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Building and Occupancy Permit\YEAR 2017\"/>
    </mc:Choice>
  </mc:AlternateContent>
  <xr:revisionPtr revIDLastSave="0" documentId="13_ncr:1_{D32CF3B8-A18A-44B8-AF58-769717FAFCDB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BUILDING PERMIT" sheetId="1" r:id="rId1"/>
    <sheet name="OCCUPANCY CERTIFICATE" sheetId="3" r:id="rId2"/>
  </sheets>
  <definedNames>
    <definedName name="_xlnm._FilterDatabase" localSheetId="0" hidden="1">'BUILDING PERMIT'!$A$4:$M$202</definedName>
  </definedNames>
  <calcPr calcId="191029"/>
</workbook>
</file>

<file path=xl/calcChain.xml><?xml version="1.0" encoding="utf-8"?>
<calcChain xmlns="http://schemas.openxmlformats.org/spreadsheetml/2006/main">
  <c r="K113" i="3" l="1"/>
  <c r="K112" i="3"/>
  <c r="I112" i="3"/>
  <c r="K111" i="3"/>
  <c r="I111" i="3"/>
  <c r="K110" i="3"/>
  <c r="I110" i="3"/>
  <c r="K109" i="3"/>
  <c r="I109" i="3"/>
  <c r="K108" i="3"/>
  <c r="I108" i="3"/>
  <c r="K107" i="3"/>
  <c r="I107" i="3"/>
  <c r="K106" i="3"/>
  <c r="I106" i="3"/>
  <c r="I202" i="1"/>
  <c r="I97" i="3"/>
  <c r="I98" i="3"/>
  <c r="I99" i="3"/>
  <c r="I100" i="3"/>
  <c r="I101" i="3"/>
  <c r="I102" i="3"/>
  <c r="I103" i="3"/>
  <c r="I105" i="3"/>
  <c r="I114" i="3"/>
  <c r="I115" i="3"/>
  <c r="I116" i="3"/>
  <c r="I96" i="3"/>
  <c r="I92" i="3"/>
  <c r="I93" i="3"/>
  <c r="I71" i="3"/>
  <c r="I69" i="3"/>
  <c r="I70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68" i="3"/>
  <c r="I67" i="3"/>
  <c r="I64" i="3"/>
  <c r="I63" i="3"/>
  <c r="I62" i="3"/>
  <c r="I61" i="3"/>
  <c r="I60" i="3"/>
  <c r="I59" i="3"/>
  <c r="I58" i="3"/>
  <c r="I57" i="3"/>
  <c r="I56" i="3"/>
  <c r="I55" i="3"/>
  <c r="I54" i="3"/>
  <c r="I53" i="3"/>
  <c r="I52" i="3"/>
  <c r="I51" i="3"/>
  <c r="I50" i="3"/>
  <c r="I49" i="3"/>
  <c r="I48" i="3"/>
  <c r="I47" i="3"/>
  <c r="I46" i="3"/>
  <c r="K45" i="3"/>
  <c r="I45" i="3"/>
  <c r="I44" i="3"/>
  <c r="I43" i="3"/>
  <c r="I42" i="3"/>
  <c r="I41" i="3"/>
  <c r="I40" i="3"/>
  <c r="I39" i="3"/>
  <c r="I37" i="3"/>
  <c r="I36" i="3"/>
  <c r="I35" i="3"/>
  <c r="I25" i="3"/>
  <c r="I10" i="3"/>
  <c r="I11" i="3"/>
  <c r="I12" i="3"/>
  <c r="I13" i="3"/>
  <c r="I14" i="3"/>
  <c r="I15" i="3"/>
  <c r="I16" i="3"/>
  <c r="I17" i="3"/>
  <c r="I18" i="3"/>
  <c r="I21" i="3"/>
  <c r="I22" i="3"/>
  <c r="I23" i="3"/>
  <c r="I24" i="3"/>
  <c r="I26" i="3"/>
  <c r="I27" i="3"/>
  <c r="I28" i="3"/>
  <c r="I8" i="3"/>
  <c r="K7" i="3"/>
  <c r="K8" i="3"/>
  <c r="K9" i="3"/>
  <c r="K10" i="3"/>
  <c r="K11" i="3"/>
  <c r="K12" i="3"/>
  <c r="K13" i="3"/>
  <c r="K14" i="3"/>
  <c r="K15" i="3"/>
  <c r="K16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14" i="3"/>
  <c r="K115" i="3"/>
  <c r="K116" i="3"/>
  <c r="K6" i="3"/>
  <c r="K117" i="3" l="1"/>
  <c r="I207" i="1" l="1"/>
  <c r="I206" i="1" l="1"/>
  <c r="I205" i="1"/>
  <c r="I208" i="1" l="1"/>
  <c r="I122" i="3" l="1"/>
  <c r="I120" i="3"/>
  <c r="I121" i="3"/>
  <c r="I123" i="3" l="1"/>
</calcChain>
</file>

<file path=xl/sharedStrings.xml><?xml version="1.0" encoding="utf-8"?>
<sst xmlns="http://schemas.openxmlformats.org/spreadsheetml/2006/main" count="2326" uniqueCount="1514">
  <si>
    <t>APPLICANTS NAME</t>
  </si>
  <si>
    <t>LOCATION OF CONSTRUCTION</t>
  </si>
  <si>
    <t>TYPE OF ESTABLISHMENT</t>
  </si>
  <si>
    <t>BUILDING PERMIT NO.</t>
  </si>
  <si>
    <t>APPLICATION NO.</t>
  </si>
  <si>
    <t>OR NO.</t>
  </si>
  <si>
    <t>ELECTRICALPERMIT NO.</t>
  </si>
  <si>
    <t>SANITARY PERMIT NO.</t>
  </si>
  <si>
    <t>DATE APPLIED</t>
  </si>
  <si>
    <t>DATE ISSUED</t>
  </si>
  <si>
    <t>NO.</t>
  </si>
  <si>
    <t>1.</t>
  </si>
  <si>
    <t>RESIDENTIAL</t>
  </si>
  <si>
    <t>2.</t>
  </si>
  <si>
    <t>3.</t>
  </si>
  <si>
    <t>AMOUNT PAID</t>
  </si>
  <si>
    <t>4.</t>
  </si>
  <si>
    <t>5.</t>
  </si>
  <si>
    <t>6.</t>
  </si>
  <si>
    <t>7.</t>
  </si>
  <si>
    <t>COMMERCIAL</t>
  </si>
  <si>
    <t>8.</t>
  </si>
  <si>
    <t>9.</t>
  </si>
  <si>
    <t>10.</t>
  </si>
  <si>
    <t>11.</t>
  </si>
  <si>
    <t>12.</t>
  </si>
  <si>
    <t>13.</t>
  </si>
  <si>
    <t>14.</t>
  </si>
  <si>
    <t>15.</t>
  </si>
  <si>
    <t>17.</t>
  </si>
  <si>
    <t>16.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</si>
  <si>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</si>
  <si>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</si>
  <si>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</si>
  <si>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</si>
  <si>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</si>
  <si>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</si>
  <si>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</si>
  <si>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</si>
  <si>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</si>
  <si>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</si>
  <si>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</si>
  <si>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</si>
  <si>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</si>
  <si>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</si>
  <si>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</si>
  <si>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</si>
  <si>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</si>
  <si>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</si>
  <si>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</si>
  <si>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</si>
  <si>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</si>
  <si>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</si>
  <si>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</si>
  <si>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</si>
  <si>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</si>
  <si>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</si>
  <si>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</si>
  <si>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</si>
  <si>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</si>
  <si>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</si>
  <si>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</si>
  <si>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</si>
  <si>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</si>
  <si>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</si>
  <si>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</si>
  <si>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</si>
  <si>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</t>
  </si>
  <si>
    <t>55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</si>
  <si>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</si>
  <si>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</si>
  <si>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</si>
  <si>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</si>
  <si>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</si>
  <si>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</si>
  <si>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</si>
  <si>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</si>
  <si>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</si>
  <si>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</si>
  <si>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</si>
  <si>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</si>
  <si>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</si>
  <si>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</si>
  <si>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</si>
  <si>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</si>
  <si>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</si>
  <si>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</si>
  <si>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</si>
  <si>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</si>
  <si>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</si>
  <si>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</si>
  <si>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</si>
  <si>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</si>
  <si>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TOTAL</t>
  </si>
  <si>
    <t>OCCUPANCY PERMIT NO.</t>
  </si>
  <si>
    <t>OCCUPANCY PERMIT FEE O.R. NO</t>
  </si>
  <si>
    <t>CEI       O.R. NO.</t>
  </si>
  <si>
    <t>TOTAL AMOUNT PAID</t>
  </si>
  <si>
    <t>80.</t>
  </si>
  <si>
    <t>81.</t>
  </si>
  <si>
    <t>82.</t>
  </si>
  <si>
    <t>84.</t>
  </si>
  <si>
    <t>85.</t>
  </si>
  <si>
    <t>86.</t>
  </si>
  <si>
    <t>87.</t>
  </si>
  <si>
    <t>88.</t>
  </si>
  <si>
    <t>89.</t>
  </si>
  <si>
    <t>90.</t>
  </si>
  <si>
    <t>91.</t>
  </si>
  <si>
    <t>52</t>
  </si>
  <si>
    <t>53</t>
  </si>
  <si>
    <t>92</t>
  </si>
  <si>
    <t>93</t>
  </si>
  <si>
    <t>94</t>
  </si>
  <si>
    <t>95</t>
  </si>
  <si>
    <t>96</t>
  </si>
  <si>
    <t>97</t>
  </si>
  <si>
    <t>98</t>
  </si>
  <si>
    <t>56</t>
  </si>
  <si>
    <t>57</t>
  </si>
  <si>
    <t>58</t>
  </si>
  <si>
    <t>59</t>
  </si>
  <si>
    <t>60</t>
  </si>
  <si>
    <t>61</t>
  </si>
  <si>
    <t>99</t>
  </si>
  <si>
    <t>100</t>
  </si>
  <si>
    <t>101</t>
  </si>
  <si>
    <t>102</t>
  </si>
  <si>
    <t>103</t>
  </si>
  <si>
    <t>104</t>
  </si>
  <si>
    <t>105</t>
  </si>
  <si>
    <t>106</t>
  </si>
  <si>
    <t>62</t>
  </si>
  <si>
    <t>63</t>
  </si>
  <si>
    <t>64</t>
  </si>
  <si>
    <t>107</t>
  </si>
  <si>
    <t>65</t>
  </si>
  <si>
    <t>66</t>
  </si>
  <si>
    <t>108</t>
  </si>
  <si>
    <t>109</t>
  </si>
  <si>
    <t>110</t>
  </si>
  <si>
    <t>111</t>
  </si>
  <si>
    <t>112</t>
  </si>
  <si>
    <t>113</t>
  </si>
  <si>
    <t>114</t>
  </si>
  <si>
    <t>67</t>
  </si>
  <si>
    <t>68</t>
  </si>
  <si>
    <t>115</t>
  </si>
  <si>
    <t>116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</si>
  <si>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</si>
  <si>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</si>
  <si>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</si>
  <si>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</si>
  <si>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</si>
  <si>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</si>
  <si>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</si>
  <si>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</si>
  <si>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</si>
  <si>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SANTIAGO R. ELIZALDE</t>
  </si>
  <si>
    <t>BRGY. PANTALAN</t>
  </si>
  <si>
    <t>BRGY. KAYLAWAY</t>
  </si>
  <si>
    <t>BRGY. BILARAN</t>
  </si>
  <si>
    <t>BRGY. 2</t>
  </si>
  <si>
    <t>BRGY. 6</t>
  </si>
  <si>
    <t>GENERAL FUND</t>
  </si>
  <si>
    <t>O.B.O. SHARE</t>
  </si>
  <si>
    <t>N.G.S.</t>
  </si>
  <si>
    <t>80%</t>
  </si>
  <si>
    <t>15%</t>
  </si>
  <si>
    <t>5%</t>
  </si>
  <si>
    <t>=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</si>
  <si>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</si>
  <si>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</si>
  <si>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</si>
  <si>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</si>
  <si>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</si>
  <si>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</si>
  <si>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</si>
  <si>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</si>
  <si>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</si>
  <si>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78</t>
  </si>
  <si>
    <t>79</t>
  </si>
  <si>
    <t>80</t>
  </si>
  <si>
    <t>81</t>
  </si>
  <si>
    <t>271600001</t>
  </si>
  <si>
    <t>BLOCK &amp; LOT NO.</t>
  </si>
  <si>
    <t>BRGY. BUCANA</t>
  </si>
  <si>
    <t>BRGY. COGUNAN</t>
  </si>
  <si>
    <t>BRGY. 3</t>
  </si>
  <si>
    <t>BRGY. NATIPUAN</t>
  </si>
  <si>
    <t>EXEMPTED</t>
  </si>
  <si>
    <t>LAURITO TESORO</t>
  </si>
  <si>
    <t>83.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</si>
  <si>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</si>
  <si>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</si>
  <si>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</si>
  <si>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</si>
  <si>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</si>
  <si>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</si>
  <si>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</si>
  <si>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</si>
  <si>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</si>
  <si>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</si>
  <si>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</si>
  <si>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</si>
  <si>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</si>
  <si>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</si>
  <si>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</si>
  <si>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</si>
  <si>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</si>
  <si>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</si>
  <si>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</si>
  <si>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</si>
  <si>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</si>
  <si>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</si>
  <si>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</si>
  <si>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</si>
  <si>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BRGY. BALYTIGUE</t>
  </si>
  <si>
    <t>131</t>
  </si>
  <si>
    <t>132</t>
  </si>
  <si>
    <t>133</t>
  </si>
  <si>
    <t>134</t>
  </si>
  <si>
    <t>135</t>
  </si>
  <si>
    <t>136</t>
  </si>
  <si>
    <t>137</t>
  </si>
  <si>
    <t>138</t>
  </si>
  <si>
    <t>C. ALVAREZ ST.</t>
  </si>
  <si>
    <t>JHONDEL SUBD.</t>
  </si>
  <si>
    <t>DOLORES MONTANO</t>
  </si>
  <si>
    <t>REGINALD O. BARCELON</t>
  </si>
  <si>
    <t>LOT 13, BLK. 14, VICTORIA VILLE SUBD.</t>
  </si>
  <si>
    <t>170100001</t>
  </si>
  <si>
    <t>19468565</t>
  </si>
  <si>
    <t>271700001</t>
  </si>
  <si>
    <t>MARIA MAGDALENA M. MENDOZA</t>
  </si>
  <si>
    <t>LOT 8, BLK. 17, VICTORIA VILLE SUBD.</t>
  </si>
  <si>
    <t>170100002</t>
  </si>
  <si>
    <t>271700002</t>
  </si>
  <si>
    <t>19469386</t>
  </si>
  <si>
    <t>B2,L3,18,19, ROXACO SUBD.</t>
  </si>
  <si>
    <t>170100003</t>
  </si>
  <si>
    <t>271700003</t>
  </si>
  <si>
    <t>19468585</t>
  </si>
  <si>
    <t>L28G, B6D</t>
  </si>
  <si>
    <t>170100004</t>
  </si>
  <si>
    <t>271700004</t>
  </si>
  <si>
    <t>19468584</t>
  </si>
  <si>
    <t>EDWIN I. ZARAGOZA</t>
  </si>
  <si>
    <t>BRGY.BUCANA</t>
  </si>
  <si>
    <t>170100005</t>
  </si>
  <si>
    <t>271700005</t>
  </si>
  <si>
    <t>19469810</t>
  </si>
  <si>
    <t>271700006</t>
  </si>
  <si>
    <t>19469837</t>
  </si>
  <si>
    <t>271700012</t>
  </si>
  <si>
    <t>RAYMUND JOSEPH T. LAUREL</t>
  </si>
  <si>
    <t>LOT 31, BLK9, TERRAZAS DE PUNTA FUEGO</t>
  </si>
  <si>
    <t>170100006</t>
  </si>
  <si>
    <t>170100007</t>
  </si>
  <si>
    <t>271700007</t>
  </si>
  <si>
    <t>19470067</t>
  </si>
  <si>
    <t>271700016</t>
  </si>
  <si>
    <t>271700008</t>
  </si>
  <si>
    <t>271700009</t>
  </si>
  <si>
    <t>271700010</t>
  </si>
  <si>
    <t>271700011</t>
  </si>
  <si>
    <t>271700017</t>
  </si>
  <si>
    <t>271700018</t>
  </si>
  <si>
    <t>271700019</t>
  </si>
  <si>
    <t>271700020</t>
  </si>
  <si>
    <t>271700021</t>
  </si>
  <si>
    <t>271700022</t>
  </si>
  <si>
    <t>271700023</t>
  </si>
  <si>
    <t>271700024</t>
  </si>
  <si>
    <t>271700025</t>
  </si>
  <si>
    <t>271700026</t>
  </si>
  <si>
    <t>271700027</t>
  </si>
  <si>
    <t>OLIVIA CARMEN P. ERMITA</t>
  </si>
  <si>
    <t>L37,B5, PALM ESTATE SUBD.</t>
  </si>
  <si>
    <t>NASUGBU UNITED METHODIST CHURCH</t>
  </si>
  <si>
    <t>P. HUGO ST.</t>
  </si>
  <si>
    <t>LOT 3 BLK9</t>
  </si>
  <si>
    <t>ROBERTO U. ABELLERA</t>
  </si>
  <si>
    <t>LOT 30, BLK 9, PALM ESTATE SUBD.</t>
  </si>
  <si>
    <t>MARY JEAN GARLAN</t>
  </si>
  <si>
    <t>LOT 33, BLK. 41, KAWAYAN COVE</t>
  </si>
  <si>
    <t>ARARO PHILS. CORP.</t>
  </si>
  <si>
    <t>L8,B31, PENINSULA DE PUNTA FUEGO</t>
  </si>
  <si>
    <t>LOT 2, BLK. 41, KAWAYAN COVE</t>
  </si>
  <si>
    <t>JOHN PATRICK E. LEDONIO</t>
  </si>
  <si>
    <t>BRGY. BALAYTIGUE</t>
  </si>
  <si>
    <t>LOT 3, BLK. 2, TALIBEACH SUBD.</t>
  </si>
  <si>
    <t>170100008</t>
  </si>
  <si>
    <t>19844084</t>
  </si>
  <si>
    <t>271700028</t>
  </si>
  <si>
    <t>ISABELLA, MICHAEL JOSEPH, ANTHONY TERENCE G. CONCEPCION</t>
  </si>
  <si>
    <t>170100009</t>
  </si>
  <si>
    <t>19844086</t>
  </si>
  <si>
    <t>271700030</t>
  </si>
  <si>
    <t>JACQUELINE R. ESGUERRA</t>
  </si>
  <si>
    <t>BRGY. 1</t>
  </si>
  <si>
    <t>P. RINOZA ST.</t>
  </si>
  <si>
    <t>170100010</t>
  </si>
  <si>
    <t>19841892</t>
  </si>
  <si>
    <t>MARK LESTER P. BENITEZ</t>
  </si>
  <si>
    <t>BRGY. LOOC</t>
  </si>
  <si>
    <t>19845954</t>
  </si>
  <si>
    <t>271700031</t>
  </si>
  <si>
    <t>271700035</t>
  </si>
  <si>
    <t>RD PAWNSHOP</t>
  </si>
  <si>
    <t>BRGY. 10</t>
  </si>
  <si>
    <t>170100011</t>
  </si>
  <si>
    <t>19847189</t>
  </si>
  <si>
    <t>271700053</t>
  </si>
  <si>
    <t>*</t>
  </si>
  <si>
    <t>DIMITRIOS KARATZAS</t>
  </si>
  <si>
    <t>LOT 30, BLK. 41, KAWAYAN COVE</t>
  </si>
  <si>
    <t>170100013</t>
  </si>
  <si>
    <t>271700013</t>
  </si>
  <si>
    <t>19847195</t>
  </si>
  <si>
    <t>271700055</t>
  </si>
  <si>
    <t>RENE M. MAGBUHOS</t>
  </si>
  <si>
    <t>BRGY. LUMBANGAN</t>
  </si>
  <si>
    <t>LOT 31, BLK. 4, PALM ESTATE SUBD.</t>
  </si>
  <si>
    <t>170100014</t>
  </si>
  <si>
    <t>271700014</t>
  </si>
  <si>
    <t>19847861</t>
  </si>
  <si>
    <t>271700056</t>
  </si>
  <si>
    <t>B4,L1&amp;6,B2,L16</t>
  </si>
  <si>
    <t>170100015</t>
  </si>
  <si>
    <t>271700015</t>
  </si>
  <si>
    <t>19848715</t>
  </si>
  <si>
    <t>271700069</t>
  </si>
  <si>
    <t>JESUS REYES</t>
  </si>
  <si>
    <t>VICTORIA VILLE SUBD.</t>
  </si>
  <si>
    <t>19849134</t>
  </si>
  <si>
    <t>271700075</t>
  </si>
  <si>
    <t>170200016</t>
  </si>
  <si>
    <t>MERVIN REALTY CORP.</t>
  </si>
  <si>
    <t>B34, L11</t>
  </si>
  <si>
    <t>KAWAYAN COVE</t>
  </si>
  <si>
    <t>170200017</t>
  </si>
  <si>
    <t>19849141</t>
  </si>
  <si>
    <t>271700077</t>
  </si>
  <si>
    <t>ROLANDO NALOG</t>
  </si>
  <si>
    <t>170200018</t>
  </si>
  <si>
    <t>19850355</t>
  </si>
  <si>
    <t>271700088</t>
  </si>
  <si>
    <t>KEVIN LLOYD PE DYTOC</t>
  </si>
  <si>
    <t>L9,B4, PENINSULA DE PUNTA FUEGO</t>
  </si>
  <si>
    <t>170200019</t>
  </si>
  <si>
    <t>19850386</t>
  </si>
  <si>
    <t>271700096</t>
  </si>
  <si>
    <t>EDITH UNGSON</t>
  </si>
  <si>
    <t>L4,B3, SUNSET DRIVE</t>
  </si>
  <si>
    <t>170200020</t>
  </si>
  <si>
    <t>20131965</t>
  </si>
  <si>
    <t>271700113</t>
  </si>
  <si>
    <t>MYLINE V. KITAHARA</t>
  </si>
  <si>
    <t>170200021</t>
  </si>
  <si>
    <t>20132781</t>
  </si>
  <si>
    <t>271700127</t>
  </si>
  <si>
    <t>RICARDO M. CUSTODIO</t>
  </si>
  <si>
    <t>VILLAVIRAY ST.</t>
  </si>
  <si>
    <t>170200022</t>
  </si>
  <si>
    <t>20133186</t>
  </si>
  <si>
    <t>271700131</t>
  </si>
  <si>
    <t>RODERICK NAVARO</t>
  </si>
  <si>
    <t>L30,31,B18</t>
  </si>
  <si>
    <t>170200023</t>
  </si>
  <si>
    <t>19850382</t>
  </si>
  <si>
    <t>271700137</t>
  </si>
  <si>
    <t>BRIGIDA ALDEGUER</t>
  </si>
  <si>
    <t>BRGY. TUMALIM</t>
  </si>
  <si>
    <t>170200024</t>
  </si>
  <si>
    <t>20133371</t>
  </si>
  <si>
    <t>271700168</t>
  </si>
  <si>
    <t>BERNABEACH RESORT INC.</t>
  </si>
  <si>
    <t>170200025</t>
  </si>
  <si>
    <t>20134177</t>
  </si>
  <si>
    <t>271700172</t>
  </si>
  <si>
    <t>ELIZABETH DADULA</t>
  </si>
  <si>
    <t>170200026</t>
  </si>
  <si>
    <t>20134757</t>
  </si>
  <si>
    <t>271700175</t>
  </si>
  <si>
    <t>MIKHAIL AMIEL C. MALABANAN</t>
  </si>
  <si>
    <t>B1,L33, VICTORIA VILLE SUBD.</t>
  </si>
  <si>
    <t>170200027</t>
  </si>
  <si>
    <t>20135531</t>
  </si>
  <si>
    <t>271700196</t>
  </si>
  <si>
    <t>JERICO A. MAULEON</t>
  </si>
  <si>
    <t>L16, B2, PALM ESTATE SUBD.</t>
  </si>
  <si>
    <t>170300028</t>
  </si>
  <si>
    <t>20135546</t>
  </si>
  <si>
    <t>271700197</t>
  </si>
  <si>
    <t>HENRY EUGENE S. REYES</t>
  </si>
  <si>
    <t>L6, B3, TALIBEACH RESORT</t>
  </si>
  <si>
    <t>170300029</t>
  </si>
  <si>
    <t>271700029</t>
  </si>
  <si>
    <t>20136283</t>
  </si>
  <si>
    <t>271700207</t>
  </si>
  <si>
    <t>JOSE MANUEL M. DE JESUS</t>
  </si>
  <si>
    <t>L3,B7, TALIBEACH SUBD.</t>
  </si>
  <si>
    <t>170300030</t>
  </si>
  <si>
    <t>20137054</t>
  </si>
  <si>
    <t>271700209</t>
  </si>
  <si>
    <t>ANTONIO ROMULO S. CODINERA</t>
  </si>
  <si>
    <t>F. CASTRO ST.</t>
  </si>
  <si>
    <t>170300031</t>
  </si>
  <si>
    <t>20137052</t>
  </si>
  <si>
    <t>271700210</t>
  </si>
  <si>
    <t>PACIFIC LEISURE HOLDINGS INC.</t>
  </si>
  <si>
    <t>LOT 195</t>
  </si>
  <si>
    <t>170300032</t>
  </si>
  <si>
    <t>271700032</t>
  </si>
  <si>
    <t>20136282</t>
  </si>
  <si>
    <t>271700212</t>
  </si>
  <si>
    <t>REYTECH CONSTRUCTION</t>
  </si>
  <si>
    <t>BRGY. BULIHAN</t>
  </si>
  <si>
    <t>INSTITUTIONAL</t>
  </si>
  <si>
    <t>170300033</t>
  </si>
  <si>
    <t>271700033</t>
  </si>
  <si>
    <t>271700227</t>
  </si>
  <si>
    <t>ROSSANA / MIGUEL AURELIO</t>
  </si>
  <si>
    <t>PALM ESTATE SUBD.</t>
  </si>
  <si>
    <t>170300034</t>
  </si>
  <si>
    <t>271700034</t>
  </si>
  <si>
    <t>20138672</t>
  </si>
  <si>
    <t>271700228</t>
  </si>
  <si>
    <t>DOROTHY VAN MIERT</t>
  </si>
  <si>
    <t>L17, BLK. 23, LONG BEACH DRIVE</t>
  </si>
  <si>
    <t>170300035</t>
  </si>
  <si>
    <t>20315182</t>
  </si>
  <si>
    <t>271700243</t>
  </si>
  <si>
    <t>THOMAS G. SONIEGA / SOUTH PARK FOOD HAUZ CORP. ( ANDOKS )</t>
  </si>
  <si>
    <t>J.P. LAUREL ST. COR. C. ALVAREZ ST.</t>
  </si>
  <si>
    <t>170300036</t>
  </si>
  <si>
    <t>271700036</t>
  </si>
  <si>
    <t>20315328</t>
  </si>
  <si>
    <t>271700244</t>
  </si>
  <si>
    <t>KRISTAN B. CURIOSO</t>
  </si>
  <si>
    <t>L8, B4, PALM ESTATE SUBD.</t>
  </si>
  <si>
    <t>170300037</t>
  </si>
  <si>
    <t>271700037</t>
  </si>
  <si>
    <t>20315347</t>
  </si>
  <si>
    <t>271700245</t>
  </si>
  <si>
    <t>271700038</t>
  </si>
  <si>
    <t>271700039</t>
  </si>
  <si>
    <t>271700040</t>
  </si>
  <si>
    <t>271700041</t>
  </si>
  <si>
    <t>271700042</t>
  </si>
  <si>
    <t>271700043</t>
  </si>
  <si>
    <t>271700044</t>
  </si>
  <si>
    <t>271700045</t>
  </si>
  <si>
    <t>271700046</t>
  </si>
  <si>
    <t>271700047</t>
  </si>
  <si>
    <t>271700048</t>
  </si>
  <si>
    <t>271700049</t>
  </si>
  <si>
    <t>271700050</t>
  </si>
  <si>
    <t>271700051</t>
  </si>
  <si>
    <t>271700052</t>
  </si>
  <si>
    <t>271700057</t>
  </si>
  <si>
    <t>271700058</t>
  </si>
  <si>
    <t>271700059</t>
  </si>
  <si>
    <t>271700060</t>
  </si>
  <si>
    <t>271700061</t>
  </si>
  <si>
    <t>271700062</t>
  </si>
  <si>
    <t>271700063</t>
  </si>
  <si>
    <t>271700064</t>
  </si>
  <si>
    <t>271700065</t>
  </si>
  <si>
    <t>271700070</t>
  </si>
  <si>
    <t>271700071</t>
  </si>
  <si>
    <t>271700072</t>
  </si>
  <si>
    <t>271700073</t>
  </si>
  <si>
    <t>271700082</t>
  </si>
  <si>
    <t>271700083</t>
  </si>
  <si>
    <t>271700084</t>
  </si>
  <si>
    <t>271700085</t>
  </si>
  <si>
    <t>271700086</t>
  </si>
  <si>
    <t>271700087</t>
  </si>
  <si>
    <t>271700091</t>
  </si>
  <si>
    <t>271700092</t>
  </si>
  <si>
    <t>271700093</t>
  </si>
  <si>
    <t>271700094</t>
  </si>
  <si>
    <t>271700095</t>
  </si>
  <si>
    <t>271700097</t>
  </si>
  <si>
    <t>271700098</t>
  </si>
  <si>
    <t>271700099</t>
  </si>
  <si>
    <t>271700100</t>
  </si>
  <si>
    <t>271700101</t>
  </si>
  <si>
    <t>271700102</t>
  </si>
  <si>
    <t>271700103</t>
  </si>
  <si>
    <t>271700104</t>
  </si>
  <si>
    <t>271700105</t>
  </si>
  <si>
    <t>271700106</t>
  </si>
  <si>
    <t>271700107</t>
  </si>
  <si>
    <t>271700108</t>
  </si>
  <si>
    <t>271700109</t>
  </si>
  <si>
    <t>271700114</t>
  </si>
  <si>
    <t>271700115</t>
  </si>
  <si>
    <t>271700116</t>
  </si>
  <si>
    <t>271700117</t>
  </si>
  <si>
    <t>271700118</t>
  </si>
  <si>
    <t>271700119</t>
  </si>
  <si>
    <t>271700120</t>
  </si>
  <si>
    <t>271700121</t>
  </si>
  <si>
    <t>271700122</t>
  </si>
  <si>
    <t>271700123</t>
  </si>
  <si>
    <t>271700124</t>
  </si>
  <si>
    <t>271700125</t>
  </si>
  <si>
    <t>271700126</t>
  </si>
  <si>
    <t>271700129</t>
  </si>
  <si>
    <t>271700130</t>
  </si>
  <si>
    <t>271700132</t>
  </si>
  <si>
    <t>271700133</t>
  </si>
  <si>
    <t>271700134</t>
  </si>
  <si>
    <t>271700135</t>
  </si>
  <si>
    <t>271700136</t>
  </si>
  <si>
    <t>271700138</t>
  </si>
  <si>
    <t>271700139</t>
  </si>
  <si>
    <t>271700140</t>
  </si>
  <si>
    <t>271700141</t>
  </si>
  <si>
    <t>271700142</t>
  </si>
  <si>
    <t>271700143</t>
  </si>
  <si>
    <t>271700144</t>
  </si>
  <si>
    <t>271700145</t>
  </si>
  <si>
    <t>271700146</t>
  </si>
  <si>
    <t>271700147</t>
  </si>
  <si>
    <t>271700148</t>
  </si>
  <si>
    <t>271700149</t>
  </si>
  <si>
    <t>271700150</t>
  </si>
  <si>
    <t>271700151</t>
  </si>
  <si>
    <t>271700152</t>
  </si>
  <si>
    <t>271700153</t>
  </si>
  <si>
    <t>271700154</t>
  </si>
  <si>
    <t>271700155</t>
  </si>
  <si>
    <t>271700156</t>
  </si>
  <si>
    <t>271700157</t>
  </si>
  <si>
    <t>271700158</t>
  </si>
  <si>
    <t>271700159</t>
  </si>
  <si>
    <t>271700160</t>
  </si>
  <si>
    <t>271700161</t>
  </si>
  <si>
    <t>271700162</t>
  </si>
  <si>
    <t>271700163</t>
  </si>
  <si>
    <t>271700164</t>
  </si>
  <si>
    <t>271700165</t>
  </si>
  <si>
    <t>271700166</t>
  </si>
  <si>
    <t>271700167</t>
  </si>
  <si>
    <t>271700169</t>
  </si>
  <si>
    <t>271700176</t>
  </si>
  <si>
    <t>271700177</t>
  </si>
  <si>
    <t>271700178</t>
  </si>
  <si>
    <t>271700179</t>
  </si>
  <si>
    <t>271700180</t>
  </si>
  <si>
    <t>271700181</t>
  </si>
  <si>
    <t>271700182</t>
  </si>
  <si>
    <t>271700183</t>
  </si>
  <si>
    <t>271700184</t>
  </si>
  <si>
    <t>271700185</t>
  </si>
  <si>
    <t>271700186</t>
  </si>
  <si>
    <t>271700187</t>
  </si>
  <si>
    <t>271700188</t>
  </si>
  <si>
    <t>271700189</t>
  </si>
  <si>
    <t>271700190</t>
  </si>
  <si>
    <t>271700191</t>
  </si>
  <si>
    <t>271700192</t>
  </si>
  <si>
    <t>271700193</t>
  </si>
  <si>
    <t>271700194</t>
  </si>
  <si>
    <t>271700195</t>
  </si>
  <si>
    <t>MA. TRUDEN V. SALANGUIT</t>
  </si>
  <si>
    <t>EARL HANS SANTOS</t>
  </si>
  <si>
    <t>L5,B3A, TERRAZAS  SE PUNTA FUEGO</t>
  </si>
  <si>
    <t>OVARAH RUMOHR</t>
  </si>
  <si>
    <t>B9, L24, PUNTA FUEGO</t>
  </si>
  <si>
    <t>YIKUI ZHANG</t>
  </si>
  <si>
    <t>BRGY. WAWA</t>
  </si>
  <si>
    <t>CANYON COVE CONDO BLDG.</t>
  </si>
  <si>
    <t>THERESA E. TEE</t>
  </si>
  <si>
    <t>BRGY. CALAYO</t>
  </si>
  <si>
    <t>NSEBIO CO. LTD. PHILIPPINE BRANCH / ERIC G. TUAZON</t>
  </si>
  <si>
    <t>CADP COMPOUND</t>
  </si>
  <si>
    <t>ARNALDO R. LIMETA</t>
  </si>
  <si>
    <t>BRGY. TALANGAN</t>
  </si>
  <si>
    <t>MIRALLES 3 SUBD.</t>
  </si>
  <si>
    <t>ROBERTO VILLAFRANCA</t>
  </si>
  <si>
    <t>RENE MORTA</t>
  </si>
  <si>
    <t>B41, L16, TERRAZAS DE PUNTA FUEGO</t>
  </si>
  <si>
    <t>JACQUELIN ANN ESGUERRA</t>
  </si>
  <si>
    <t>BRGY. I</t>
  </si>
  <si>
    <t>RICARDO CUSTODIO</t>
  </si>
  <si>
    <t>L10, B4, ROXACO LANDING SUBD.</t>
  </si>
  <si>
    <t>ROBERT A. COX</t>
  </si>
  <si>
    <t>B36,L28, TERRAZAS DE PUNTA FUEGO</t>
  </si>
  <si>
    <t>TEODORA CLANCY</t>
  </si>
  <si>
    <t>L15,B23, PENINSULA DE PUNTA FUEGO</t>
  </si>
  <si>
    <t>JANUARIO MENDOZA</t>
  </si>
  <si>
    <t>L24, B2, TERRAZAS DE PUNTA FUEGO</t>
  </si>
  <si>
    <t>CLUB PUNTRA FUEGO INC.</t>
  </si>
  <si>
    <t>FREDERICK JONATHAN A. TRINIDAD</t>
  </si>
  <si>
    <t>B9,L10, PENINSULA DE PUNTA FUEGO</t>
  </si>
  <si>
    <t>CEPASO HOLDINGS INC.</t>
  </si>
  <si>
    <t xml:space="preserve">B1,L13,14,12, TALIBEACH SUBD. </t>
  </si>
  <si>
    <t>BRGY. AGA</t>
  </si>
  <si>
    <t>HENRY EUGENE REYES</t>
  </si>
  <si>
    <t>KRISTAN CURIOSO</t>
  </si>
  <si>
    <t>TALIBEACH SUBD.</t>
  </si>
  <si>
    <t>BRGY. PAPAYA</t>
  </si>
  <si>
    <t>BRGY. 4</t>
  </si>
  <si>
    <t>PATRICIO VILLACIETE JR.</t>
  </si>
  <si>
    <t>BRGY. PUTAT</t>
  </si>
  <si>
    <t>1703000038</t>
  </si>
  <si>
    <t>20316805</t>
  </si>
  <si>
    <t>271700252</t>
  </si>
  <si>
    <t>EDUARDO O. ANGSIOCO</t>
  </si>
  <si>
    <t>BRGY. CATANDAAN</t>
  </si>
  <si>
    <t>170300039</t>
  </si>
  <si>
    <t>20314394</t>
  </si>
  <si>
    <t>271700258</t>
  </si>
  <si>
    <t>ANTERO BAYLOSIS</t>
  </si>
  <si>
    <t>BRGY. 5</t>
  </si>
  <si>
    <t>SAMANIEGO COR. R. VASQUEZ ST.</t>
  </si>
  <si>
    <t>170300040</t>
  </si>
  <si>
    <t>20316159</t>
  </si>
  <si>
    <t>271700259</t>
  </si>
  <si>
    <t>RUEL L. CASTILLO</t>
  </si>
  <si>
    <t>170300041</t>
  </si>
  <si>
    <t>20314396</t>
  </si>
  <si>
    <t>271700260</t>
  </si>
  <si>
    <t>BIG CITY DEVELOPMENT INC. ( CHRISTIAN Q. MULINGBAYAN )</t>
  </si>
  <si>
    <t>B2, LOT 3 &amp; 4, CAMIA HOMES</t>
  </si>
  <si>
    <t>170400042</t>
  </si>
  <si>
    <t>20317411</t>
  </si>
  <si>
    <t>271700262</t>
  </si>
  <si>
    <t>B2, LOT 43,44, CAMIA HOMES</t>
  </si>
  <si>
    <t>170400043</t>
  </si>
  <si>
    <t>20317412</t>
  </si>
  <si>
    <t>271700263</t>
  </si>
  <si>
    <t>LUCILO AND LEAH RIZA V. BATHAN</t>
  </si>
  <si>
    <t>SABADIA ST.</t>
  </si>
  <si>
    <t>170400044</t>
  </si>
  <si>
    <t>20316156</t>
  </si>
  <si>
    <t>271700264</t>
  </si>
  <si>
    <t>ANNALEE A. TURPIN</t>
  </si>
  <si>
    <t>LOT 7, BLK. 5, PALM ESTATE</t>
  </si>
  <si>
    <t>170400045</t>
  </si>
  <si>
    <t>20318212</t>
  </si>
  <si>
    <t>271700274</t>
  </si>
  <si>
    <t>EUFROCINA GUERRERO</t>
  </si>
  <si>
    <t>F. ALIX ST.</t>
  </si>
  <si>
    <t>170400046</t>
  </si>
  <si>
    <t>20316188</t>
  </si>
  <si>
    <t>271700275</t>
  </si>
  <si>
    <t>MARIELLA GARCIA</t>
  </si>
  <si>
    <t>170400047</t>
  </si>
  <si>
    <t>20318585</t>
  </si>
  <si>
    <t>271700288</t>
  </si>
  <si>
    <t>BRGY.4</t>
  </si>
  <si>
    <t>CONCEPTION ST.</t>
  </si>
  <si>
    <t>170400048</t>
  </si>
  <si>
    <t>20318690</t>
  </si>
  <si>
    <t>271700291</t>
  </si>
  <si>
    <t>ROSOLA A. VIVAS</t>
  </si>
  <si>
    <t>MERLON V. DECASTRO</t>
  </si>
  <si>
    <t>VILLAFANIA COMPOUND</t>
  </si>
  <si>
    <t>170400049</t>
  </si>
  <si>
    <t>20318653</t>
  </si>
  <si>
    <t>271700294</t>
  </si>
  <si>
    <t>ALCRIS C. MEDRANO</t>
  </si>
  <si>
    <t>LOT 11, BLK. 5 PALM ESTATE SUBD.</t>
  </si>
  <si>
    <t>170400050</t>
  </si>
  <si>
    <t>20316196</t>
  </si>
  <si>
    <t>271700295</t>
  </si>
  <si>
    <t>VICTORIA CABACIS</t>
  </si>
  <si>
    <t>ROXACO LANDING SUBD.</t>
  </si>
  <si>
    <t>20318143</t>
  </si>
  <si>
    <t>CESAR VILLENA</t>
  </si>
  <si>
    <t>ELPASO</t>
  </si>
  <si>
    <t>170400052</t>
  </si>
  <si>
    <t>170400051</t>
  </si>
  <si>
    <t>20319152</t>
  </si>
  <si>
    <t>271700301</t>
  </si>
  <si>
    <t>ALVIN BERNARD S. MERCADO</t>
  </si>
  <si>
    <t>LOT 3, BLK. 6, PALM ESTATE SUBD.</t>
  </si>
  <si>
    <t>170400053</t>
  </si>
  <si>
    <t>20319458</t>
  </si>
  <si>
    <t>271700303</t>
  </si>
  <si>
    <t>ROBERTO DINGLASAN JR.</t>
  </si>
  <si>
    <t>271700299</t>
  </si>
  <si>
    <t>LOT 9F</t>
  </si>
  <si>
    <t>170400054</t>
  </si>
  <si>
    <t>271700054</t>
  </si>
  <si>
    <t>20319165</t>
  </si>
  <si>
    <t>271700320</t>
  </si>
  <si>
    <t>BENAFLOR AGER</t>
  </si>
  <si>
    <t>BLK.8, LOT 25, SANDARI BATULAO</t>
  </si>
  <si>
    <t>170400055</t>
  </si>
  <si>
    <t>20320545</t>
  </si>
  <si>
    <t>271700341</t>
  </si>
  <si>
    <t>GUILLERMO RELOJ</t>
  </si>
  <si>
    <t>LOT 18, BLK. 2, APACIBLE BLVD.</t>
  </si>
  <si>
    <t>170400056</t>
  </si>
  <si>
    <t>20321020</t>
  </si>
  <si>
    <t>271700346</t>
  </si>
  <si>
    <t>LOURDES V. JACOBO</t>
  </si>
  <si>
    <t>BRGY. 9</t>
  </si>
  <si>
    <t>170400057</t>
  </si>
  <si>
    <t>20321218</t>
  </si>
  <si>
    <t>271700380</t>
  </si>
  <si>
    <t>VICENTE SY</t>
  </si>
  <si>
    <t>170400058</t>
  </si>
  <si>
    <t>20321294</t>
  </si>
  <si>
    <t>271700381</t>
  </si>
  <si>
    <t>MARZ FUEL CORP.</t>
  </si>
  <si>
    <t>2032</t>
  </si>
  <si>
    <t>BRGY. COMMERCIAL</t>
  </si>
  <si>
    <t>271700418</t>
  </si>
  <si>
    <t>VICTOR/ ROSALIE CARBUNGCO</t>
  </si>
  <si>
    <t>LOT 25, B19, ROXACO SUBD.</t>
  </si>
  <si>
    <t>20322649</t>
  </si>
  <si>
    <t>271700419</t>
  </si>
  <si>
    <t>GCVCF/ ERLINDA CARUMBA</t>
  </si>
  <si>
    <t>BRGY. 11</t>
  </si>
  <si>
    <t>R. MARTINEZ ST.</t>
  </si>
  <si>
    <t>20323008</t>
  </si>
  <si>
    <t>271700433</t>
  </si>
  <si>
    <t>KENNETH K. KU</t>
  </si>
  <si>
    <t>LOT 2, BLK. 6,  PENINSULA DE PUNTA FUEGO</t>
  </si>
  <si>
    <t>170500061</t>
  </si>
  <si>
    <t>170500060</t>
  </si>
  <si>
    <t>170500059</t>
  </si>
  <si>
    <t>170500062</t>
  </si>
  <si>
    <t>20323209</t>
  </si>
  <si>
    <t>271700439</t>
  </si>
  <si>
    <t>JENNIFER T. ANGELES</t>
  </si>
  <si>
    <t>L8, B4B, TERRAZAS DE PUNTA FUEGO</t>
  </si>
  <si>
    <t>20323235</t>
  </si>
  <si>
    <t>271700443</t>
  </si>
  <si>
    <t>METRO GAMING ENTERTAINMENT GALLERY IC.</t>
  </si>
  <si>
    <t>20323216</t>
  </si>
  <si>
    <t>271700444</t>
  </si>
  <si>
    <t>CORAZON B. SUNGA</t>
  </si>
  <si>
    <t>LOT 1, BLK. 17, ROXACO SUBD.</t>
  </si>
  <si>
    <t>20323217</t>
  </si>
  <si>
    <t>271700445</t>
  </si>
  <si>
    <t>MELANIE AQUINO</t>
  </si>
  <si>
    <t>BRGY. 12</t>
  </si>
  <si>
    <t>LOT 12, BLK. 6, PALM ESTATE SUBD.</t>
  </si>
  <si>
    <t>271700066</t>
  </si>
  <si>
    <t>170500065</t>
  </si>
  <si>
    <t>170500066</t>
  </si>
  <si>
    <t>20323701</t>
  </si>
  <si>
    <t>271700449</t>
  </si>
  <si>
    <t>MARICEL R. GUERNALDO</t>
  </si>
  <si>
    <t>MARESHA SUBD.</t>
  </si>
  <si>
    <t>170500067</t>
  </si>
  <si>
    <t>271700067</t>
  </si>
  <si>
    <t>20323719</t>
  </si>
  <si>
    <t>271700450</t>
  </si>
  <si>
    <t>NOEL Y. TAMETA</t>
  </si>
  <si>
    <t>170500068</t>
  </si>
  <si>
    <t>271700068</t>
  </si>
  <si>
    <t>20323104</t>
  </si>
  <si>
    <t>271700452</t>
  </si>
  <si>
    <t>SIDNEY E. MERCADO</t>
  </si>
  <si>
    <t>170500069</t>
  </si>
  <si>
    <t>20323105</t>
  </si>
  <si>
    <t>271700453</t>
  </si>
  <si>
    <t>CHRISTOPHER CONCEPCION</t>
  </si>
  <si>
    <t>NARRA ST. ROXACO SUBD.</t>
  </si>
  <si>
    <t>170500070</t>
  </si>
  <si>
    <t>20323116</t>
  </si>
  <si>
    <t>271700454</t>
  </si>
  <si>
    <t>SITIO PINAMUNTASAN</t>
  </si>
  <si>
    <t>170500071</t>
  </si>
  <si>
    <t>20323124</t>
  </si>
  <si>
    <t>271700457</t>
  </si>
  <si>
    <t>HARLENE ABUEME</t>
  </si>
  <si>
    <t>MARY GRACE R. GARCIA</t>
  </si>
  <si>
    <t>170500072</t>
  </si>
  <si>
    <t>20533109</t>
  </si>
  <si>
    <t>271700458</t>
  </si>
  <si>
    <t>VIVIAN TENORIO</t>
  </si>
  <si>
    <t>170500073</t>
  </si>
  <si>
    <t>20533812</t>
  </si>
  <si>
    <t>271700462</t>
  </si>
  <si>
    <t>JESUS LIMETA</t>
  </si>
  <si>
    <t>LOT 30A</t>
  </si>
  <si>
    <t>170500074</t>
  </si>
  <si>
    <t>271700074</t>
  </si>
  <si>
    <t>20534279</t>
  </si>
  <si>
    <t>271700480</t>
  </si>
  <si>
    <t>GERARDO T. ORIONDO</t>
  </si>
  <si>
    <t>170500075</t>
  </si>
  <si>
    <t>20534373</t>
  </si>
  <si>
    <t>271700481</t>
  </si>
  <si>
    <t>JECIEL NUYDA</t>
  </si>
  <si>
    <t>LOT 5, BLK. 12</t>
  </si>
  <si>
    <t>170500076</t>
  </si>
  <si>
    <t>271700076</t>
  </si>
  <si>
    <t>20534829</t>
  </si>
  <si>
    <t>271700491</t>
  </si>
  <si>
    <t>MARIA LOURDES BUENAOBRA</t>
  </si>
  <si>
    <t>LOT 2, BLK. 1, TALIBEACH SUBD.</t>
  </si>
  <si>
    <t>170500077</t>
  </si>
  <si>
    <t>20534841</t>
  </si>
  <si>
    <t>271700496</t>
  </si>
  <si>
    <t>MANG INASAL C/O MA. SOCORRO CADIZ</t>
  </si>
  <si>
    <t>170500078</t>
  </si>
  <si>
    <t>271700078</t>
  </si>
  <si>
    <t>20535607</t>
  </si>
  <si>
    <t>271700498</t>
  </si>
  <si>
    <t>GERHAUSER KLAUS</t>
  </si>
  <si>
    <t>LOT 9, TERELLO  ST.</t>
  </si>
  <si>
    <t>170500079</t>
  </si>
  <si>
    <t>271700079</t>
  </si>
  <si>
    <t>20535606</t>
  </si>
  <si>
    <t>271700499</t>
  </si>
  <si>
    <t>ANALIZA ANGSIOCO</t>
  </si>
  <si>
    <t>P. RINOZA COR C. ALVAREZ ST.</t>
  </si>
  <si>
    <t>271700080</t>
  </si>
  <si>
    <t>20535773</t>
  </si>
  <si>
    <t>271700512</t>
  </si>
  <si>
    <t>NEW NEMAR DEVT. CORP. / MA. SOCORRO CADIZ</t>
  </si>
  <si>
    <t>271700081</t>
  </si>
  <si>
    <t>20536608</t>
  </si>
  <si>
    <t>271700523</t>
  </si>
  <si>
    <t>DOLORES S. REMULLA</t>
  </si>
  <si>
    <t>170500082</t>
  </si>
  <si>
    <t>20536779</t>
  </si>
  <si>
    <t>271700546</t>
  </si>
  <si>
    <t>NELSON B. VILLACRUSIS</t>
  </si>
  <si>
    <t>170500083</t>
  </si>
  <si>
    <t>20538083</t>
  </si>
  <si>
    <t>271700554</t>
  </si>
  <si>
    <t>NELSON VILLACRUSI</t>
  </si>
  <si>
    <t>20538082</t>
  </si>
  <si>
    <t>271700555</t>
  </si>
  <si>
    <t>DP. DEPOT PETROLEUM CO. / NICOLE AMPARA DONATO</t>
  </si>
  <si>
    <t>20538757</t>
  </si>
  <si>
    <t>271700568</t>
  </si>
  <si>
    <t>COATE CHARITY FOUNDATION INC. / GRAHAM COATES</t>
  </si>
  <si>
    <t>20538758</t>
  </si>
  <si>
    <t>271700569</t>
  </si>
  <si>
    <t>LOT 15,16BLK. 14 KAWAYAN COVE</t>
  </si>
  <si>
    <t>HOMER S. LIM</t>
  </si>
  <si>
    <t>BRGY. LUMBNGAN</t>
  </si>
  <si>
    <t>LOT 1, BLK. 6, OLIVA SUBD.</t>
  </si>
  <si>
    <t>20537667</t>
  </si>
  <si>
    <t>271700570</t>
  </si>
  <si>
    <t>MERLITA PLOPINO</t>
  </si>
  <si>
    <t>170600080</t>
  </si>
  <si>
    <t>170600081</t>
  </si>
  <si>
    <t>170600084</t>
  </si>
  <si>
    <t>170600085</t>
  </si>
  <si>
    <t>170600086</t>
  </si>
  <si>
    <t>170600087</t>
  </si>
  <si>
    <t>170600088</t>
  </si>
  <si>
    <t>20539109</t>
  </si>
  <si>
    <t>271700577</t>
  </si>
  <si>
    <t>LUIS TOLENTINO</t>
  </si>
  <si>
    <t>170600089</t>
  </si>
  <si>
    <t>271700089</t>
  </si>
  <si>
    <t>20539137</t>
  </si>
  <si>
    <t>271700578</t>
  </si>
  <si>
    <t>271700090</t>
  </si>
  <si>
    <t>P &amp; EL REALTY CORP.</t>
  </si>
  <si>
    <t>20538507</t>
  </si>
  <si>
    <t>271700571</t>
  </si>
  <si>
    <t>EDUARDO PHILIP R. LICOP</t>
  </si>
  <si>
    <t>BRGY. MALAPAD NA BATO</t>
  </si>
  <si>
    <t>170600090</t>
  </si>
  <si>
    <t>20538786</t>
  </si>
  <si>
    <t>HOVERT T.  GRATIL JR.</t>
  </si>
  <si>
    <t>L212, BLOCK B. MARGARITA ST.</t>
  </si>
  <si>
    <t>170600091</t>
  </si>
  <si>
    <t>20539695</t>
  </si>
  <si>
    <t>271700579</t>
  </si>
  <si>
    <t>271700599</t>
  </si>
  <si>
    <t>COSTA DEL HAMILO INC. / ROWENA T. TAN</t>
  </si>
  <si>
    <t>170600092</t>
  </si>
  <si>
    <t>20540394</t>
  </si>
  <si>
    <t>271700607</t>
  </si>
  <si>
    <t>JAKAMONIAN HOLDINGS INC.</t>
  </si>
  <si>
    <t>LOT 1, BLK. 22, PUNTA FUEGO VILLAGE</t>
  </si>
  <si>
    <t>20540619</t>
  </si>
  <si>
    <t>271700616</t>
  </si>
  <si>
    <t>POLGREGG CASIDO</t>
  </si>
  <si>
    <t>LOT 2, BLK. 8, TALIBEACH SUBD.</t>
  </si>
  <si>
    <t>170700095</t>
  </si>
  <si>
    <t>170700094</t>
  </si>
  <si>
    <t>20540627</t>
  </si>
  <si>
    <t>271700618</t>
  </si>
  <si>
    <t>ROMEO ROXAS</t>
  </si>
  <si>
    <t>170700096</t>
  </si>
  <si>
    <t>20540883</t>
  </si>
  <si>
    <t>271700619</t>
  </si>
  <si>
    <t>LEANN KATELEEN S. CABRIDO</t>
  </si>
  <si>
    <t>170700097</t>
  </si>
  <si>
    <t>20541769</t>
  </si>
  <si>
    <t>271700620</t>
  </si>
  <si>
    <t>EDUARDO BARRIOS</t>
  </si>
  <si>
    <t>170700098</t>
  </si>
  <si>
    <t>20540628</t>
  </si>
  <si>
    <t>271700621</t>
  </si>
  <si>
    <t>ELIZABETH V. BARAL</t>
  </si>
  <si>
    <t>RONALDO NALOG</t>
  </si>
  <si>
    <t>OLAGUIVEL SUBD.</t>
  </si>
  <si>
    <t>PHILIPPINE AMERICAN LIFE GENERAL INSURANCE</t>
  </si>
  <si>
    <t>RUEL CASTILLO</t>
  </si>
  <si>
    <t>CITY STATE PROPERTIES &amp; MANAGEMENT CORPORATION</t>
  </si>
  <si>
    <t>SANDARI BATULAO</t>
  </si>
  <si>
    <t>JOSE A. V. MUNOZ</t>
  </si>
  <si>
    <t>MAYBEL D. SAPICO</t>
  </si>
  <si>
    <t>LOT 32, BLK. 8 PALM ESTAE SUBD.</t>
  </si>
  <si>
    <t>LOT 12, 18  BLK. 11 PUNTA FUEGO</t>
  </si>
  <si>
    <t>ROCHELLE M. VILLAJIN</t>
  </si>
  <si>
    <t>LOT 7, BLK. 19, VICTORIA VILLE SUBD.</t>
  </si>
  <si>
    <t>EDWIN M. ILAO</t>
  </si>
  <si>
    <t xml:space="preserve">BRGY. BUCANA </t>
  </si>
  <si>
    <t>EDEN WALSH</t>
  </si>
  <si>
    <t>B10, L16 PENINSULA DE PUNTA FUEGO</t>
  </si>
  <si>
    <t>EUSTOLIA D. SANTIAGO TUAZON</t>
  </si>
  <si>
    <t>BLK. 4A, L34, TERRAZAS DE PUNTA FUEGO</t>
  </si>
  <si>
    <t>NORBERTO A. BAYABORDA</t>
  </si>
  <si>
    <t>BRGY. REPARO</t>
  </si>
  <si>
    <t>EFREN C. BATHAN</t>
  </si>
  <si>
    <t>LOT 33, BLK5, PH 2, PALM ESTATE SUBD.</t>
  </si>
  <si>
    <t>LUCILO &amp; LEAH RIZA BATHAN</t>
  </si>
  <si>
    <t>ZALVADEA ST.</t>
  </si>
  <si>
    <t>SITIO IBAYO</t>
  </si>
  <si>
    <t>LILIA B. SARMIENTO</t>
  </si>
  <si>
    <t>EUFROCINA V. GUERERRO</t>
  </si>
  <si>
    <t>LUCAS M. MANAGUELOD</t>
  </si>
  <si>
    <t>L8, BLK.14, PENINSULA DE PUNTA FUEGO</t>
  </si>
  <si>
    <t>MERLON V. DE CASTRO</t>
  </si>
  <si>
    <t>CARMINA L. CAUREZ</t>
  </si>
  <si>
    <t>285 J.P. LAUREL ST.</t>
  </si>
  <si>
    <t>MARIBEL L. CALINGASAN</t>
  </si>
  <si>
    <t>BRGY. LUMBANGN</t>
  </si>
  <si>
    <t>GREGORIA VIDAL</t>
  </si>
  <si>
    <t xml:space="preserve"> L 5, B30, ROXACO SUBD.</t>
  </si>
  <si>
    <t>ANALYN PALMAERA</t>
  </si>
  <si>
    <t>ANALYN. D. ANGSIOCO</t>
  </si>
  <si>
    <t>EDUARDO ANGSIOCO</t>
  </si>
  <si>
    <t>SIDNEY MERCADO</t>
  </si>
  <si>
    <t>170500063</t>
  </si>
  <si>
    <t>170500064</t>
  </si>
  <si>
    <t>REY NIXON AND VIVIAN  BOLINTIAM</t>
  </si>
  <si>
    <t>LOT 3, BLK. 12, TERRAZAS DE PUNTA FUEGO</t>
  </si>
  <si>
    <t>170700099</t>
  </si>
  <si>
    <t>20542765</t>
  </si>
  <si>
    <t>271700624</t>
  </si>
  <si>
    <t>ROMEO D. GEJON</t>
  </si>
  <si>
    <t>CAMP AVEJAR</t>
  </si>
  <si>
    <t>CHURCH</t>
  </si>
  <si>
    <t>170700100</t>
  </si>
  <si>
    <t>20542776</t>
  </si>
  <si>
    <t>271700625</t>
  </si>
  <si>
    <t>TERESA C. CABALLES</t>
  </si>
  <si>
    <t>BRGY. DAYAP</t>
  </si>
  <si>
    <t>170700101</t>
  </si>
  <si>
    <t>20798631</t>
  </si>
  <si>
    <t>271700652</t>
  </si>
  <si>
    <t>LEODEEMER / MARGARITA BUEZA</t>
  </si>
  <si>
    <t>170700102</t>
  </si>
  <si>
    <t>20540515</t>
  </si>
  <si>
    <t>271700654</t>
  </si>
  <si>
    <t>JOSE QUEBADA</t>
  </si>
  <si>
    <t>BRGY. 7</t>
  </si>
  <si>
    <t>MARGARITA ST</t>
  </si>
  <si>
    <t>170700103</t>
  </si>
  <si>
    <t>20799555</t>
  </si>
  <si>
    <t>271700655</t>
  </si>
  <si>
    <t>MARIBEL R. CALINGASAN</t>
  </si>
  <si>
    <t>SCHOOL</t>
  </si>
  <si>
    <t>170700104</t>
  </si>
  <si>
    <t>20800352</t>
  </si>
  <si>
    <t>271700659</t>
  </si>
  <si>
    <t>RUBEN BEARIS</t>
  </si>
  <si>
    <t>170700105</t>
  </si>
  <si>
    <t>20542993</t>
  </si>
  <si>
    <t>271700693</t>
  </si>
  <si>
    <t>IAN RICHARD R. PARADIES</t>
  </si>
  <si>
    <t>LOT11,B31, PUNTA FUEGO</t>
  </si>
  <si>
    <t>170700106</t>
  </si>
  <si>
    <t>20802053</t>
  </si>
  <si>
    <t>271700698</t>
  </si>
  <si>
    <t>KIM D. ALVAREZ</t>
  </si>
  <si>
    <t>170700107</t>
  </si>
  <si>
    <t>20802461</t>
  </si>
  <si>
    <t>271700705</t>
  </si>
  <si>
    <t>B2,L15,17,20, LANDING TOWNHOMES</t>
  </si>
  <si>
    <t>170700108</t>
  </si>
  <si>
    <t>20802934</t>
  </si>
  <si>
    <t>271700723</t>
  </si>
  <si>
    <t>PABLO D. ALLA</t>
  </si>
  <si>
    <t>L498, B8A</t>
  </si>
  <si>
    <t>170700109</t>
  </si>
  <si>
    <t>20802944</t>
  </si>
  <si>
    <t>271700729</t>
  </si>
  <si>
    <t>ROBERTO R. SALANGUIT</t>
  </si>
  <si>
    <t>BRGY. 8</t>
  </si>
  <si>
    <t>P. ROXAS ST.</t>
  </si>
  <si>
    <t>170700110</t>
  </si>
  <si>
    <t>271700110</t>
  </si>
  <si>
    <t>20803156</t>
  </si>
  <si>
    <t>271700730</t>
  </si>
  <si>
    <t>CENTURY LIMITLESS CORPORATION / RESTITUTO E. INGAL</t>
  </si>
  <si>
    <t>BRY. KAYLAWAY</t>
  </si>
  <si>
    <t>170700111</t>
  </si>
  <si>
    <t>271700111</t>
  </si>
  <si>
    <t>20803176</t>
  </si>
  <si>
    <t>271700731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</si>
  <si>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</si>
  <si>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</si>
  <si>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</si>
  <si>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</si>
  <si>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</si>
  <si>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</si>
  <si>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</si>
  <si>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</si>
  <si>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</si>
  <si>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108 UNITS CALMA ROWHOUSE CLUSTER 6</t>
  </si>
  <si>
    <t>72 UNITS CALMA ROWHOUSE CLUSTER 8</t>
  </si>
  <si>
    <t>170700112</t>
  </si>
  <si>
    <t>271700112</t>
  </si>
  <si>
    <t>20803177</t>
  </si>
  <si>
    <t>271700732</t>
  </si>
  <si>
    <t>2 UNITS GUINESS SKIN HOUSE</t>
  </si>
  <si>
    <t>170700113</t>
  </si>
  <si>
    <t>20803184</t>
  </si>
  <si>
    <t>271700733</t>
  </si>
  <si>
    <t>2 UNITS WANDERS/EDEN</t>
  </si>
  <si>
    <t>170700114</t>
  </si>
  <si>
    <t>20803187</t>
  </si>
  <si>
    <t>271700734</t>
  </si>
  <si>
    <t>1 UNIT INSTRUMENTAL / KRAVITZ</t>
  </si>
  <si>
    <t>170700115</t>
  </si>
  <si>
    <t>20803182</t>
  </si>
  <si>
    <t>271700735</t>
  </si>
  <si>
    <t>1 UNIT WE HOME</t>
  </si>
  <si>
    <t>170700116</t>
  </si>
  <si>
    <t>20803188</t>
  </si>
  <si>
    <t>271700736</t>
  </si>
  <si>
    <t>271700737</t>
  </si>
  <si>
    <t>271700738</t>
  </si>
  <si>
    <t>271700739</t>
  </si>
  <si>
    <t>271700740</t>
  </si>
  <si>
    <t>271700741</t>
  </si>
  <si>
    <t>271700742</t>
  </si>
  <si>
    <t>271700743</t>
  </si>
  <si>
    <t>271700744</t>
  </si>
  <si>
    <t>170700117</t>
  </si>
  <si>
    <t>170700118</t>
  </si>
  <si>
    <t>170700119</t>
  </si>
  <si>
    <t>170700120</t>
  </si>
  <si>
    <t>170700121</t>
  </si>
  <si>
    <t>170700122</t>
  </si>
  <si>
    <t>170700123</t>
  </si>
  <si>
    <t>170700124</t>
  </si>
  <si>
    <t>2 UNIT GLASS HOUSE</t>
  </si>
  <si>
    <t>11 UNITS FACET</t>
  </si>
  <si>
    <t>1 UNIT BUTTERFLY HOME</t>
  </si>
  <si>
    <t>2 UNITS BILLBOARD HOUSE</t>
  </si>
  <si>
    <t>2 UNITS HEDERA ATTACHED</t>
  </si>
  <si>
    <t>1 UNIT ADAPTATION II</t>
  </si>
  <si>
    <t>90 UNITS HEDERA DUPLEX</t>
  </si>
  <si>
    <t>11 UNITS TRANCHE</t>
  </si>
  <si>
    <t>20803181</t>
  </si>
  <si>
    <t>20803178</t>
  </si>
  <si>
    <t>20803179</t>
  </si>
  <si>
    <t>20803185</t>
  </si>
  <si>
    <t>20803186</t>
  </si>
  <si>
    <t>20803180</t>
  </si>
  <si>
    <t>20803175</t>
  </si>
  <si>
    <t>20803183</t>
  </si>
  <si>
    <t>JOSE ANTONIO ARANAZ</t>
  </si>
  <si>
    <t>LOT 8, BLK. 23, TALIBEACH SUBD.</t>
  </si>
  <si>
    <t>170800125</t>
  </si>
  <si>
    <t>20802489</t>
  </si>
  <si>
    <t>271700748</t>
  </si>
  <si>
    <t>RICARDO BARBA</t>
  </si>
  <si>
    <t>LOT 54, BLK. 41, KAWAYAN COVE</t>
  </si>
  <si>
    <t>170800126</t>
  </si>
  <si>
    <t>20802490</t>
  </si>
  <si>
    <t>RULLODA P. JAGRUPE &amp; MARK ANTHONY G. CHIU</t>
  </si>
  <si>
    <t>1ST FLOOR COMMERCIAL 2ND FLOOR RESIDENTIAL</t>
  </si>
  <si>
    <t>170800127</t>
  </si>
  <si>
    <t>20804956</t>
  </si>
  <si>
    <t>271700768</t>
  </si>
  <si>
    <t>271700764</t>
  </si>
  <si>
    <t>JIM C. SYDIONCO</t>
  </si>
  <si>
    <t>LOT 3, BLK 6, PUNTA FUEGO</t>
  </si>
  <si>
    <t>170800128</t>
  </si>
  <si>
    <t>271700128</t>
  </si>
  <si>
    <t>20804595</t>
  </si>
  <si>
    <t>271700783</t>
  </si>
  <si>
    <t>CHRISTIAN Q. MULINGBAYAN</t>
  </si>
  <si>
    <t>B1,L5&amp;6,B2,L9,10,37,38,B3,L1&amp;2, CAMP AVEJAR</t>
  </si>
  <si>
    <t>170800129</t>
  </si>
  <si>
    <t>20806226</t>
  </si>
  <si>
    <t>271700784</t>
  </si>
  <si>
    <t>HERLYN GRACE JONSON</t>
  </si>
  <si>
    <t>2 FLOOR STOCK ROOM</t>
  </si>
  <si>
    <t>170800130</t>
  </si>
  <si>
    <t>20806459</t>
  </si>
  <si>
    <t>271700795</t>
  </si>
  <si>
    <t>B1,L23,B2,L23,24,B4,LOT23, CAMP AVEJAR</t>
  </si>
  <si>
    <t>170800131</t>
  </si>
  <si>
    <t>20806053</t>
  </si>
  <si>
    <t>271700799</t>
  </si>
  <si>
    <t>KATHERINE A. PARADIES</t>
  </si>
  <si>
    <t>BLK. 26, LOT1, SAILOR COVE PLACE, PUNTA FUEGO</t>
  </si>
  <si>
    <t>MARIA LOURDES J. BUENAOBRA</t>
  </si>
  <si>
    <t>B1,L2, TALIBEACH SUBD.</t>
  </si>
  <si>
    <t>JAIME R. SOSA</t>
  </si>
  <si>
    <t>MIKHAIL AMIEL MALABANAN</t>
  </si>
  <si>
    <t>LOT 1, BLK. 33, VICTORIA VILLE SUBD.</t>
  </si>
  <si>
    <t>MARIELLA B. GARCIA</t>
  </si>
  <si>
    <t>MERLITA R. PLOPINO</t>
  </si>
  <si>
    <t>AUGUSTO TAYAG</t>
  </si>
  <si>
    <t>CANYON COVE SUBD.</t>
  </si>
  <si>
    <t>B2,L3&amp;4, CAMP AVEJAR</t>
  </si>
  <si>
    <t>B1,L2,B2,L7,8,39, 40, CAMP AVEJAR</t>
  </si>
  <si>
    <t>20805351/20805838</t>
  </si>
  <si>
    <t>B2,L43,44,PH1, CAMP AVEJAR</t>
  </si>
  <si>
    <t>B1,L1,7,8,PH1, CAMP AVEJAR</t>
  </si>
  <si>
    <t>20805838/20805383</t>
  </si>
  <si>
    <t>HOMER V. LIM</t>
  </si>
  <si>
    <t>LOT1, B6, OLIVA SUBD.</t>
  </si>
  <si>
    <t>EVANGELINA S. GEORGETTI</t>
  </si>
  <si>
    <t>L25,26,B1, SITIO MAYA MAYA</t>
  </si>
  <si>
    <t>JOHN ROSS GAMBOA</t>
  </si>
  <si>
    <t>BRGY. BALAYTRIGUE</t>
  </si>
  <si>
    <t>L9,B4,MARINE DRIVE, TALIBEACH SUBD.</t>
  </si>
  <si>
    <t>JENNIE REIFSNYDER</t>
  </si>
  <si>
    <t>L16,B9, SEASIDE DRIVE, TALIBEACH SUBD.</t>
  </si>
  <si>
    <t>L8,B4, PALM ESTATE SUBD.</t>
  </si>
  <si>
    <t>LHARA MAE C. DE OCAMPO</t>
  </si>
  <si>
    <t>LEO MARCO E. BASCUGUIN</t>
  </si>
  <si>
    <t>B9,L2&amp;4, VICTORIA VILLE SUBD.</t>
  </si>
  <si>
    <t>METRO GAMING ENTERTAINMENT GALLERY INC. / AUGUSTO LOCSIN JR.</t>
  </si>
  <si>
    <t>2ND FLOOR RSAM BUILDING</t>
  </si>
  <si>
    <t>CHRISTIAN I. UGUIS</t>
  </si>
  <si>
    <t>EDEL A REMOLACIO</t>
  </si>
  <si>
    <t>B1,L5&amp;6,B2,L9,10,37,38, CAMP AVEJAR</t>
  </si>
  <si>
    <t>B7,L23,B2,L23,24, CAMP AVEJAR</t>
  </si>
  <si>
    <t>BERNIE S. CHUA</t>
  </si>
  <si>
    <t>L6,B33, PUNTA FUEGO</t>
  </si>
  <si>
    <t>B2,L15,17,20 LANDING TOWNHOMES</t>
  </si>
  <si>
    <t>B2,L3,18,19, LANDING TOWN HOMES</t>
  </si>
  <si>
    <t>B6D,L28G</t>
  </si>
  <si>
    <t>B2,L16,B4,L1&amp;6, LANDING TOWN HOMES</t>
  </si>
  <si>
    <t>JHONNA M. PERALES</t>
  </si>
  <si>
    <t>CORAZON SUÑGA</t>
  </si>
  <si>
    <t>L1,B17, ROXACO SUBD.</t>
  </si>
  <si>
    <t>B5,L17,PALM PLACE 1, PALM ESTATE SUBD.</t>
  </si>
  <si>
    <t>KEVIN LLOYD P DYTOC</t>
  </si>
  <si>
    <t>B4,L9, PENINSULA DE PUNTA FUEGO</t>
  </si>
  <si>
    <t>ELENA G. CARILLO</t>
  </si>
  <si>
    <t>271700838</t>
  </si>
  <si>
    <t>271700847</t>
  </si>
  <si>
    <t>271700865</t>
  </si>
  <si>
    <t>271700866</t>
  </si>
  <si>
    <t>271700874</t>
  </si>
  <si>
    <t>271700910</t>
  </si>
  <si>
    <t>271700938</t>
  </si>
  <si>
    <t>271700953</t>
  </si>
  <si>
    <t>271700957</t>
  </si>
  <si>
    <t>170800132</t>
  </si>
  <si>
    <t>20806812</t>
  </si>
  <si>
    <t>271700806</t>
  </si>
  <si>
    <t>ALEXANDRA KUNACK</t>
  </si>
  <si>
    <t>L4,B36, PUNTA FUEGO</t>
  </si>
  <si>
    <t>170800133</t>
  </si>
  <si>
    <t>20801781</t>
  </si>
  <si>
    <t>271700807</t>
  </si>
  <si>
    <t>CALMA SINGLE ATTACHED MOCK UP UNIT</t>
  </si>
  <si>
    <t>BILLBOARD HOUSE MOCK UP UNIT</t>
  </si>
  <si>
    <t>TRANCHE MOCK UP UNIT</t>
  </si>
  <si>
    <t>BUTTERFLY HOUSE MOCK UP UNIT</t>
  </si>
  <si>
    <t>HEDERRA MOCK UP UNIT</t>
  </si>
  <si>
    <t>170800134</t>
  </si>
  <si>
    <t>170800135</t>
  </si>
  <si>
    <t>170800136</t>
  </si>
  <si>
    <t>170800137</t>
  </si>
  <si>
    <t>170800138</t>
  </si>
  <si>
    <t>20804968</t>
  </si>
  <si>
    <t>20804969</t>
  </si>
  <si>
    <t>20804972</t>
  </si>
  <si>
    <t>20804970</t>
  </si>
  <si>
    <t>20804971</t>
  </si>
  <si>
    <t>271700808</t>
  </si>
  <si>
    <t>271700809</t>
  </si>
  <si>
    <t>271700810</t>
  </si>
  <si>
    <t>271700811</t>
  </si>
  <si>
    <t>271700812</t>
  </si>
  <si>
    <t>LOT 4,8,11,17,BLK 3, ROXACO SUBD.</t>
  </si>
  <si>
    <t>170800139</t>
  </si>
  <si>
    <t>20806233</t>
  </si>
  <si>
    <t>271700813</t>
  </si>
  <si>
    <t>REYNALDO D. VIVO</t>
  </si>
  <si>
    <t>MAUSOLEUM</t>
  </si>
  <si>
    <t>170800140</t>
  </si>
  <si>
    <t>20807095</t>
  </si>
  <si>
    <t>271700814</t>
  </si>
  <si>
    <t>RICO L. ANGSIOCO</t>
  </si>
  <si>
    <t>L14,B15, ACM SUBD.</t>
  </si>
  <si>
    <t>170800141</t>
  </si>
  <si>
    <t>170800142</t>
  </si>
  <si>
    <t>20807503</t>
  </si>
  <si>
    <t>20807519</t>
  </si>
  <si>
    <t>271700815</t>
  </si>
  <si>
    <t>271700816</t>
  </si>
  <si>
    <t>ALVIN EMANUEL R. URIARTE</t>
  </si>
  <si>
    <t>L1,B3, PALM ESTATE SUBD.</t>
  </si>
  <si>
    <t>170800143</t>
  </si>
  <si>
    <t>20807694</t>
  </si>
  <si>
    <t>271700826</t>
  </si>
  <si>
    <t>170800144</t>
  </si>
  <si>
    <t>21075397</t>
  </si>
  <si>
    <t>170800145</t>
  </si>
  <si>
    <t>21075607</t>
  </si>
  <si>
    <t>170900146</t>
  </si>
  <si>
    <t>21076977</t>
  </si>
  <si>
    <t>JEROME C. AVONDO</t>
  </si>
  <si>
    <t>LOT 2, BLK. 4O</t>
  </si>
  <si>
    <t>170900147</t>
  </si>
  <si>
    <t>2717001477</t>
  </si>
  <si>
    <t>21079019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</si>
  <si>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</si>
  <si>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</si>
  <si>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</si>
  <si>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</si>
  <si>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</si>
  <si>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</si>
  <si>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</si>
  <si>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</si>
  <si>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</si>
  <si>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</si>
  <si>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</si>
  <si>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</si>
  <si>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</si>
  <si>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</si>
  <si>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</si>
  <si>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</si>
  <si>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</si>
  <si>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AMANDA, DOMINIQUE &amp; SPENCER APPLIANCE CENTER INC.</t>
  </si>
  <si>
    <t>J.P. LAUREL ST.</t>
  </si>
  <si>
    <t>170900148</t>
  </si>
  <si>
    <t>21079714</t>
  </si>
  <si>
    <t>ROBIE C. VALDEZ</t>
  </si>
  <si>
    <t>170900149</t>
  </si>
  <si>
    <t>21080401</t>
  </si>
  <si>
    <t>GLENDA U. CUETO</t>
  </si>
  <si>
    <t xml:space="preserve"> BRGY. 2</t>
  </si>
  <si>
    <t>171000150</t>
  </si>
  <si>
    <t>21080420</t>
  </si>
  <si>
    <t>271700881</t>
  </si>
  <si>
    <t>BRGY. BUNDUCAN</t>
  </si>
  <si>
    <t>171000151</t>
  </si>
  <si>
    <t>21079839</t>
  </si>
  <si>
    <t>271700883</t>
  </si>
  <si>
    <t>IRENE G. ATASAN</t>
  </si>
  <si>
    <t>ANGELICA BAYABORDA</t>
  </si>
  <si>
    <t>TRUCK GARRAGE</t>
  </si>
  <si>
    <t>171000152</t>
  </si>
  <si>
    <t>21083403</t>
  </si>
  <si>
    <t>ALEJANDRO B. UMANDAL</t>
  </si>
  <si>
    <t>171000153</t>
  </si>
  <si>
    <t>21221177</t>
  </si>
  <si>
    <t>ROLANDO BARANGAS</t>
  </si>
  <si>
    <t>R. VASQUEZ ST.</t>
  </si>
  <si>
    <t>171000154</t>
  </si>
  <si>
    <t>21221763</t>
  </si>
  <si>
    <t>ADELAIDA RIÑON</t>
  </si>
  <si>
    <t>171000155</t>
  </si>
  <si>
    <t>21222453</t>
  </si>
  <si>
    <t>PARDNER AZARCON</t>
  </si>
  <si>
    <t>171000156</t>
  </si>
  <si>
    <t>21221724</t>
  </si>
  <si>
    <t>271700982</t>
  </si>
  <si>
    <t>WILLIN SALES INC. / WALTERMART SUPERMARKET INC.</t>
  </si>
  <si>
    <t>SEWAGE TREATMENT PLANT</t>
  </si>
  <si>
    <t>STP</t>
  </si>
  <si>
    <t>171000157</t>
  </si>
  <si>
    <t>21223021</t>
  </si>
  <si>
    <t>271700984</t>
  </si>
  <si>
    <t>B4,L13,14,19, LANDING TOWN HOMES</t>
  </si>
  <si>
    <t>171000158</t>
  </si>
  <si>
    <t>21221728</t>
  </si>
  <si>
    <t>271700987</t>
  </si>
  <si>
    <t>MA. FILIPINAS DIMAPILIS</t>
  </si>
  <si>
    <t>L33,B14, VICTORIA VILLE SUBD.</t>
  </si>
  <si>
    <t>171000159</t>
  </si>
  <si>
    <t>21223785</t>
  </si>
  <si>
    <t>271700988</t>
  </si>
  <si>
    <t>MARIA SENEN M RESPICIO</t>
  </si>
  <si>
    <t>L12,13,B2, PALM ESTATE SUBD.</t>
  </si>
  <si>
    <t>171000160</t>
  </si>
  <si>
    <t>21221733</t>
  </si>
  <si>
    <t>THE EXECUTIVE FACIAL CARE</t>
  </si>
  <si>
    <t>171000161</t>
  </si>
  <si>
    <t>21221740</t>
  </si>
  <si>
    <t>271700989</t>
  </si>
  <si>
    <t>CONRADO M. MALABANAN</t>
  </si>
  <si>
    <t>WALTERMART  NASUGBU</t>
  </si>
  <si>
    <t>1710001062</t>
  </si>
  <si>
    <t>21221741</t>
  </si>
  <si>
    <t>271700990</t>
  </si>
  <si>
    <t>AMANDA, DOMINIQUE &amp; SPENCER APPLIANCE CENTRE INC.</t>
  </si>
  <si>
    <t>MELANIE A. AQUINO</t>
  </si>
  <si>
    <t>L12,B6, PALM ESTATE SUBD.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</si>
  <si>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</si>
  <si>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</si>
  <si>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</si>
  <si>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</si>
  <si>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</si>
  <si>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</si>
  <si>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</si>
  <si>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</si>
  <si>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</si>
  <si>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</si>
  <si>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</si>
  <si>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</si>
  <si>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</si>
  <si>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</si>
  <si>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</si>
  <si>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</si>
  <si>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</si>
  <si>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</si>
  <si>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</si>
  <si>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</si>
  <si>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</si>
  <si>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</si>
  <si>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</si>
  <si>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CENTURY LIMITLESS CORPORATION</t>
  </si>
  <si>
    <t>NIXON RAMOS</t>
  </si>
  <si>
    <t>L1, B34, VICTORIA VILLE SUBD.</t>
  </si>
  <si>
    <t>171100163</t>
  </si>
  <si>
    <t>2717000163</t>
  </si>
  <si>
    <t>21225271</t>
  </si>
  <si>
    <t>271700996</t>
  </si>
  <si>
    <t>RENALYN B. DE CASTRO</t>
  </si>
  <si>
    <t>L11, B5, PALM ESTATE SUBD.</t>
  </si>
  <si>
    <t>171100164</t>
  </si>
  <si>
    <t>21225270</t>
  </si>
  <si>
    <t>271700997</t>
  </si>
  <si>
    <t>ANGELO M. CABRERA</t>
  </si>
  <si>
    <t>L2,B5, SANDARI BATULAO</t>
  </si>
  <si>
    <t>171100165</t>
  </si>
  <si>
    <t>21226251</t>
  </si>
  <si>
    <t>271701007</t>
  </si>
  <si>
    <t>ROMEO V. SIMUANGCO</t>
  </si>
  <si>
    <t>L16. B16, ROXACO SUBD.</t>
  </si>
  <si>
    <t>171100166</t>
  </si>
  <si>
    <t>21226558</t>
  </si>
  <si>
    <t>271701013</t>
  </si>
  <si>
    <t>USSC / JOSE JAVIER GONZALES ( WESTERN UNION )</t>
  </si>
  <si>
    <t>171100167</t>
  </si>
  <si>
    <t>21227153</t>
  </si>
  <si>
    <t>271701021</t>
  </si>
  <si>
    <t>ALMA SHEILA D. DULAY</t>
  </si>
  <si>
    <t>171100168</t>
  </si>
  <si>
    <t>21227653</t>
  </si>
  <si>
    <t>271701028</t>
  </si>
  <si>
    <t>MICHELLE FABIE ( MANG INASAL DELISH )</t>
  </si>
  <si>
    <t>171100169</t>
  </si>
  <si>
    <t>21228119</t>
  </si>
  <si>
    <t>271701048</t>
  </si>
  <si>
    <t>ARNEL / MARIVIC DATINGGALING</t>
  </si>
  <si>
    <t xml:space="preserve">L22,B1, PALM ESTATE SUBD. </t>
  </si>
  <si>
    <t>171100170</t>
  </si>
  <si>
    <t>271700170</t>
  </si>
  <si>
    <t>21227829</t>
  </si>
  <si>
    <t>271701049</t>
  </si>
  <si>
    <t>EVAN EDGAR LAMANO</t>
  </si>
  <si>
    <t>F. ALIX ST. COR. VILLAVIRAY ST.</t>
  </si>
  <si>
    <t>171100171</t>
  </si>
  <si>
    <t>271700171</t>
  </si>
  <si>
    <t>21228352</t>
  </si>
  <si>
    <t>271701057</t>
  </si>
  <si>
    <t>MARIA POMONA R. KO THE</t>
  </si>
  <si>
    <t>L18, B13, PENINSULA DE PUNTA FUEGO</t>
  </si>
  <si>
    <t>171100172</t>
  </si>
  <si>
    <t>21228488</t>
  </si>
  <si>
    <t>271701060</t>
  </si>
  <si>
    <t>AFSHIN C. GHASSEMI / CORE PACIFIC</t>
  </si>
  <si>
    <t>171100173</t>
  </si>
  <si>
    <t>271700173</t>
  </si>
  <si>
    <t>21230208</t>
  </si>
  <si>
    <t>271701071</t>
  </si>
  <si>
    <t>DEXTER D. RAMOS</t>
  </si>
  <si>
    <t>L10,B28, VICTORIA VILLE SUBD.</t>
  </si>
  <si>
    <t>171100174</t>
  </si>
  <si>
    <t>271700174</t>
  </si>
  <si>
    <t>21230434</t>
  </si>
  <si>
    <t>271701074</t>
  </si>
  <si>
    <t>LBC EXPRESS INC.</t>
  </si>
  <si>
    <t>2123158</t>
  </si>
  <si>
    <t>271701093</t>
  </si>
  <si>
    <t>171200175</t>
  </si>
  <si>
    <t>RAMON R. TEVES</t>
  </si>
  <si>
    <t>171200176</t>
  </si>
  <si>
    <t>21231709</t>
  </si>
  <si>
    <t>271701108</t>
  </si>
  <si>
    <t>JOEL BENTIJABA</t>
  </si>
  <si>
    <t>L52,B9, PALM ESTATE SUBD.</t>
  </si>
  <si>
    <t>171200177</t>
  </si>
  <si>
    <t>21232062</t>
  </si>
  <si>
    <t>271701116</t>
  </si>
  <si>
    <t>BATANGAS BAY CITIFOOD CORP. / FELIE O. GO</t>
  </si>
  <si>
    <t>171200178</t>
  </si>
  <si>
    <t>21232715</t>
  </si>
  <si>
    <t>271701127</t>
  </si>
  <si>
    <t>DAVID B. CHARLTON / HAIR SALON WONDERS</t>
  </si>
  <si>
    <t>171200179</t>
  </si>
  <si>
    <t>21233101</t>
  </si>
  <si>
    <t>271701153</t>
  </si>
  <si>
    <t>MARY NOR S. ESMANE</t>
  </si>
  <si>
    <t>MARGARITA ST. COR. R. VASQUEZ ST.</t>
  </si>
  <si>
    <t>171200180</t>
  </si>
  <si>
    <t>21232579</t>
  </si>
  <si>
    <t>271701154</t>
  </si>
  <si>
    <t>EXPRESSIONS STATIONARY SHOP INC. (FUN NATION )</t>
  </si>
  <si>
    <t>171200181</t>
  </si>
  <si>
    <t>21233303</t>
  </si>
  <si>
    <t>271701161</t>
  </si>
  <si>
    <t>EXPRESSIONS STATIONARY SHOP INC. (EXPRESSIONS )</t>
  </si>
  <si>
    <t>171200182</t>
  </si>
  <si>
    <t>21233102</t>
  </si>
  <si>
    <t>271701162</t>
  </si>
  <si>
    <t>ISAIAS B. ZARATAN</t>
  </si>
  <si>
    <t>L3,B10, SANDARI BATULAO</t>
  </si>
  <si>
    <t>171200183</t>
  </si>
  <si>
    <t>21233470</t>
  </si>
  <si>
    <t>271701163</t>
  </si>
  <si>
    <t>JAPAN HOME INC. / MICHAEL GLEN O. YOUNG</t>
  </si>
  <si>
    <t>171200184</t>
  </si>
  <si>
    <t>21233479</t>
  </si>
  <si>
    <t>271701164</t>
  </si>
  <si>
    <t>SPS. KISSINGER REYES &amp; FARAH CONCEPCIUON REYES</t>
  </si>
  <si>
    <t>L27,B8, PALM ESTATE SUBD.</t>
  </si>
  <si>
    <t>171200185</t>
  </si>
  <si>
    <t>21233112</t>
  </si>
  <si>
    <t>BDO UNIBANK INC.</t>
  </si>
  <si>
    <t>171200186</t>
  </si>
  <si>
    <t>21232567</t>
  </si>
  <si>
    <t>271701176</t>
  </si>
  <si>
    <t>271701174</t>
  </si>
  <si>
    <t>SHAKEY'S PIZZA ASIA VENTURES INC.</t>
  </si>
  <si>
    <t>171200187</t>
  </si>
  <si>
    <t>21233901</t>
  </si>
  <si>
    <t>271701179</t>
  </si>
  <si>
    <t>LIVING GRACE AGRI-VENTURES INC.</t>
  </si>
  <si>
    <t>BRGY. MUNTING INDANG</t>
  </si>
  <si>
    <t>171200188</t>
  </si>
  <si>
    <t>21233918</t>
  </si>
  <si>
    <t>271701180</t>
  </si>
  <si>
    <t>VALRHONA REALTY INC.</t>
  </si>
  <si>
    <t>L2&amp;3, B34, PUNTA FUEGO</t>
  </si>
  <si>
    <t>171200189</t>
  </si>
  <si>
    <t>21234264</t>
  </si>
  <si>
    <t>271701186</t>
  </si>
  <si>
    <t>PAULINO R. VYTIACO</t>
  </si>
  <si>
    <t>L1,B6, PUNTA FUEGO</t>
  </si>
  <si>
    <t>171200190</t>
  </si>
  <si>
    <t>21234265</t>
  </si>
  <si>
    <t>271701187</t>
  </si>
  <si>
    <t>171200191</t>
  </si>
  <si>
    <t>171200192</t>
  </si>
  <si>
    <t>171200193</t>
  </si>
  <si>
    <t>171200194</t>
  </si>
  <si>
    <t>21234433</t>
  </si>
  <si>
    <t>21234434</t>
  </si>
  <si>
    <t>21234435</t>
  </si>
  <si>
    <t>21234436</t>
  </si>
  <si>
    <t>FACET 15 UNITS</t>
  </si>
  <si>
    <t>TRANCHE 15 UNITS</t>
  </si>
  <si>
    <t>CALMA CLUSTER OF 6 36 UNITS</t>
  </si>
  <si>
    <t>CALMA CLUSTER OF 8 200 UNITS</t>
  </si>
  <si>
    <t>271701188</t>
  </si>
  <si>
    <t>271701189</t>
  </si>
  <si>
    <t>271701190</t>
  </si>
  <si>
    <t>271701191</t>
  </si>
  <si>
    <t>ACE HARDWARE PHILIPPINES INC.</t>
  </si>
  <si>
    <t>171200195</t>
  </si>
  <si>
    <t>21234562</t>
  </si>
  <si>
    <t>271701192</t>
  </si>
  <si>
    <t>FERDINAND A. FENOL</t>
  </si>
  <si>
    <t>L11,B10</t>
  </si>
  <si>
    <t>171200196</t>
  </si>
  <si>
    <t>21234889</t>
  </si>
  <si>
    <t>271701194</t>
  </si>
  <si>
    <t>BUILDING PERMITS C.Y. 2017</t>
  </si>
  <si>
    <t>KATHLEEN N. LIECHTENSTEIN</t>
  </si>
  <si>
    <t>L7,B36, PENINSULA DRIVE</t>
  </si>
  <si>
    <t>B3,L4,8,11,17, ROXACO LANDING TOWN HOMES</t>
  </si>
  <si>
    <t>WILLIN SALES INC. / WALTERMART SUPERMARKET INC./ ABENSON VENTURE INC. / WALTERMART DEPARTMENT STORE/ ELECTROWORLD INC. / HOMEPLUS</t>
  </si>
  <si>
    <t>WALTERMART NASUGBU</t>
  </si>
  <si>
    <t>L6, B3, TALIBEACH SUBD.</t>
  </si>
  <si>
    <t>MARGARITA ST.</t>
  </si>
  <si>
    <t>JESUS C. REYES</t>
  </si>
  <si>
    <t>VICTORIAQ VILLE SUBD.</t>
  </si>
  <si>
    <t>CORE PACIFIC / AFSHIN GHASSEMI</t>
  </si>
  <si>
    <t xml:space="preserve">VIRGILIO DE LEON / EXECUTIVE FACIAL CARE </t>
  </si>
  <si>
    <t>ONOFRE B. MACALALAD</t>
  </si>
  <si>
    <t>MA. ANGELICA F. MAGDA</t>
  </si>
  <si>
    <t>L2,B 10, TALIBEACH SUBD.</t>
  </si>
  <si>
    <t>LBC. EXPRES INC.</t>
  </si>
  <si>
    <t>L3,B6, PALM ESTATE SUBD.</t>
  </si>
  <si>
    <t>JOSE JAVIER B. GONZALES / USSC</t>
  </si>
  <si>
    <t>OCCUPANCY CERTIFICATE 2017</t>
  </si>
  <si>
    <t>pinalabas ng boss ang plano pati proposed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</si>
</sst>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6">
    <xf numFmtId="0" fontId="0" fillId="0" borderId="0" xfId="0"/>
    <xf numFmtId="164" fontId="5" fillId="2" borderId="1" xfId="0" applyNumberFormat="1" applyFont="1" applyFill="1" applyBorder="1" applyAlignment="1">
      <alignment horizontal="center" vertical="center" wrapText="1"/>
    </xf>
    <xf numFmtId="164" fontId="6" fillId="2" borderId="1" xfId="0" applyNumberFormat="1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49" fontId="6" fillId="2" borderId="1" xfId="0" applyNumberFormat="1" applyFont="1" applyFill="1" applyBorder="1" applyAlignment="1">
      <alignment horizontal="center" wrapText="1"/>
    </xf>
    <xf numFmtId="39" fontId="6" fillId="2" borderId="1" xfId="0" applyNumberFormat="1" applyFont="1" applyFill="1" applyBorder="1" applyAlignment="1">
      <alignment horizontal="center" wrapText="1"/>
    </xf>
    <xf numFmtId="14" fontId="6" fillId="2" borderId="1" xfId="0" applyNumberFormat="1" applyFont="1" applyFill="1" applyBorder="1" applyAlignment="1">
      <alignment horizontal="center" wrapText="1"/>
    </xf>
    <xf numFmtId="164" fontId="6" fillId="2" borderId="0" xfId="0" quotePrefix="1" applyNumberFormat="1" applyFont="1" applyFill="1" applyAlignment="1">
      <alignment horizontal="center" wrapText="1"/>
    </xf>
    <xf numFmtId="164" fontId="6" fillId="2" borderId="0" xfId="0" applyNumberFormat="1" applyFont="1" applyFill="1" applyAlignment="1">
      <alignment horizontal="center" wrapText="1"/>
    </xf>
    <xf numFmtId="164" fontId="2" fillId="2" borderId="0" xfId="0" applyNumberFormat="1" applyFont="1" applyFill="1" applyAlignment="1">
      <alignment horizontal="center" vertical="center" wrapText="1"/>
    </xf>
    <xf numFmtId="164" fontId="3" fillId="2" borderId="0" xfId="0" applyNumberFormat="1" applyFont="1" applyFill="1" applyAlignment="1">
      <alignment horizontal="center" wrapText="1"/>
    </xf>
    <xf numFmtId="49" fontId="3" fillId="2" borderId="0" xfId="0" applyNumberFormat="1" applyFont="1" applyFill="1" applyAlignment="1">
      <alignment horizontal="center" wrapText="1"/>
    </xf>
    <xf numFmtId="14" fontId="3" fillId="2" borderId="0" xfId="0" applyNumberFormat="1" applyFont="1" applyFill="1" applyAlignment="1">
      <alignment horizontal="center" wrapText="1"/>
    </xf>
    <xf numFmtId="164" fontId="5" fillId="2" borderId="0" xfId="0" applyNumberFormat="1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wrapText="1"/>
    </xf>
    <xf numFmtId="49" fontId="6" fillId="2" borderId="0" xfId="0" applyNumberFormat="1" applyFont="1" applyFill="1" applyAlignment="1">
      <alignment horizontal="center" wrapText="1"/>
    </xf>
    <xf numFmtId="49" fontId="6" fillId="2" borderId="0" xfId="0" applyNumberFormat="1" applyFont="1" applyFill="1" applyAlignment="1">
      <alignment horizontal="center" vertical="top" wrapText="1"/>
    </xf>
    <xf numFmtId="39" fontId="6" fillId="2" borderId="0" xfId="0" applyNumberFormat="1" applyFont="1" applyFill="1" applyAlignment="1">
      <alignment horizontal="center" vertical="top" wrapText="1"/>
    </xf>
    <xf numFmtId="14" fontId="6" fillId="2" borderId="0" xfId="0" applyNumberFormat="1" applyFont="1" applyFill="1" applyAlignment="1">
      <alignment horizontal="center" wrapText="1"/>
    </xf>
    <xf numFmtId="164" fontId="5" fillId="2" borderId="2" xfId="0" applyNumberFormat="1" applyFont="1" applyFill="1" applyBorder="1" applyAlignment="1">
      <alignment horizontal="center" vertical="center" wrapText="1"/>
    </xf>
    <xf numFmtId="164" fontId="5" fillId="2" borderId="3" xfId="0" applyNumberFormat="1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164" fontId="5" fillId="2" borderId="4" xfId="0" applyNumberFormat="1" applyFont="1" applyFill="1" applyBorder="1" applyAlignment="1">
      <alignment horizontal="center" vertical="center" wrapText="1"/>
    </xf>
    <xf numFmtId="49" fontId="5" fillId="2" borderId="4" xfId="0" applyNumberFormat="1" applyFont="1" applyFill="1" applyBorder="1" applyAlignment="1">
      <alignment horizontal="center" vertical="center" wrapText="1"/>
    </xf>
    <xf numFmtId="39" fontId="5" fillId="2" borderId="4" xfId="0" applyNumberFormat="1" applyFont="1" applyFill="1" applyBorder="1" applyAlignment="1">
      <alignment horizontal="center" vertical="center" wrapText="1"/>
    </xf>
    <xf numFmtId="14" fontId="5" fillId="2" borderId="4" xfId="0" applyNumberFormat="1" applyFont="1" applyFill="1" applyBorder="1" applyAlignment="1">
      <alignment horizontal="center" vertical="center" wrapText="1"/>
    </xf>
    <xf numFmtId="14" fontId="5" fillId="2" borderId="5" xfId="0" applyNumberFormat="1" applyFont="1" applyFill="1" applyBorder="1" applyAlignment="1">
      <alignment horizontal="center" vertical="center" wrapText="1"/>
    </xf>
    <xf numFmtId="164" fontId="5" fillId="2" borderId="0" xfId="0" quotePrefix="1" applyNumberFormat="1" applyFont="1" applyFill="1" applyAlignment="1">
      <alignment horizontal="center" vertical="center" wrapText="1"/>
    </xf>
    <xf numFmtId="164" fontId="5" fillId="2" borderId="0" xfId="0" applyNumberFormat="1" applyFont="1" applyFill="1" applyAlignment="1">
      <alignment horizontal="center" wrapText="1"/>
    </xf>
    <xf numFmtId="164" fontId="5" fillId="2" borderId="0" xfId="0" quotePrefix="1" applyNumberFormat="1" applyFont="1" applyFill="1" applyAlignment="1">
      <alignment horizont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4" fontId="6" fillId="2" borderId="1" xfId="0" applyNumberFormat="1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 vertical="center" wrapText="1"/>
    </xf>
    <xf numFmtId="164" fontId="6" fillId="2" borderId="1" xfId="0" applyNumberFormat="1" applyFont="1" applyFill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39" fontId="6" fillId="2" borderId="1" xfId="0" applyNumberFormat="1" applyFont="1" applyFill="1" applyBorder="1" applyAlignment="1">
      <alignment horizontal="center" vertical="center" wrapText="1"/>
    </xf>
    <xf numFmtId="14" fontId="6" fillId="2" borderId="1" xfId="0" applyNumberFormat="1" applyFont="1" applyFill="1" applyBorder="1" applyAlignment="1">
      <alignment horizontal="center" vertical="center" wrapText="1"/>
    </xf>
    <xf numFmtId="164" fontId="6" fillId="2" borderId="0" xfId="0" applyNumberFormat="1" applyFont="1" applyFill="1" applyAlignment="1">
      <alignment horizontal="center" vertical="center" wrapText="1"/>
    </xf>
    <xf numFmtId="164" fontId="5" fillId="2" borderId="12" xfId="0" applyNumberFormat="1" applyFont="1" applyFill="1" applyBorder="1" applyAlignment="1">
      <alignment horizontal="center" vertical="center" wrapText="1"/>
    </xf>
    <xf numFmtId="164" fontId="5" fillId="2" borderId="6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wrapText="1"/>
    </xf>
    <xf numFmtId="164" fontId="5" fillId="2" borderId="7" xfId="0" applyNumberFormat="1" applyFont="1" applyFill="1" applyBorder="1" applyAlignment="1">
      <alignment horizontal="center" vertical="center" wrapText="1"/>
    </xf>
    <xf numFmtId="39" fontId="5" fillId="2" borderId="11" xfId="0" applyNumberFormat="1" applyFont="1" applyFill="1" applyBorder="1" applyAlignment="1">
      <alignment horizontal="center" wrapText="1"/>
    </xf>
    <xf numFmtId="39" fontId="6" fillId="2" borderId="0" xfId="0" applyNumberFormat="1" applyFont="1" applyFill="1" applyAlignment="1">
      <alignment horizontal="center" wrapText="1"/>
    </xf>
    <xf numFmtId="49" fontId="5" fillId="2" borderId="0" xfId="0" applyNumberFormat="1" applyFont="1" applyFill="1" applyAlignment="1">
      <alignment horizontal="center" wrapText="1"/>
    </xf>
    <xf numFmtId="39" fontId="5" fillId="2" borderId="15" xfId="0" applyNumberFormat="1" applyFont="1" applyFill="1" applyBorder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39" fontId="3" fillId="2" borderId="0" xfId="0" applyNumberFormat="1" applyFont="1" applyFill="1" applyAlignment="1">
      <alignment horizont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39" fontId="3" fillId="2" borderId="0" xfId="0" applyNumberFormat="1" applyFont="1" applyFill="1" applyAlignment="1">
      <alignment horizontal="center" vertical="center" wrapText="1"/>
    </xf>
    <xf numFmtId="164" fontId="3" fillId="2" borderId="0" xfId="0" applyNumberFormat="1" applyFont="1" applyFill="1" applyAlignment="1">
      <alignment horizontal="center" vertical="center" wrapText="1"/>
    </xf>
    <xf numFmtId="164" fontId="2" fillId="2" borderId="8" xfId="0" applyNumberFormat="1" applyFont="1" applyFill="1" applyBorder="1" applyAlignment="1">
      <alignment horizontal="center" vertical="center" wrapText="1"/>
    </xf>
    <xf numFmtId="164" fontId="2" fillId="2" borderId="9" xfId="0" applyNumberFormat="1" applyFont="1" applyFill="1" applyBorder="1" applyAlignment="1">
      <alignment horizontal="center" vertical="center" wrapText="1"/>
    </xf>
    <xf numFmtId="39" fontId="2" fillId="2" borderId="9" xfId="0" applyNumberFormat="1" applyFont="1" applyFill="1" applyBorder="1" applyAlignment="1">
      <alignment horizontal="center" vertical="center" wrapText="1"/>
    </xf>
    <xf numFmtId="164" fontId="2" fillId="2" borderId="10" xfId="0" applyNumberFormat="1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39" fontId="3" fillId="2" borderId="11" xfId="0" applyNumberFormat="1" applyFont="1" applyFill="1" applyBorder="1" applyAlignment="1">
      <alignment horizontal="center" vertical="center" wrapText="1"/>
    </xf>
    <xf numFmtId="164" fontId="3" fillId="2" borderId="1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39" fontId="3" fillId="2" borderId="1" xfId="0" applyNumberFormat="1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39" fontId="2" fillId="2" borderId="11" xfId="0" applyNumberFormat="1" applyFont="1" applyFill="1" applyBorder="1" applyAlignment="1">
      <alignment horizontal="center" vertical="center" wrapText="1"/>
    </xf>
    <xf numFmtId="49" fontId="2" fillId="2" borderId="0" xfId="0" applyNumberFormat="1" applyFont="1" applyFill="1" applyAlignment="1">
      <alignment horizontal="center" wrapText="1"/>
    </xf>
    <xf numFmtId="49" fontId="2" fillId="2" borderId="16" xfId="0" applyNumberFormat="1" applyFont="1" applyFill="1" applyBorder="1" applyAlignment="1">
      <alignment horizontal="center" wrapText="1"/>
    </xf>
    <xf numFmtId="39" fontId="2" fillId="2" borderId="17" xfId="0" applyNumberFormat="1" applyFont="1" applyFill="1" applyBorder="1" applyAlignment="1">
      <alignment horizontal="center" vertical="center" wrapText="1"/>
    </xf>
    <xf numFmtId="164" fontId="5" fillId="2" borderId="18" xfId="0" applyNumberFormat="1" applyFont="1" applyFill="1" applyBorder="1" applyAlignment="1">
      <alignment horizontal="center" vertical="center" wrapText="1"/>
    </xf>
    <xf numFmtId="164" fontId="6" fillId="2" borderId="18" xfId="0" applyNumberFormat="1" applyFont="1" applyFill="1" applyBorder="1" applyAlignment="1">
      <alignment horizontal="center" wrapText="1"/>
    </xf>
    <xf numFmtId="0" fontId="6" fillId="2" borderId="18" xfId="0" applyFont="1" applyFill="1" applyBorder="1" applyAlignment="1">
      <alignment horizontal="center" wrapText="1"/>
    </xf>
    <xf numFmtId="49" fontId="6" fillId="2" borderId="18" xfId="0" applyNumberFormat="1" applyFont="1" applyFill="1" applyBorder="1" applyAlignment="1">
      <alignment horizontal="center" wrapText="1"/>
    </xf>
    <xf numFmtId="39" fontId="6" fillId="2" borderId="18" xfId="0" applyNumberFormat="1" applyFont="1" applyFill="1" applyBorder="1" applyAlignment="1">
      <alignment horizontal="center" wrapText="1"/>
    </xf>
    <xf numFmtId="14" fontId="6" fillId="2" borderId="18" xfId="0" applyNumberFormat="1" applyFont="1" applyFill="1" applyBorder="1" applyAlignment="1">
      <alignment horizontal="center" wrapText="1"/>
    </xf>
    <xf numFmtId="164" fontId="5" fillId="2" borderId="11" xfId="0" applyNumberFormat="1" applyFont="1" applyFill="1" applyBorder="1" applyAlignment="1">
      <alignment horizontal="center" vertical="center" wrapText="1"/>
    </xf>
    <xf numFmtId="164" fontId="6" fillId="2" borderId="11" xfId="0" applyNumberFormat="1" applyFont="1" applyFill="1" applyBorder="1" applyAlignment="1">
      <alignment horizontal="center" wrapText="1"/>
    </xf>
    <xf numFmtId="0" fontId="6" fillId="2" borderId="11" xfId="0" applyFont="1" applyFill="1" applyBorder="1" applyAlignment="1">
      <alignment horizontal="center" wrapText="1"/>
    </xf>
    <xf numFmtId="49" fontId="6" fillId="2" borderId="11" xfId="0" applyNumberFormat="1" applyFont="1" applyFill="1" applyBorder="1" applyAlignment="1">
      <alignment horizontal="center" wrapText="1"/>
    </xf>
    <xf numFmtId="39" fontId="6" fillId="2" borderId="11" xfId="0" applyNumberFormat="1" applyFont="1" applyFill="1" applyBorder="1" applyAlignment="1">
      <alignment horizontal="center" wrapText="1"/>
    </xf>
    <xf numFmtId="14" fontId="6" fillId="2" borderId="11" xfId="0" applyNumberFormat="1" applyFont="1" applyFill="1" applyBorder="1" applyAlignment="1">
      <alignment horizontal="center" wrapText="1"/>
    </xf>
    <xf numFmtId="164" fontId="5" fillId="2" borderId="8" xfId="0" applyNumberFormat="1" applyFont="1" applyFill="1" applyBorder="1" applyAlignment="1">
      <alignment horizontal="center" vertical="center" wrapText="1"/>
    </xf>
    <xf numFmtId="164" fontId="6" fillId="2" borderId="9" xfId="0" applyNumberFormat="1" applyFont="1" applyFill="1" applyBorder="1" applyAlignment="1">
      <alignment horizontal="center" wrapText="1"/>
    </xf>
    <xf numFmtId="0" fontId="6" fillId="2" borderId="9" xfId="0" applyFont="1" applyFill="1" applyBorder="1" applyAlignment="1">
      <alignment horizontal="center" wrapText="1"/>
    </xf>
    <xf numFmtId="49" fontId="6" fillId="2" borderId="9" xfId="0" applyNumberFormat="1" applyFont="1" applyFill="1" applyBorder="1" applyAlignment="1">
      <alignment horizontal="center" wrapText="1"/>
    </xf>
    <xf numFmtId="39" fontId="6" fillId="2" borderId="9" xfId="0" applyNumberFormat="1" applyFont="1" applyFill="1" applyBorder="1" applyAlignment="1">
      <alignment horizontal="center" wrapText="1"/>
    </xf>
    <xf numFmtId="14" fontId="6" fillId="2" borderId="9" xfId="0" applyNumberFormat="1" applyFont="1" applyFill="1" applyBorder="1" applyAlignment="1">
      <alignment horizontal="center" wrapText="1"/>
    </xf>
    <xf numFmtId="14" fontId="6" fillId="2" borderId="10" xfId="0" applyNumberFormat="1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 wrapText="1"/>
    </xf>
    <xf numFmtId="164" fontId="7" fillId="2" borderId="0" xfId="0" applyNumberFormat="1" applyFont="1" applyFill="1" applyAlignment="1">
      <alignment horizont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224"/>
  <sheetViews>
    <sheetView zoomScale="85" zoomScaleNormal="85" workbookViewId="0">
      <selection activeCell="B12" sqref="B12"/>
    </sheetView>
  </sheetViews>
  <sheetFormatPr defaultRowHeight="11.25" x14ac:dyDescent="0.2"/>
  <cols>
    <col min="1" max="1" width="5.85546875" style="9" customWidth="1"/>
    <col min="2" max="2" width="16.42578125" style="10" customWidth="1"/>
    <col min="3" max="3" width="16.28515625" style="46" customWidth="1"/>
    <col min="4" max="4" width="11.140625" style="46" customWidth="1"/>
    <col min="5" max="5" width="13.28515625" style="10" customWidth="1"/>
    <col min="6" max="6" width="12.5703125" style="11" customWidth="1"/>
    <col min="7" max="7" width="11.5703125" style="11" customWidth="1"/>
    <col min="8" max="8" width="10.42578125" style="11" customWidth="1"/>
    <col min="9" max="9" width="12.5703125" style="47" bestFit="1" customWidth="1"/>
    <col min="10" max="10" width="10.140625" style="11" customWidth="1"/>
    <col min="11" max="11" width="10" style="11" customWidth="1"/>
    <col min="12" max="12" width="10.5703125" style="12" bestFit="1" customWidth="1"/>
    <col min="13" max="13" width="10.85546875" style="12" bestFit="1" customWidth="1"/>
    <col min="14" max="15" width="9.140625" style="10"/>
    <col min="16" max="16" width="10.42578125" style="10" bestFit="1" customWidth="1"/>
    <col min="17" max="16384" width="9.140625" style="10"/>
  </cols>
  <sheetData>
    <row r="2" spans="1:14" ht="18.75" customHeight="1" x14ac:dyDescent="0.35">
      <c r="C2" s="90" t="s">
        <v>1494</v>
      </c>
      <c r="D2" s="90"/>
      <c r="E2" s="90"/>
      <c r="F2" s="90"/>
      <c r="G2" s="90"/>
      <c r="H2" s="90"/>
      <c r="I2" s="90"/>
    </row>
    <row r="3" spans="1:14" s="8" customFormat="1" ht="13.5" thickBot="1" x14ac:dyDescent="0.25">
      <c r="A3" s="13"/>
      <c r="C3" s="14"/>
      <c r="D3" s="14"/>
      <c r="F3" s="15"/>
      <c r="G3" s="15"/>
      <c r="H3" s="16"/>
      <c r="I3" s="17"/>
      <c r="J3" s="15"/>
      <c r="K3" s="15"/>
      <c r="L3" s="18"/>
      <c r="M3" s="18"/>
    </row>
    <row r="4" spans="1:14" s="13" customFormat="1" ht="38.25" x14ac:dyDescent="0.25">
      <c r="A4" s="19"/>
      <c r="B4" s="20" t="s">
        <v>0</v>
      </c>
      <c r="C4" s="21" t="s">
        <v>1</v>
      </c>
      <c r="D4" s="21" t="s">
        <v>185</v>
      </c>
      <c r="E4" s="22" t="s">
        <v>2</v>
      </c>
      <c r="F4" s="23" t="s">
        <v>3</v>
      </c>
      <c r="G4" s="23" t="s">
        <v>4</v>
      </c>
      <c r="H4" s="23" t="s">
        <v>5</v>
      </c>
      <c r="I4" s="24" t="s">
        <v>15</v>
      </c>
      <c r="J4" s="23" t="s">
        <v>6</v>
      </c>
      <c r="K4" s="23" t="s">
        <v>7</v>
      </c>
      <c r="L4" s="25" t="s">
        <v>8</v>
      </c>
      <c r="M4" s="26" t="s">
        <v>9</v>
      </c>
    </row>
    <row r="5" spans="1:14" s="8" customFormat="1" ht="12.75" x14ac:dyDescent="0.2">
      <c r="A5" s="1" t="s">
        <v>10</v>
      </c>
      <c r="B5" s="2"/>
      <c r="C5" s="3"/>
      <c r="D5" s="3"/>
      <c r="E5" s="2"/>
      <c r="F5" s="4"/>
      <c r="G5" s="4"/>
      <c r="H5" s="4"/>
      <c r="I5" s="5"/>
      <c r="J5" s="4"/>
      <c r="K5" s="4"/>
      <c r="L5" s="6"/>
      <c r="M5" s="6"/>
    </row>
    <row r="6" spans="1:14" s="8" customFormat="1" ht="38.25" x14ac:dyDescent="0.2">
      <c r="A6" s="1" t="s">
        <v>11</v>
      </c>
      <c r="B6" s="2" t="s">
        <v>229</v>
      </c>
      <c r="C6" s="3" t="s">
        <v>161</v>
      </c>
      <c r="D6" s="3" t="s">
        <v>230</v>
      </c>
      <c r="E6" s="2" t="s">
        <v>12</v>
      </c>
      <c r="F6" s="4" t="s">
        <v>231</v>
      </c>
      <c r="G6" s="4" t="s">
        <v>184</v>
      </c>
      <c r="H6" s="4" t="s">
        <v>232</v>
      </c>
      <c r="I6" s="5">
        <v>1043</v>
      </c>
      <c r="J6" s="4" t="s">
        <v>233</v>
      </c>
      <c r="K6" s="4" t="s">
        <v>233</v>
      </c>
      <c r="L6" s="6">
        <v>42731</v>
      </c>
      <c r="M6" s="6">
        <v>42738</v>
      </c>
      <c r="N6" s="7"/>
    </row>
    <row r="7" spans="1:14" s="8" customFormat="1" ht="38.25" x14ac:dyDescent="0.2">
      <c r="A7" s="1" t="s">
        <v>13</v>
      </c>
      <c r="B7" s="2" t="s">
        <v>234</v>
      </c>
      <c r="C7" s="3" t="s">
        <v>161</v>
      </c>
      <c r="D7" s="3" t="s">
        <v>235</v>
      </c>
      <c r="E7" s="2" t="s">
        <v>12</v>
      </c>
      <c r="F7" s="4" t="s">
        <v>236</v>
      </c>
      <c r="G7" s="4" t="s">
        <v>237</v>
      </c>
      <c r="H7" s="4" t="s">
        <v>238</v>
      </c>
      <c r="I7" s="5">
        <v>1728</v>
      </c>
      <c r="J7" s="4" t="s">
        <v>237</v>
      </c>
      <c r="K7" s="4" t="s">
        <v>237</v>
      </c>
      <c r="L7" s="6">
        <v>42731</v>
      </c>
      <c r="M7" s="6">
        <v>42738</v>
      </c>
      <c r="N7" s="7"/>
    </row>
    <row r="8" spans="1:14" s="8" customFormat="1" ht="38.25" x14ac:dyDescent="0.2">
      <c r="A8" s="1" t="s">
        <v>14</v>
      </c>
      <c r="B8" s="2" t="s">
        <v>158</v>
      </c>
      <c r="C8" s="3" t="s">
        <v>159</v>
      </c>
      <c r="D8" s="3" t="s">
        <v>239</v>
      </c>
      <c r="E8" s="2" t="s">
        <v>12</v>
      </c>
      <c r="F8" s="4" t="s">
        <v>240</v>
      </c>
      <c r="G8" s="4" t="s">
        <v>241</v>
      </c>
      <c r="H8" s="4" t="s">
        <v>242</v>
      </c>
      <c r="I8" s="5">
        <v>6918</v>
      </c>
      <c r="J8" s="4" t="s">
        <v>241</v>
      </c>
      <c r="K8" s="4" t="s">
        <v>241</v>
      </c>
      <c r="L8" s="6">
        <v>42732</v>
      </c>
      <c r="M8" s="6">
        <v>42739</v>
      </c>
      <c r="N8" s="7"/>
    </row>
    <row r="9" spans="1:14" s="8" customFormat="1" ht="25.5" x14ac:dyDescent="0.2">
      <c r="A9" s="1" t="s">
        <v>16</v>
      </c>
      <c r="B9" s="2" t="s">
        <v>158</v>
      </c>
      <c r="C9" s="3" t="s">
        <v>159</v>
      </c>
      <c r="D9" s="3" t="s">
        <v>243</v>
      </c>
      <c r="E9" s="2" t="s">
        <v>20</v>
      </c>
      <c r="F9" s="4" t="s">
        <v>244</v>
      </c>
      <c r="G9" s="4" t="s">
        <v>245</v>
      </c>
      <c r="H9" s="4" t="s">
        <v>246</v>
      </c>
      <c r="I9" s="5">
        <v>3224</v>
      </c>
      <c r="J9" s="4" t="s">
        <v>245</v>
      </c>
      <c r="K9" s="4" t="s">
        <v>245</v>
      </c>
      <c r="L9" s="6">
        <v>42732</v>
      </c>
      <c r="M9" s="6">
        <v>42739</v>
      </c>
      <c r="N9" s="7"/>
    </row>
    <row r="10" spans="1:14" s="8" customFormat="1" ht="25.5" x14ac:dyDescent="0.2">
      <c r="A10" s="1" t="s">
        <v>17</v>
      </c>
      <c r="B10" s="2" t="s">
        <v>247</v>
      </c>
      <c r="C10" s="3" t="s">
        <v>248</v>
      </c>
      <c r="D10" s="3" t="s">
        <v>227</v>
      </c>
      <c r="E10" s="2" t="s">
        <v>20</v>
      </c>
      <c r="F10" s="4" t="s">
        <v>249</v>
      </c>
      <c r="G10" s="4" t="s">
        <v>250</v>
      </c>
      <c r="H10" s="4" t="s">
        <v>251</v>
      </c>
      <c r="I10" s="5">
        <v>3254</v>
      </c>
      <c r="J10" s="4" t="s">
        <v>250</v>
      </c>
      <c r="K10" s="4" t="s">
        <v>250</v>
      </c>
      <c r="L10" s="6">
        <v>42732</v>
      </c>
      <c r="M10" s="6">
        <v>42739</v>
      </c>
      <c r="N10" s="7"/>
    </row>
    <row r="11" spans="1:14" s="8" customFormat="1" ht="25.5" x14ac:dyDescent="0.2">
      <c r="A11" s="1" t="s">
        <v>18</v>
      </c>
      <c r="B11" s="2" t="s">
        <v>228</v>
      </c>
      <c r="C11" s="3" t="s">
        <v>188</v>
      </c>
      <c r="D11" s="3" t="s">
        <v>226</v>
      </c>
      <c r="E11" s="2" t="s">
        <v>20</v>
      </c>
      <c r="F11" s="4" t="s">
        <v>257</v>
      </c>
      <c r="G11" s="4" t="s">
        <v>252</v>
      </c>
      <c r="H11" s="4" t="s">
        <v>253</v>
      </c>
      <c r="I11" s="5">
        <v>4132</v>
      </c>
      <c r="J11" s="4" t="s">
        <v>254</v>
      </c>
      <c r="K11" s="4" t="s">
        <v>252</v>
      </c>
      <c r="L11" s="6">
        <v>42733</v>
      </c>
      <c r="M11" s="6">
        <v>42741</v>
      </c>
      <c r="N11" s="7"/>
    </row>
    <row r="12" spans="1:14" s="8" customFormat="1" ht="63.75" x14ac:dyDescent="0.2">
      <c r="A12" s="1" t="s">
        <v>19</v>
      </c>
      <c r="B12" s="2" t="s">
        <v>255</v>
      </c>
      <c r="C12" s="3" t="s">
        <v>189</v>
      </c>
      <c r="D12" s="3" t="s">
        <v>256</v>
      </c>
      <c r="E12" s="2" t="s">
        <v>12</v>
      </c>
      <c r="F12" s="4" t="s">
        <v>258</v>
      </c>
      <c r="G12" s="4" t="s">
        <v>259</v>
      </c>
      <c r="H12" s="4" t="s">
        <v>260</v>
      </c>
      <c r="I12" s="5">
        <v>11606</v>
      </c>
      <c r="J12" s="4" t="s">
        <v>261</v>
      </c>
      <c r="K12" s="4" t="s">
        <v>259</v>
      </c>
      <c r="L12" s="6">
        <v>42733</v>
      </c>
      <c r="M12" s="6">
        <v>42744</v>
      </c>
    </row>
    <row r="13" spans="1:14" s="8" customFormat="1" ht="38.25" x14ac:dyDescent="0.2">
      <c r="A13" s="1" t="s">
        <v>21</v>
      </c>
      <c r="B13" s="2" t="s">
        <v>289</v>
      </c>
      <c r="C13" s="3" t="s">
        <v>290</v>
      </c>
      <c r="D13" s="3" t="s">
        <v>291</v>
      </c>
      <c r="E13" s="2" t="s">
        <v>12</v>
      </c>
      <c r="F13" s="4" t="s">
        <v>292</v>
      </c>
      <c r="G13" s="4" t="s">
        <v>262</v>
      </c>
      <c r="H13" s="4" t="s">
        <v>293</v>
      </c>
      <c r="I13" s="5">
        <v>5400</v>
      </c>
      <c r="J13" s="4" t="s">
        <v>294</v>
      </c>
      <c r="K13" s="4" t="s">
        <v>262</v>
      </c>
      <c r="L13" s="6">
        <v>42744</v>
      </c>
      <c r="M13" s="6">
        <v>42751</v>
      </c>
      <c r="N13" s="7"/>
    </row>
    <row r="14" spans="1:14" s="8" customFormat="1" ht="51" x14ac:dyDescent="0.2">
      <c r="A14" s="1" t="s">
        <v>22</v>
      </c>
      <c r="B14" s="2" t="s">
        <v>295</v>
      </c>
      <c r="C14" s="3" t="s">
        <v>189</v>
      </c>
      <c r="D14" s="3" t="s">
        <v>288</v>
      </c>
      <c r="E14" s="2" t="s">
        <v>12</v>
      </c>
      <c r="F14" s="4" t="s">
        <v>296</v>
      </c>
      <c r="G14" s="4" t="s">
        <v>263</v>
      </c>
      <c r="H14" s="4" t="s">
        <v>297</v>
      </c>
      <c r="I14" s="5">
        <v>5153</v>
      </c>
      <c r="J14" s="4" t="s">
        <v>298</v>
      </c>
      <c r="K14" s="4" t="s">
        <v>263</v>
      </c>
      <c r="L14" s="6">
        <v>42744</v>
      </c>
      <c r="M14" s="6">
        <v>42751</v>
      </c>
      <c r="N14" s="7"/>
    </row>
    <row r="15" spans="1:14" s="8" customFormat="1" ht="25.5" x14ac:dyDescent="0.2">
      <c r="A15" s="1" t="s">
        <v>23</v>
      </c>
      <c r="B15" s="2" t="s">
        <v>299</v>
      </c>
      <c r="C15" s="3" t="s">
        <v>300</v>
      </c>
      <c r="D15" s="3" t="s">
        <v>301</v>
      </c>
      <c r="E15" s="2" t="s">
        <v>20</v>
      </c>
      <c r="F15" s="4" t="s">
        <v>302</v>
      </c>
      <c r="G15" s="4" t="s">
        <v>264</v>
      </c>
      <c r="H15" s="4" t="s">
        <v>303</v>
      </c>
      <c r="I15" s="5">
        <v>1245</v>
      </c>
      <c r="J15" s="4" t="s">
        <v>307</v>
      </c>
      <c r="K15" s="4" t="s">
        <v>264</v>
      </c>
      <c r="L15" s="6">
        <v>42746</v>
      </c>
      <c r="M15" s="6">
        <v>42753</v>
      </c>
      <c r="N15" s="7"/>
    </row>
    <row r="16" spans="1:14" s="8" customFormat="1" ht="25.5" x14ac:dyDescent="0.2">
      <c r="A16" s="1" t="s">
        <v>24</v>
      </c>
      <c r="B16" s="2" t="s">
        <v>304</v>
      </c>
      <c r="C16" s="3" t="s">
        <v>305</v>
      </c>
      <c r="D16" s="3"/>
      <c r="E16" s="2" t="s">
        <v>20</v>
      </c>
      <c r="F16" s="4" t="s">
        <v>302</v>
      </c>
      <c r="G16" s="4" t="s">
        <v>264</v>
      </c>
      <c r="H16" s="4" t="s">
        <v>306</v>
      </c>
      <c r="I16" s="5">
        <v>5202</v>
      </c>
      <c r="J16" s="4" t="s">
        <v>308</v>
      </c>
      <c r="K16" s="4" t="s">
        <v>265</v>
      </c>
      <c r="L16" s="6">
        <v>42748</v>
      </c>
      <c r="M16" s="6">
        <v>42755</v>
      </c>
      <c r="N16" s="7"/>
    </row>
    <row r="17" spans="1:14" s="8" customFormat="1" ht="12.75" x14ac:dyDescent="0.2">
      <c r="A17" s="1" t="s">
        <v>25</v>
      </c>
      <c r="B17" s="2" t="s">
        <v>309</v>
      </c>
      <c r="C17" s="3" t="s">
        <v>310</v>
      </c>
      <c r="D17" s="3"/>
      <c r="E17" s="2" t="s">
        <v>20</v>
      </c>
      <c r="F17" s="4" t="s">
        <v>311</v>
      </c>
      <c r="G17" s="4" t="s">
        <v>265</v>
      </c>
      <c r="H17" s="4" t="s">
        <v>312</v>
      </c>
      <c r="I17" s="5">
        <v>1048</v>
      </c>
      <c r="J17" s="4" t="s">
        <v>313</v>
      </c>
      <c r="K17" s="4" t="s">
        <v>314</v>
      </c>
      <c r="L17" s="6">
        <v>42753</v>
      </c>
      <c r="M17" s="6">
        <v>42760</v>
      </c>
      <c r="N17" s="7"/>
    </row>
    <row r="18" spans="1:14" s="8" customFormat="1" ht="51" x14ac:dyDescent="0.2">
      <c r="A18" s="1" t="s">
        <v>26</v>
      </c>
      <c r="B18" s="2" t="s">
        <v>315</v>
      </c>
      <c r="C18" s="3" t="s">
        <v>189</v>
      </c>
      <c r="D18" s="3" t="s">
        <v>316</v>
      </c>
      <c r="E18" s="2" t="s">
        <v>12</v>
      </c>
      <c r="F18" s="4" t="s">
        <v>317</v>
      </c>
      <c r="G18" s="4" t="s">
        <v>318</v>
      </c>
      <c r="H18" s="4" t="s">
        <v>319</v>
      </c>
      <c r="I18" s="5">
        <v>9954</v>
      </c>
      <c r="J18" s="4" t="s">
        <v>320</v>
      </c>
      <c r="K18" s="4" t="s">
        <v>254</v>
      </c>
      <c r="L18" s="6">
        <v>42753</v>
      </c>
      <c r="M18" s="6">
        <v>42760</v>
      </c>
      <c r="N18" s="7"/>
    </row>
    <row r="19" spans="1:14" s="8" customFormat="1" ht="51" x14ac:dyDescent="0.2">
      <c r="A19" s="1" t="s">
        <v>27</v>
      </c>
      <c r="B19" s="2" t="s">
        <v>321</v>
      </c>
      <c r="C19" s="3" t="s">
        <v>322</v>
      </c>
      <c r="D19" s="3" t="s">
        <v>323</v>
      </c>
      <c r="E19" s="2" t="s">
        <v>12</v>
      </c>
      <c r="F19" s="4" t="s">
        <v>324</v>
      </c>
      <c r="G19" s="4" t="s">
        <v>325</v>
      </c>
      <c r="H19" s="4" t="s">
        <v>326</v>
      </c>
      <c r="I19" s="5">
        <v>989</v>
      </c>
      <c r="J19" s="4" t="s">
        <v>327</v>
      </c>
      <c r="K19" s="4" t="s">
        <v>318</v>
      </c>
      <c r="L19" s="6">
        <v>42755</v>
      </c>
      <c r="M19" s="6">
        <v>42762</v>
      </c>
      <c r="N19" s="7"/>
    </row>
    <row r="20" spans="1:14" s="8" customFormat="1" ht="26.25" thickBot="1" x14ac:dyDescent="0.25">
      <c r="A20" s="70" t="s">
        <v>28</v>
      </c>
      <c r="B20" s="71" t="s">
        <v>158</v>
      </c>
      <c r="C20" s="72" t="s">
        <v>159</v>
      </c>
      <c r="D20" s="72" t="s">
        <v>328</v>
      </c>
      <c r="E20" s="71" t="s">
        <v>12</v>
      </c>
      <c r="F20" s="73" t="s">
        <v>329</v>
      </c>
      <c r="G20" s="73" t="s">
        <v>330</v>
      </c>
      <c r="H20" s="73" t="s">
        <v>331</v>
      </c>
      <c r="I20" s="74">
        <v>6918</v>
      </c>
      <c r="J20" s="73" t="s">
        <v>332</v>
      </c>
      <c r="K20" s="73" t="s">
        <v>325</v>
      </c>
      <c r="L20" s="75">
        <v>42759</v>
      </c>
      <c r="M20" s="75">
        <v>42766</v>
      </c>
      <c r="N20" s="7"/>
    </row>
    <row r="21" spans="1:14" s="8" customFormat="1" ht="26.25" thickBot="1" x14ac:dyDescent="0.25">
      <c r="A21" s="82" t="s">
        <v>30</v>
      </c>
      <c r="B21" s="83" t="s">
        <v>333</v>
      </c>
      <c r="C21" s="84" t="s">
        <v>161</v>
      </c>
      <c r="D21" s="84" t="s">
        <v>334</v>
      </c>
      <c r="E21" s="83" t="s">
        <v>12</v>
      </c>
      <c r="F21" s="85" t="s">
        <v>337</v>
      </c>
      <c r="G21" s="85" t="s">
        <v>261</v>
      </c>
      <c r="H21" s="85" t="s">
        <v>335</v>
      </c>
      <c r="I21" s="86">
        <v>852</v>
      </c>
      <c r="J21" s="85" t="s">
        <v>336</v>
      </c>
      <c r="K21" s="85" t="s">
        <v>330</v>
      </c>
      <c r="L21" s="87">
        <v>42761</v>
      </c>
      <c r="M21" s="88">
        <v>42768</v>
      </c>
    </row>
    <row r="22" spans="1:14" s="8" customFormat="1" ht="25.5" x14ac:dyDescent="0.2">
      <c r="A22" s="76" t="s">
        <v>29</v>
      </c>
      <c r="B22" s="77" t="s">
        <v>338</v>
      </c>
      <c r="C22" s="78" t="s">
        <v>339</v>
      </c>
      <c r="D22" s="78" t="s">
        <v>340</v>
      </c>
      <c r="E22" s="77" t="s">
        <v>12</v>
      </c>
      <c r="F22" s="79" t="s">
        <v>341</v>
      </c>
      <c r="G22" s="79" t="s">
        <v>266</v>
      </c>
      <c r="H22" s="79" t="s">
        <v>342</v>
      </c>
      <c r="I22" s="80">
        <v>20818</v>
      </c>
      <c r="J22" s="79" t="s">
        <v>343</v>
      </c>
      <c r="K22" s="79" t="s">
        <v>261</v>
      </c>
      <c r="L22" s="81">
        <v>42762</v>
      </c>
      <c r="M22" s="81">
        <v>42769</v>
      </c>
      <c r="N22" s="7"/>
    </row>
    <row r="23" spans="1:14" s="8" customFormat="1" ht="12.75" x14ac:dyDescent="0.2">
      <c r="A23" s="1" t="s">
        <v>31</v>
      </c>
      <c r="B23" s="2" t="s">
        <v>344</v>
      </c>
      <c r="C23" s="3" t="s">
        <v>310</v>
      </c>
      <c r="D23" s="3"/>
      <c r="E23" s="2" t="s">
        <v>12</v>
      </c>
      <c r="F23" s="4" t="s">
        <v>345</v>
      </c>
      <c r="G23" s="4" t="s">
        <v>267</v>
      </c>
      <c r="H23" s="4" t="s">
        <v>346</v>
      </c>
      <c r="I23" s="5">
        <v>5718</v>
      </c>
      <c r="J23" s="4" t="s">
        <v>347</v>
      </c>
      <c r="K23" s="4" t="s">
        <v>266</v>
      </c>
      <c r="L23" s="6">
        <v>42767</v>
      </c>
      <c r="M23" s="6">
        <v>42774</v>
      </c>
      <c r="N23" s="7"/>
    </row>
    <row r="24" spans="1:14" s="8" customFormat="1" ht="51" x14ac:dyDescent="0.2">
      <c r="A24" s="1" t="s">
        <v>32</v>
      </c>
      <c r="B24" s="2" t="s">
        <v>348</v>
      </c>
      <c r="C24" s="3" t="s">
        <v>290</v>
      </c>
      <c r="D24" s="3" t="s">
        <v>349</v>
      </c>
      <c r="E24" s="2" t="s">
        <v>12</v>
      </c>
      <c r="F24" s="4" t="s">
        <v>350</v>
      </c>
      <c r="G24" s="4" t="s">
        <v>268</v>
      </c>
      <c r="H24" s="4" t="s">
        <v>351</v>
      </c>
      <c r="I24" s="5">
        <v>1027</v>
      </c>
      <c r="J24" s="4" t="s">
        <v>352</v>
      </c>
      <c r="K24" s="4" t="s">
        <v>267</v>
      </c>
      <c r="L24" s="6">
        <v>42768</v>
      </c>
      <c r="M24" s="6">
        <v>42775</v>
      </c>
      <c r="N24" s="7"/>
    </row>
    <row r="25" spans="1:14" s="8" customFormat="1" ht="38.25" x14ac:dyDescent="0.2">
      <c r="A25" s="1" t="s">
        <v>33</v>
      </c>
      <c r="B25" s="2" t="s">
        <v>353</v>
      </c>
      <c r="C25" s="3" t="s">
        <v>290</v>
      </c>
      <c r="D25" s="3" t="s">
        <v>354</v>
      </c>
      <c r="E25" s="2" t="s">
        <v>12</v>
      </c>
      <c r="F25" s="4" t="s">
        <v>355</v>
      </c>
      <c r="G25" s="4" t="s">
        <v>269</v>
      </c>
      <c r="H25" s="4" t="s">
        <v>356</v>
      </c>
      <c r="I25" s="5">
        <v>5941</v>
      </c>
      <c r="J25" s="4" t="s">
        <v>357</v>
      </c>
      <c r="K25" s="4" t="s">
        <v>268</v>
      </c>
      <c r="L25" s="6">
        <v>42769</v>
      </c>
      <c r="M25" s="6">
        <v>42776</v>
      </c>
    </row>
    <row r="26" spans="1:14" s="8" customFormat="1" ht="25.5" x14ac:dyDescent="0.2">
      <c r="A26" s="1" t="s">
        <v>34</v>
      </c>
      <c r="B26" s="2" t="s">
        <v>358</v>
      </c>
      <c r="C26" s="3" t="s">
        <v>186</v>
      </c>
      <c r="D26" s="3"/>
      <c r="E26" s="2" t="s">
        <v>12</v>
      </c>
      <c r="F26" s="4" t="s">
        <v>359</v>
      </c>
      <c r="G26" s="4" t="s">
        <v>270</v>
      </c>
      <c r="H26" s="4" t="s">
        <v>360</v>
      </c>
      <c r="I26" s="5">
        <v>8642</v>
      </c>
      <c r="J26" s="4" t="s">
        <v>361</v>
      </c>
      <c r="K26" s="4" t="s">
        <v>269</v>
      </c>
      <c r="L26" s="6">
        <v>42773</v>
      </c>
      <c r="M26" s="6">
        <v>42780</v>
      </c>
      <c r="N26" s="7"/>
    </row>
    <row r="27" spans="1:14" s="8" customFormat="1" ht="25.5" x14ac:dyDescent="0.2">
      <c r="A27" s="1" t="s">
        <v>35</v>
      </c>
      <c r="B27" s="2" t="s">
        <v>362</v>
      </c>
      <c r="C27" s="3" t="s">
        <v>163</v>
      </c>
      <c r="D27" s="3" t="s">
        <v>363</v>
      </c>
      <c r="E27" s="2" t="s">
        <v>12</v>
      </c>
      <c r="F27" s="4" t="s">
        <v>364</v>
      </c>
      <c r="G27" s="4" t="s">
        <v>271</v>
      </c>
      <c r="H27" s="4" t="s">
        <v>365</v>
      </c>
      <c r="I27" s="5">
        <v>882</v>
      </c>
      <c r="J27" s="4" t="s">
        <v>366</v>
      </c>
      <c r="K27" s="4" t="s">
        <v>270</v>
      </c>
      <c r="L27" s="6">
        <v>42775</v>
      </c>
      <c r="M27" s="6">
        <v>42782</v>
      </c>
      <c r="N27" s="27"/>
    </row>
    <row r="28" spans="1:14" s="8" customFormat="1" ht="12.75" x14ac:dyDescent="0.2">
      <c r="A28" s="1" t="s">
        <v>36</v>
      </c>
      <c r="B28" s="2" t="s">
        <v>367</v>
      </c>
      <c r="C28" s="3" t="s">
        <v>159</v>
      </c>
      <c r="D28" s="3" t="s">
        <v>368</v>
      </c>
      <c r="E28" s="2" t="s">
        <v>12</v>
      </c>
      <c r="F28" s="4" t="s">
        <v>369</v>
      </c>
      <c r="G28" s="4" t="s">
        <v>272</v>
      </c>
      <c r="H28" s="4" t="s">
        <v>370</v>
      </c>
      <c r="I28" s="5">
        <v>3280</v>
      </c>
      <c r="J28" s="4" t="s">
        <v>371</v>
      </c>
      <c r="K28" s="4" t="s">
        <v>271</v>
      </c>
      <c r="L28" s="6">
        <v>42779</v>
      </c>
      <c r="M28" s="6">
        <v>42786</v>
      </c>
      <c r="N28" s="7"/>
    </row>
    <row r="29" spans="1:14" s="8" customFormat="1" ht="12.75" x14ac:dyDescent="0.2">
      <c r="A29" s="1" t="s">
        <v>37</v>
      </c>
      <c r="B29" s="2" t="s">
        <v>372</v>
      </c>
      <c r="C29" s="3" t="s">
        <v>373</v>
      </c>
      <c r="D29" s="3"/>
      <c r="E29" s="2" t="s">
        <v>12</v>
      </c>
      <c r="F29" s="4" t="s">
        <v>374</v>
      </c>
      <c r="G29" s="4" t="s">
        <v>273</v>
      </c>
      <c r="H29" s="4" t="s">
        <v>375</v>
      </c>
      <c r="I29" s="5">
        <v>2393</v>
      </c>
      <c r="J29" s="4" t="s">
        <v>376</v>
      </c>
      <c r="K29" s="4" t="s">
        <v>272</v>
      </c>
      <c r="L29" s="6">
        <v>42779</v>
      </c>
      <c r="M29" s="6">
        <v>42786</v>
      </c>
    </row>
    <row r="30" spans="1:14" s="8" customFormat="1" ht="25.5" x14ac:dyDescent="0.2">
      <c r="A30" s="1" t="s">
        <v>38</v>
      </c>
      <c r="B30" s="2" t="s">
        <v>377</v>
      </c>
      <c r="C30" s="3" t="s">
        <v>186</v>
      </c>
      <c r="D30" s="3"/>
      <c r="E30" s="2" t="s">
        <v>20</v>
      </c>
      <c r="F30" s="4" t="s">
        <v>378</v>
      </c>
      <c r="G30" s="4" t="s">
        <v>274</v>
      </c>
      <c r="H30" s="4" t="s">
        <v>379</v>
      </c>
      <c r="I30" s="5">
        <v>26668</v>
      </c>
      <c r="J30" s="4" t="s">
        <v>380</v>
      </c>
      <c r="K30" s="4" t="s">
        <v>273</v>
      </c>
      <c r="L30" s="6">
        <v>42781</v>
      </c>
      <c r="M30" s="6">
        <v>42788</v>
      </c>
    </row>
    <row r="31" spans="1:14" s="8" customFormat="1" ht="12.75" x14ac:dyDescent="0.2">
      <c r="A31" s="1" t="s">
        <v>39</v>
      </c>
      <c r="B31" s="2" t="s">
        <v>381</v>
      </c>
      <c r="C31" s="3" t="s">
        <v>300</v>
      </c>
      <c r="D31" s="3"/>
      <c r="E31" s="2" t="s">
        <v>12</v>
      </c>
      <c r="F31" s="4" t="s">
        <v>382</v>
      </c>
      <c r="G31" s="4" t="s">
        <v>275</v>
      </c>
      <c r="H31" s="4" t="s">
        <v>383</v>
      </c>
      <c r="I31" s="5">
        <v>1240</v>
      </c>
      <c r="J31" s="4" t="s">
        <v>384</v>
      </c>
      <c r="K31" s="4" t="s">
        <v>274</v>
      </c>
      <c r="L31" s="6">
        <v>42781</v>
      </c>
      <c r="M31" s="6">
        <v>42788</v>
      </c>
      <c r="N31" s="7"/>
    </row>
    <row r="32" spans="1:14" s="8" customFormat="1" ht="39" thickBot="1" x14ac:dyDescent="0.25">
      <c r="A32" s="70" t="s">
        <v>40</v>
      </c>
      <c r="B32" s="71" t="s">
        <v>385</v>
      </c>
      <c r="C32" s="72" t="s">
        <v>161</v>
      </c>
      <c r="D32" s="72" t="s">
        <v>386</v>
      </c>
      <c r="E32" s="71" t="s">
        <v>12</v>
      </c>
      <c r="F32" s="73" t="s">
        <v>387</v>
      </c>
      <c r="G32" s="73" t="s">
        <v>276</v>
      </c>
      <c r="H32" s="73" t="s">
        <v>388</v>
      </c>
      <c r="I32" s="74">
        <v>1442</v>
      </c>
      <c r="J32" s="73" t="s">
        <v>389</v>
      </c>
      <c r="K32" s="73" t="s">
        <v>275</v>
      </c>
      <c r="L32" s="75">
        <v>42787</v>
      </c>
      <c r="M32" s="75">
        <v>42794</v>
      </c>
      <c r="N32" s="7"/>
    </row>
    <row r="33" spans="1:14" s="8" customFormat="1" ht="39" thickBot="1" x14ac:dyDescent="0.25">
      <c r="A33" s="82" t="s">
        <v>41</v>
      </c>
      <c r="B33" s="83" t="s">
        <v>390</v>
      </c>
      <c r="C33" s="84" t="s">
        <v>322</v>
      </c>
      <c r="D33" s="84" t="s">
        <v>391</v>
      </c>
      <c r="E33" s="83" t="s">
        <v>12</v>
      </c>
      <c r="F33" s="85" t="s">
        <v>392</v>
      </c>
      <c r="G33" s="85" t="s">
        <v>294</v>
      </c>
      <c r="H33" s="85" t="s">
        <v>393</v>
      </c>
      <c r="I33" s="86">
        <v>2503</v>
      </c>
      <c r="J33" s="85" t="s">
        <v>394</v>
      </c>
      <c r="K33" s="85" t="s">
        <v>276</v>
      </c>
      <c r="L33" s="87">
        <v>42788</v>
      </c>
      <c r="M33" s="88">
        <v>42795</v>
      </c>
      <c r="N33" s="7"/>
    </row>
    <row r="34" spans="1:14" s="8" customFormat="1" ht="38.25" x14ac:dyDescent="0.2">
      <c r="A34" s="76" t="s">
        <v>42</v>
      </c>
      <c r="B34" s="77" t="s">
        <v>395</v>
      </c>
      <c r="C34" s="78" t="s">
        <v>290</v>
      </c>
      <c r="D34" s="78" t="s">
        <v>396</v>
      </c>
      <c r="E34" s="77" t="s">
        <v>12</v>
      </c>
      <c r="F34" s="79" t="s">
        <v>397</v>
      </c>
      <c r="G34" s="79" t="s">
        <v>398</v>
      </c>
      <c r="H34" s="79" t="s">
        <v>399</v>
      </c>
      <c r="I34" s="80">
        <v>8200</v>
      </c>
      <c r="J34" s="79" t="s">
        <v>400</v>
      </c>
      <c r="K34" s="79" t="s">
        <v>294</v>
      </c>
      <c r="L34" s="81">
        <v>42790</v>
      </c>
      <c r="M34" s="81">
        <v>42797</v>
      </c>
      <c r="N34" s="7"/>
    </row>
    <row r="35" spans="1:14" s="8" customFormat="1" ht="38.25" x14ac:dyDescent="0.2">
      <c r="A35" s="1" t="s">
        <v>43</v>
      </c>
      <c r="B35" s="2" t="s">
        <v>401</v>
      </c>
      <c r="C35" s="3" t="s">
        <v>290</v>
      </c>
      <c r="D35" s="3" t="s">
        <v>402</v>
      </c>
      <c r="E35" s="2" t="s">
        <v>12</v>
      </c>
      <c r="F35" s="4" t="s">
        <v>403</v>
      </c>
      <c r="G35" s="4" t="s">
        <v>298</v>
      </c>
      <c r="H35" s="4" t="s">
        <v>404</v>
      </c>
      <c r="I35" s="5">
        <v>12324</v>
      </c>
      <c r="J35" s="4" t="s">
        <v>405</v>
      </c>
      <c r="K35" s="4" t="s">
        <v>398</v>
      </c>
      <c r="L35" s="6">
        <v>42793</v>
      </c>
      <c r="M35" s="6">
        <v>42800</v>
      </c>
      <c r="N35" s="7"/>
    </row>
    <row r="36" spans="1:14" s="8" customFormat="1" ht="25.5" x14ac:dyDescent="0.2">
      <c r="A36" s="1" t="s">
        <v>44</v>
      </c>
      <c r="B36" s="2" t="s">
        <v>406</v>
      </c>
      <c r="C36" s="3" t="s">
        <v>188</v>
      </c>
      <c r="D36" s="3" t="s">
        <v>407</v>
      </c>
      <c r="E36" s="2" t="s">
        <v>20</v>
      </c>
      <c r="F36" s="4" t="s">
        <v>408</v>
      </c>
      <c r="G36" s="4" t="s">
        <v>307</v>
      </c>
      <c r="H36" s="4" t="s">
        <v>409</v>
      </c>
      <c r="I36" s="5">
        <v>3074</v>
      </c>
      <c r="J36" s="4" t="s">
        <v>410</v>
      </c>
      <c r="K36" s="4" t="s">
        <v>298</v>
      </c>
      <c r="L36" s="6">
        <v>42793</v>
      </c>
      <c r="M36" s="6">
        <v>42800</v>
      </c>
    </row>
    <row r="37" spans="1:14" s="8" customFormat="1" ht="25.5" x14ac:dyDescent="0.2">
      <c r="A37" s="1" t="s">
        <v>45</v>
      </c>
      <c r="B37" s="2" t="s">
        <v>411</v>
      </c>
      <c r="C37" s="3" t="s">
        <v>189</v>
      </c>
      <c r="D37" s="3" t="s">
        <v>412</v>
      </c>
      <c r="E37" s="2" t="s">
        <v>12</v>
      </c>
      <c r="F37" s="4" t="s">
        <v>413</v>
      </c>
      <c r="G37" s="4" t="s">
        <v>414</v>
      </c>
      <c r="H37" s="4" t="s">
        <v>415</v>
      </c>
      <c r="I37" s="5">
        <v>14282</v>
      </c>
      <c r="J37" s="4" t="s">
        <v>416</v>
      </c>
      <c r="K37" s="4" t="s">
        <v>307</v>
      </c>
      <c r="L37" s="6">
        <v>42793</v>
      </c>
      <c r="M37" s="6">
        <v>42800</v>
      </c>
      <c r="N37" s="7"/>
    </row>
    <row r="38" spans="1:14" s="8" customFormat="1" ht="25.5" x14ac:dyDescent="0.2">
      <c r="A38" s="1" t="s">
        <v>46</v>
      </c>
      <c r="B38" s="2" t="s">
        <v>417</v>
      </c>
      <c r="C38" s="3" t="s">
        <v>418</v>
      </c>
      <c r="D38" s="3"/>
      <c r="E38" s="2" t="s">
        <v>419</v>
      </c>
      <c r="F38" s="4" t="s">
        <v>420</v>
      </c>
      <c r="G38" s="4" t="s">
        <v>421</v>
      </c>
      <c r="H38" s="4" t="s">
        <v>190</v>
      </c>
      <c r="I38" s="5">
        <v>0</v>
      </c>
      <c r="J38" s="4" t="s">
        <v>422</v>
      </c>
      <c r="K38" s="4" t="s">
        <v>414</v>
      </c>
      <c r="L38" s="6">
        <v>42801</v>
      </c>
      <c r="M38" s="6">
        <v>42808</v>
      </c>
      <c r="N38" s="7"/>
    </row>
    <row r="39" spans="1:14" s="8" customFormat="1" ht="25.5" x14ac:dyDescent="0.2">
      <c r="A39" s="1" t="s">
        <v>47</v>
      </c>
      <c r="B39" s="2" t="s">
        <v>423</v>
      </c>
      <c r="C39" s="3" t="s">
        <v>322</v>
      </c>
      <c r="D39" s="3" t="s">
        <v>424</v>
      </c>
      <c r="E39" s="2" t="s">
        <v>12</v>
      </c>
      <c r="F39" s="4" t="s">
        <v>425</v>
      </c>
      <c r="G39" s="4" t="s">
        <v>426</v>
      </c>
      <c r="H39" s="4" t="s">
        <v>427</v>
      </c>
      <c r="I39" s="5">
        <v>2406</v>
      </c>
      <c r="J39" s="4" t="s">
        <v>428</v>
      </c>
      <c r="K39" s="4" t="s">
        <v>421</v>
      </c>
      <c r="L39" s="6">
        <v>42801</v>
      </c>
      <c r="M39" s="6">
        <v>42808</v>
      </c>
      <c r="N39" s="7"/>
    </row>
    <row r="40" spans="1:14" s="8" customFormat="1" ht="38.25" x14ac:dyDescent="0.2">
      <c r="A40" s="1" t="s">
        <v>48</v>
      </c>
      <c r="B40" s="2" t="s">
        <v>429</v>
      </c>
      <c r="C40" s="3" t="s">
        <v>290</v>
      </c>
      <c r="D40" s="3" t="s">
        <v>430</v>
      </c>
      <c r="E40" s="2" t="s">
        <v>12</v>
      </c>
      <c r="F40" s="4" t="s">
        <v>431</v>
      </c>
      <c r="G40" s="4" t="s">
        <v>308</v>
      </c>
      <c r="H40" s="4" t="s">
        <v>432</v>
      </c>
      <c r="I40" s="5">
        <v>10693</v>
      </c>
      <c r="J40" s="4" t="s">
        <v>433</v>
      </c>
      <c r="K40" s="4" t="s">
        <v>426</v>
      </c>
      <c r="L40" s="6">
        <v>42807</v>
      </c>
      <c r="M40" s="6">
        <v>42814</v>
      </c>
    </row>
    <row r="41" spans="1:14" s="8" customFormat="1" ht="51" x14ac:dyDescent="0.2">
      <c r="A41" s="1" t="s">
        <v>49</v>
      </c>
      <c r="B41" s="2" t="s">
        <v>434</v>
      </c>
      <c r="C41" s="3"/>
      <c r="D41" s="3" t="s">
        <v>435</v>
      </c>
      <c r="E41" s="2" t="s">
        <v>20</v>
      </c>
      <c r="F41" s="4" t="s">
        <v>436</v>
      </c>
      <c r="G41" s="4" t="s">
        <v>437</v>
      </c>
      <c r="H41" s="4" t="s">
        <v>438</v>
      </c>
      <c r="I41" s="5">
        <v>2178</v>
      </c>
      <c r="J41" s="4" t="s">
        <v>439</v>
      </c>
      <c r="K41" s="4" t="s">
        <v>308</v>
      </c>
      <c r="L41" s="6">
        <v>42808</v>
      </c>
      <c r="M41" s="6">
        <v>42815</v>
      </c>
      <c r="N41" s="7"/>
    </row>
    <row r="42" spans="1:14" s="8" customFormat="1" ht="38.25" x14ac:dyDescent="0.2">
      <c r="A42" s="1" t="s">
        <v>50</v>
      </c>
      <c r="B42" s="2" t="s">
        <v>440</v>
      </c>
      <c r="C42" s="3" t="s">
        <v>322</v>
      </c>
      <c r="D42" s="3" t="s">
        <v>441</v>
      </c>
      <c r="E42" s="2" t="s">
        <v>12</v>
      </c>
      <c r="F42" s="4" t="s">
        <v>442</v>
      </c>
      <c r="G42" s="4" t="s">
        <v>443</v>
      </c>
      <c r="H42" s="4" t="s">
        <v>444</v>
      </c>
      <c r="I42" s="5">
        <v>3362</v>
      </c>
      <c r="J42" s="4" t="s">
        <v>445</v>
      </c>
      <c r="K42" s="4" t="s">
        <v>437</v>
      </c>
      <c r="L42" s="6">
        <v>42808</v>
      </c>
      <c r="M42" s="6">
        <v>42815</v>
      </c>
      <c r="N42" s="7"/>
    </row>
    <row r="43" spans="1:14" s="8" customFormat="1" ht="25.5" x14ac:dyDescent="0.2">
      <c r="A43" s="1" t="s">
        <v>51</v>
      </c>
      <c r="B43" s="2" t="s">
        <v>608</v>
      </c>
      <c r="C43" s="3" t="s">
        <v>609</v>
      </c>
      <c r="D43" s="3"/>
      <c r="E43" s="2" t="s">
        <v>20</v>
      </c>
      <c r="F43" s="4" t="s">
        <v>610</v>
      </c>
      <c r="G43" s="4" t="s">
        <v>446</v>
      </c>
      <c r="H43" s="4" t="s">
        <v>611</v>
      </c>
      <c r="I43" s="5">
        <v>4119</v>
      </c>
      <c r="J43" s="4" t="s">
        <v>612</v>
      </c>
      <c r="K43" s="4" t="s">
        <v>443</v>
      </c>
      <c r="L43" s="6">
        <v>42816</v>
      </c>
      <c r="M43" s="6">
        <v>42823</v>
      </c>
      <c r="N43" s="7"/>
    </row>
    <row r="44" spans="1:14" s="8" customFormat="1" ht="25.5" x14ac:dyDescent="0.2">
      <c r="A44" s="1" t="s">
        <v>52</v>
      </c>
      <c r="B44" s="2" t="s">
        <v>613</v>
      </c>
      <c r="C44" s="3" t="s">
        <v>614</v>
      </c>
      <c r="D44" s="3"/>
      <c r="E44" s="2" t="s">
        <v>20</v>
      </c>
      <c r="F44" s="4" t="s">
        <v>615</v>
      </c>
      <c r="G44" s="4" t="s">
        <v>447</v>
      </c>
      <c r="H44" s="4" t="s">
        <v>616</v>
      </c>
      <c r="I44" s="5">
        <v>9138</v>
      </c>
      <c r="J44" s="4" t="s">
        <v>617</v>
      </c>
      <c r="K44" s="4" t="s">
        <v>446</v>
      </c>
      <c r="L44" s="6">
        <v>42817</v>
      </c>
      <c r="M44" s="6">
        <v>42824</v>
      </c>
    </row>
    <row r="45" spans="1:14" s="8" customFormat="1" ht="38.25" x14ac:dyDescent="0.2">
      <c r="A45" s="1" t="s">
        <v>53</v>
      </c>
      <c r="B45" s="2" t="s">
        <v>618</v>
      </c>
      <c r="C45" s="3" t="s">
        <v>619</v>
      </c>
      <c r="D45" s="3" t="s">
        <v>620</v>
      </c>
      <c r="E45" s="2" t="s">
        <v>12</v>
      </c>
      <c r="F45" s="4" t="s">
        <v>621</v>
      </c>
      <c r="G45" s="4" t="s">
        <v>448</v>
      </c>
      <c r="H45" s="4" t="s">
        <v>622</v>
      </c>
      <c r="I45" s="5">
        <v>5236</v>
      </c>
      <c r="J45" s="4" t="s">
        <v>623</v>
      </c>
      <c r="K45" s="4" t="s">
        <v>447</v>
      </c>
      <c r="L45" s="6">
        <v>42817</v>
      </c>
      <c r="M45" s="6">
        <v>42824</v>
      </c>
      <c r="N45" s="7"/>
    </row>
    <row r="46" spans="1:14" s="8" customFormat="1" ht="25.5" x14ac:dyDescent="0.2">
      <c r="A46" s="1" t="s">
        <v>54</v>
      </c>
      <c r="B46" s="2" t="s">
        <v>624</v>
      </c>
      <c r="C46" s="3" t="s">
        <v>161</v>
      </c>
      <c r="D46" s="3" t="s">
        <v>334</v>
      </c>
      <c r="E46" s="2" t="s">
        <v>12</v>
      </c>
      <c r="F46" s="4" t="s">
        <v>625</v>
      </c>
      <c r="G46" s="4" t="s">
        <v>449</v>
      </c>
      <c r="H46" s="4" t="s">
        <v>626</v>
      </c>
      <c r="I46" s="5">
        <v>2042</v>
      </c>
      <c r="J46" s="4" t="s">
        <v>627</v>
      </c>
      <c r="K46" s="4" t="s">
        <v>448</v>
      </c>
      <c r="L46" s="6">
        <v>42817</v>
      </c>
      <c r="M46" s="6">
        <v>42824</v>
      </c>
      <c r="N46" s="7"/>
    </row>
    <row r="47" spans="1:14" s="8" customFormat="1" ht="51" x14ac:dyDescent="0.2">
      <c r="A47" s="1" t="s">
        <v>55</v>
      </c>
      <c r="B47" s="2" t="s">
        <v>628</v>
      </c>
      <c r="C47" s="3" t="s">
        <v>322</v>
      </c>
      <c r="D47" s="3" t="s">
        <v>629</v>
      </c>
      <c r="E47" s="2" t="s">
        <v>12</v>
      </c>
      <c r="F47" s="4" t="s">
        <v>630</v>
      </c>
      <c r="G47" s="4" t="s">
        <v>450</v>
      </c>
      <c r="H47" s="4" t="s">
        <v>631</v>
      </c>
      <c r="I47" s="5">
        <v>1502</v>
      </c>
      <c r="J47" s="4" t="s">
        <v>632</v>
      </c>
      <c r="K47" s="4" t="s">
        <v>449</v>
      </c>
      <c r="L47" s="6">
        <v>42821</v>
      </c>
      <c r="M47" s="6">
        <v>42828</v>
      </c>
    </row>
    <row r="48" spans="1:14" s="8" customFormat="1" ht="51" x14ac:dyDescent="0.2">
      <c r="A48" s="1" t="s">
        <v>56</v>
      </c>
      <c r="B48" s="2" t="s">
        <v>628</v>
      </c>
      <c r="C48" s="3" t="s">
        <v>322</v>
      </c>
      <c r="D48" s="3" t="s">
        <v>633</v>
      </c>
      <c r="E48" s="2" t="s">
        <v>12</v>
      </c>
      <c r="F48" s="4" t="s">
        <v>634</v>
      </c>
      <c r="G48" s="4" t="s">
        <v>451</v>
      </c>
      <c r="H48" s="4" t="s">
        <v>635</v>
      </c>
      <c r="I48" s="5">
        <v>1502</v>
      </c>
      <c r="J48" s="4" t="s">
        <v>636</v>
      </c>
      <c r="K48" s="4" t="s">
        <v>450</v>
      </c>
      <c r="L48" s="6">
        <v>42821</v>
      </c>
      <c r="M48" s="6">
        <v>42828</v>
      </c>
      <c r="N48" s="7"/>
    </row>
    <row r="49" spans="1:14" s="8" customFormat="1" ht="25.5" x14ac:dyDescent="0.2">
      <c r="A49" s="1" t="s">
        <v>57</v>
      </c>
      <c r="B49" s="2" t="s">
        <v>637</v>
      </c>
      <c r="C49" s="3" t="s">
        <v>163</v>
      </c>
      <c r="D49" s="3" t="s">
        <v>638</v>
      </c>
      <c r="E49" s="2" t="s">
        <v>20</v>
      </c>
      <c r="F49" s="4" t="s">
        <v>639</v>
      </c>
      <c r="G49" s="4" t="s">
        <v>452</v>
      </c>
      <c r="H49" s="4" t="s">
        <v>640</v>
      </c>
      <c r="I49" s="5">
        <v>4938</v>
      </c>
      <c r="J49" s="4" t="s">
        <v>641</v>
      </c>
      <c r="K49" s="4" t="s">
        <v>451</v>
      </c>
      <c r="L49" s="6">
        <v>42821</v>
      </c>
      <c r="M49" s="6">
        <v>42828</v>
      </c>
      <c r="N49" s="7"/>
    </row>
    <row r="50" spans="1:14" s="8" customFormat="1" ht="25.5" x14ac:dyDescent="0.2">
      <c r="A50" s="1" t="s">
        <v>58</v>
      </c>
      <c r="B50" s="2" t="s">
        <v>642</v>
      </c>
      <c r="C50" s="3" t="s">
        <v>322</v>
      </c>
      <c r="D50" s="3" t="s">
        <v>643</v>
      </c>
      <c r="E50" s="2" t="s">
        <v>12</v>
      </c>
      <c r="F50" s="4" t="s">
        <v>644</v>
      </c>
      <c r="G50" s="4" t="s">
        <v>453</v>
      </c>
      <c r="H50" s="4" t="s">
        <v>645</v>
      </c>
      <c r="I50" s="5">
        <v>1717</v>
      </c>
      <c r="J50" s="4" t="s">
        <v>646</v>
      </c>
      <c r="K50" s="4" t="s">
        <v>452</v>
      </c>
      <c r="L50" s="6">
        <v>42823</v>
      </c>
      <c r="M50" s="6">
        <v>42830</v>
      </c>
    </row>
    <row r="51" spans="1:14" s="8" customFormat="1" ht="25.5" x14ac:dyDescent="0.2">
      <c r="A51" s="1" t="s">
        <v>59</v>
      </c>
      <c r="B51" s="2" t="s">
        <v>647</v>
      </c>
      <c r="C51" s="3" t="s">
        <v>607</v>
      </c>
      <c r="D51" s="3" t="s">
        <v>648</v>
      </c>
      <c r="E51" s="2" t="s">
        <v>20</v>
      </c>
      <c r="F51" s="4" t="s">
        <v>649</v>
      </c>
      <c r="G51" s="4" t="s">
        <v>454</v>
      </c>
      <c r="H51" s="4" t="s">
        <v>650</v>
      </c>
      <c r="I51" s="5">
        <v>2020</v>
      </c>
      <c r="J51" s="4" t="s">
        <v>651</v>
      </c>
      <c r="K51" s="4" t="s">
        <v>453</v>
      </c>
      <c r="L51" s="6">
        <v>42823</v>
      </c>
      <c r="M51" s="6">
        <v>42830</v>
      </c>
    </row>
    <row r="52" spans="1:14" s="8" customFormat="1" ht="12.75" x14ac:dyDescent="0.2">
      <c r="A52" s="1" t="s">
        <v>60</v>
      </c>
      <c r="B52" s="2" t="s">
        <v>652</v>
      </c>
      <c r="C52" s="3" t="s">
        <v>159</v>
      </c>
      <c r="D52" s="3"/>
      <c r="E52" s="2" t="s">
        <v>12</v>
      </c>
      <c r="F52" s="4" t="s">
        <v>653</v>
      </c>
      <c r="G52" s="4" t="s">
        <v>455</v>
      </c>
      <c r="H52" s="4" t="s">
        <v>654</v>
      </c>
      <c r="I52" s="5">
        <v>2410</v>
      </c>
      <c r="J52" s="4" t="s">
        <v>655</v>
      </c>
      <c r="K52" s="4" t="s">
        <v>454</v>
      </c>
      <c r="L52" s="6">
        <v>42825</v>
      </c>
      <c r="M52" s="6">
        <v>42832</v>
      </c>
      <c r="N52" s="7"/>
    </row>
    <row r="53" spans="1:14" s="8" customFormat="1" ht="25.5" x14ac:dyDescent="0.2">
      <c r="A53" s="1" t="s">
        <v>61</v>
      </c>
      <c r="B53" s="2" t="s">
        <v>661</v>
      </c>
      <c r="C53" s="3" t="s">
        <v>656</v>
      </c>
      <c r="D53" s="3" t="s">
        <v>657</v>
      </c>
      <c r="E53" s="2" t="s">
        <v>12</v>
      </c>
      <c r="F53" s="4" t="s">
        <v>658</v>
      </c>
      <c r="G53" s="4" t="s">
        <v>456</v>
      </c>
      <c r="H53" s="4" t="s">
        <v>659</v>
      </c>
      <c r="I53" s="5">
        <v>15677</v>
      </c>
      <c r="J53" s="4" t="s">
        <v>660</v>
      </c>
      <c r="K53" s="4" t="s">
        <v>455</v>
      </c>
      <c r="L53" s="6">
        <v>42825</v>
      </c>
      <c r="M53" s="6">
        <v>42832</v>
      </c>
    </row>
    <row r="54" spans="1:14" s="8" customFormat="1" ht="25.5" x14ac:dyDescent="0.2">
      <c r="A54" s="1" t="s">
        <v>62</v>
      </c>
      <c r="B54" s="2" t="s">
        <v>662</v>
      </c>
      <c r="C54" s="3" t="s">
        <v>575</v>
      </c>
      <c r="D54" s="3" t="s">
        <v>663</v>
      </c>
      <c r="E54" s="2" t="s">
        <v>12</v>
      </c>
      <c r="F54" s="4" t="s">
        <v>664</v>
      </c>
      <c r="G54" s="4" t="s">
        <v>457</v>
      </c>
      <c r="H54" s="4" t="s">
        <v>665</v>
      </c>
      <c r="I54" s="5">
        <v>1796</v>
      </c>
      <c r="J54" s="4" t="s">
        <v>666</v>
      </c>
      <c r="K54" s="4" t="s">
        <v>456</v>
      </c>
      <c r="L54" s="6">
        <v>42825</v>
      </c>
      <c r="M54" s="6">
        <v>42832</v>
      </c>
      <c r="N54" s="27"/>
    </row>
    <row r="55" spans="1:14" s="8" customFormat="1" ht="51" x14ac:dyDescent="0.2">
      <c r="A55" s="1" t="s">
        <v>63</v>
      </c>
      <c r="B55" s="33" t="s">
        <v>667</v>
      </c>
      <c r="C55" s="32" t="s">
        <v>322</v>
      </c>
      <c r="D55" s="32" t="s">
        <v>668</v>
      </c>
      <c r="E55" s="33" t="s">
        <v>12</v>
      </c>
      <c r="F55" s="34" t="s">
        <v>669</v>
      </c>
      <c r="G55" s="34" t="s">
        <v>458</v>
      </c>
      <c r="H55" s="34" t="s">
        <v>670</v>
      </c>
      <c r="I55" s="35">
        <v>2204</v>
      </c>
      <c r="J55" s="34" t="s">
        <v>671</v>
      </c>
      <c r="K55" s="34" t="s">
        <v>457</v>
      </c>
      <c r="L55" s="36">
        <v>42828</v>
      </c>
      <c r="M55" s="36">
        <v>42835</v>
      </c>
      <c r="N55" s="7"/>
    </row>
    <row r="56" spans="1:14" s="8" customFormat="1" ht="38.25" x14ac:dyDescent="0.2">
      <c r="A56" s="1" t="s">
        <v>64</v>
      </c>
      <c r="B56" s="2" t="s">
        <v>672</v>
      </c>
      <c r="C56" s="3" t="s">
        <v>159</v>
      </c>
      <c r="D56" s="3" t="s">
        <v>673</v>
      </c>
      <c r="E56" s="2" t="s">
        <v>12</v>
      </c>
      <c r="F56" s="4" t="s">
        <v>678</v>
      </c>
      <c r="G56" s="4" t="s">
        <v>459</v>
      </c>
      <c r="H56" s="4" t="s">
        <v>674</v>
      </c>
      <c r="I56" s="5">
        <v>1493</v>
      </c>
      <c r="J56" s="4" t="s">
        <v>687</v>
      </c>
      <c r="K56" s="4" t="s">
        <v>458</v>
      </c>
      <c r="L56" s="6">
        <v>42829</v>
      </c>
      <c r="M56" s="6">
        <v>42836</v>
      </c>
      <c r="N56" s="7"/>
    </row>
    <row r="57" spans="1:14" s="8" customFormat="1" ht="12.75" x14ac:dyDescent="0.2">
      <c r="A57" s="1" t="s">
        <v>65</v>
      </c>
      <c r="B57" s="2" t="s">
        <v>675</v>
      </c>
      <c r="C57" s="3" t="s">
        <v>322</v>
      </c>
      <c r="D57" s="3" t="s">
        <v>676</v>
      </c>
      <c r="E57" s="2"/>
      <c r="F57" s="4" t="s">
        <v>677</v>
      </c>
      <c r="G57" s="4" t="s">
        <v>460</v>
      </c>
      <c r="H57" s="4" t="s">
        <v>679</v>
      </c>
      <c r="I57" s="5">
        <v>2441</v>
      </c>
      <c r="J57" s="4" t="s">
        <v>680</v>
      </c>
      <c r="K57" s="4" t="s">
        <v>459</v>
      </c>
      <c r="L57" s="6">
        <v>42829</v>
      </c>
      <c r="M57" s="6">
        <v>42836</v>
      </c>
      <c r="N57" s="7"/>
    </row>
    <row r="58" spans="1:14" s="8" customFormat="1" ht="38.25" x14ac:dyDescent="0.2">
      <c r="A58" s="1" t="s">
        <v>66</v>
      </c>
      <c r="B58" s="2" t="s">
        <v>681</v>
      </c>
      <c r="C58" s="3" t="s">
        <v>187</v>
      </c>
      <c r="D58" s="3" t="s">
        <v>682</v>
      </c>
      <c r="E58" s="2" t="s">
        <v>12</v>
      </c>
      <c r="F58" s="4" t="s">
        <v>683</v>
      </c>
      <c r="G58" s="4" t="s">
        <v>313</v>
      </c>
      <c r="H58" s="4" t="s">
        <v>684</v>
      </c>
      <c r="I58" s="5">
        <v>2475</v>
      </c>
      <c r="J58" s="4" t="s">
        <v>685</v>
      </c>
      <c r="K58" s="4" t="s">
        <v>460</v>
      </c>
      <c r="L58" s="6">
        <v>42830</v>
      </c>
      <c r="M58" s="6">
        <v>42837</v>
      </c>
      <c r="N58" s="7"/>
    </row>
    <row r="59" spans="1:14" s="8" customFormat="1" ht="25.5" x14ac:dyDescent="0.2">
      <c r="A59" s="1" t="s">
        <v>67</v>
      </c>
      <c r="B59" s="2" t="s">
        <v>686</v>
      </c>
      <c r="C59" s="3" t="s">
        <v>290</v>
      </c>
      <c r="D59" s="3" t="s">
        <v>688</v>
      </c>
      <c r="E59" s="2" t="s">
        <v>12</v>
      </c>
      <c r="F59" s="4" t="s">
        <v>689</v>
      </c>
      <c r="G59" s="4" t="s">
        <v>690</v>
      </c>
      <c r="H59" s="4" t="s">
        <v>691</v>
      </c>
      <c r="I59" s="5">
        <v>7160</v>
      </c>
      <c r="J59" s="4" t="s">
        <v>692</v>
      </c>
      <c r="K59" s="4" t="s">
        <v>313</v>
      </c>
      <c r="L59" s="6">
        <v>42835</v>
      </c>
      <c r="M59" s="6">
        <v>42832</v>
      </c>
      <c r="N59" s="7"/>
    </row>
    <row r="60" spans="1:14" s="8" customFormat="1" ht="38.25" x14ac:dyDescent="0.2">
      <c r="A60" s="1" t="s">
        <v>68</v>
      </c>
      <c r="B60" s="2" t="s">
        <v>693</v>
      </c>
      <c r="C60" s="3" t="s">
        <v>160</v>
      </c>
      <c r="D60" s="3" t="s">
        <v>694</v>
      </c>
      <c r="E60" s="2" t="s">
        <v>12</v>
      </c>
      <c r="F60" s="4" t="s">
        <v>695</v>
      </c>
      <c r="G60" s="4" t="s">
        <v>320</v>
      </c>
      <c r="H60" s="4" t="s">
        <v>696</v>
      </c>
      <c r="I60" s="5">
        <v>4489</v>
      </c>
      <c r="J60" s="4" t="s">
        <v>697</v>
      </c>
      <c r="K60" s="4" t="s">
        <v>690</v>
      </c>
      <c r="L60" s="6">
        <v>42843</v>
      </c>
      <c r="M60" s="6">
        <v>42850</v>
      </c>
      <c r="N60" s="7"/>
    </row>
    <row r="61" spans="1:14" s="8" customFormat="1" ht="38.25" x14ac:dyDescent="0.2">
      <c r="A61" s="1" t="s">
        <v>69</v>
      </c>
      <c r="B61" s="2" t="s">
        <v>698</v>
      </c>
      <c r="C61" s="3" t="s">
        <v>186</v>
      </c>
      <c r="D61" s="3" t="s">
        <v>699</v>
      </c>
      <c r="E61" s="2" t="s">
        <v>20</v>
      </c>
      <c r="F61" s="4" t="s">
        <v>700</v>
      </c>
      <c r="G61" s="4" t="s">
        <v>327</v>
      </c>
      <c r="H61" s="4" t="s">
        <v>701</v>
      </c>
      <c r="I61" s="5">
        <v>4342</v>
      </c>
      <c r="J61" s="4" t="s">
        <v>702</v>
      </c>
      <c r="K61" s="4" t="s">
        <v>320</v>
      </c>
      <c r="L61" s="6">
        <v>42843</v>
      </c>
      <c r="M61" s="6">
        <v>42850</v>
      </c>
      <c r="N61" s="7"/>
    </row>
    <row r="62" spans="1:14" s="8" customFormat="1" ht="25.5" x14ac:dyDescent="0.2">
      <c r="A62" s="1" t="s">
        <v>70</v>
      </c>
      <c r="B62" s="2" t="s">
        <v>703</v>
      </c>
      <c r="C62" s="3" t="s">
        <v>704</v>
      </c>
      <c r="D62" s="3" t="s">
        <v>301</v>
      </c>
      <c r="E62" s="2" t="s">
        <v>12</v>
      </c>
      <c r="F62" s="4" t="s">
        <v>705</v>
      </c>
      <c r="G62" s="4" t="s">
        <v>461</v>
      </c>
      <c r="H62" s="4" t="s">
        <v>706</v>
      </c>
      <c r="I62" s="5">
        <v>3961</v>
      </c>
      <c r="J62" s="4" t="s">
        <v>707</v>
      </c>
      <c r="K62" s="4" t="s">
        <v>320</v>
      </c>
      <c r="L62" s="6">
        <v>42845</v>
      </c>
      <c r="M62" s="6">
        <v>42852</v>
      </c>
    </row>
    <row r="63" spans="1:14" s="8" customFormat="1" ht="25.5" x14ac:dyDescent="0.2">
      <c r="A63" s="1" t="s">
        <v>71</v>
      </c>
      <c r="B63" s="2" t="s">
        <v>708</v>
      </c>
      <c r="C63" s="3" t="s">
        <v>714</v>
      </c>
      <c r="D63" s="3"/>
      <c r="E63" s="2" t="s">
        <v>12</v>
      </c>
      <c r="F63" s="4" t="s">
        <v>709</v>
      </c>
      <c r="G63" s="4" t="s">
        <v>462</v>
      </c>
      <c r="H63" s="4" t="s">
        <v>710</v>
      </c>
      <c r="I63" s="5">
        <v>6272</v>
      </c>
      <c r="J63" s="4" t="s">
        <v>711</v>
      </c>
      <c r="K63" s="4" t="s">
        <v>327</v>
      </c>
      <c r="L63" s="6">
        <v>42845</v>
      </c>
      <c r="M63" s="6">
        <v>42852</v>
      </c>
      <c r="N63" s="28"/>
    </row>
    <row r="64" spans="1:14" s="8" customFormat="1" ht="12.75" x14ac:dyDescent="0.2">
      <c r="A64" s="1" t="s">
        <v>72</v>
      </c>
      <c r="B64" s="2" t="s">
        <v>712</v>
      </c>
      <c r="C64" s="3" t="s">
        <v>609</v>
      </c>
      <c r="D64" s="3"/>
      <c r="E64" s="2" t="s">
        <v>20</v>
      </c>
      <c r="F64" s="4" t="s">
        <v>729</v>
      </c>
      <c r="G64" s="4" t="s">
        <v>463</v>
      </c>
      <c r="H64" s="4" t="s">
        <v>713</v>
      </c>
      <c r="I64" s="5">
        <v>9138</v>
      </c>
      <c r="J64" s="4" t="s">
        <v>715</v>
      </c>
      <c r="K64" s="4" t="s">
        <v>461</v>
      </c>
      <c r="L64" s="6">
        <v>42853</v>
      </c>
      <c r="M64" s="6">
        <v>42860</v>
      </c>
      <c r="N64" s="7"/>
    </row>
    <row r="65" spans="1:14" s="8" customFormat="1" ht="38.25" x14ac:dyDescent="0.2">
      <c r="A65" s="1" t="s">
        <v>73</v>
      </c>
      <c r="B65" s="2" t="s">
        <v>716</v>
      </c>
      <c r="C65" s="3" t="s">
        <v>159</v>
      </c>
      <c r="D65" s="2" t="s">
        <v>717</v>
      </c>
      <c r="E65" s="2" t="s">
        <v>12</v>
      </c>
      <c r="F65" s="4" t="s">
        <v>728</v>
      </c>
      <c r="G65" s="4" t="s">
        <v>464</v>
      </c>
      <c r="H65" s="4" t="s">
        <v>718</v>
      </c>
      <c r="I65" s="5">
        <v>1720</v>
      </c>
      <c r="J65" s="4" t="s">
        <v>719</v>
      </c>
      <c r="K65" s="4" t="s">
        <v>462</v>
      </c>
      <c r="L65" s="6">
        <v>42853</v>
      </c>
      <c r="M65" s="6">
        <v>42860</v>
      </c>
    </row>
    <row r="66" spans="1:14" s="8" customFormat="1" ht="25.5" x14ac:dyDescent="0.2">
      <c r="A66" s="1" t="s">
        <v>74</v>
      </c>
      <c r="B66" s="2" t="s">
        <v>720</v>
      </c>
      <c r="C66" s="3" t="s">
        <v>721</v>
      </c>
      <c r="D66" s="3" t="s">
        <v>722</v>
      </c>
      <c r="E66" s="2" t="s">
        <v>419</v>
      </c>
      <c r="F66" s="4" t="s">
        <v>727</v>
      </c>
      <c r="G66" s="4" t="s">
        <v>465</v>
      </c>
      <c r="H66" s="4" t="s">
        <v>723</v>
      </c>
      <c r="I66" s="5">
        <v>2804</v>
      </c>
      <c r="J66" s="4" t="s">
        <v>724</v>
      </c>
      <c r="K66" s="4" t="s">
        <v>463</v>
      </c>
      <c r="L66" s="6">
        <v>42857</v>
      </c>
      <c r="M66" s="6">
        <v>42864</v>
      </c>
    </row>
    <row r="67" spans="1:14" s="8" customFormat="1" ht="51" x14ac:dyDescent="0.2">
      <c r="A67" s="1" t="s">
        <v>75</v>
      </c>
      <c r="B67" s="2" t="s">
        <v>725</v>
      </c>
      <c r="C67" s="3" t="s">
        <v>290</v>
      </c>
      <c r="D67" s="3" t="s">
        <v>726</v>
      </c>
      <c r="E67" s="2" t="s">
        <v>12</v>
      </c>
      <c r="F67" s="4" t="s">
        <v>730</v>
      </c>
      <c r="G67" s="4" t="s">
        <v>466</v>
      </c>
      <c r="H67" s="4" t="s">
        <v>731</v>
      </c>
      <c r="I67" s="5">
        <v>8653</v>
      </c>
      <c r="J67" s="4" t="s">
        <v>732</v>
      </c>
      <c r="K67" s="4" t="s">
        <v>464</v>
      </c>
      <c r="L67" s="6">
        <v>42858</v>
      </c>
      <c r="M67" s="6">
        <v>42865</v>
      </c>
    </row>
    <row r="68" spans="1:14" s="8" customFormat="1" ht="51" x14ac:dyDescent="0.2">
      <c r="A68" s="1" t="s">
        <v>76</v>
      </c>
      <c r="B68" s="2" t="s">
        <v>733</v>
      </c>
      <c r="C68" s="3" t="s">
        <v>189</v>
      </c>
      <c r="D68" s="3" t="s">
        <v>734</v>
      </c>
      <c r="E68" s="2" t="s">
        <v>12</v>
      </c>
      <c r="F68" s="4" t="s">
        <v>945</v>
      </c>
      <c r="G68" s="4" t="s">
        <v>467</v>
      </c>
      <c r="H68" s="4" t="s">
        <v>735</v>
      </c>
      <c r="I68" s="5">
        <v>10634</v>
      </c>
      <c r="J68" s="4" t="s">
        <v>736</v>
      </c>
      <c r="K68" s="4" t="s">
        <v>465</v>
      </c>
      <c r="L68" s="6">
        <v>42860</v>
      </c>
      <c r="M68" s="6">
        <v>42867</v>
      </c>
    </row>
    <row r="69" spans="1:14" s="8" customFormat="1" ht="38.25" x14ac:dyDescent="0.2">
      <c r="A69" s="1" t="s">
        <v>77</v>
      </c>
      <c r="B69" s="2" t="s">
        <v>737</v>
      </c>
      <c r="C69" s="3" t="s">
        <v>704</v>
      </c>
      <c r="D69" s="3" t="s">
        <v>435</v>
      </c>
      <c r="E69" s="2" t="s">
        <v>20</v>
      </c>
      <c r="F69" s="4" t="s">
        <v>946</v>
      </c>
      <c r="G69" s="4" t="s">
        <v>468</v>
      </c>
      <c r="H69" s="4" t="s">
        <v>738</v>
      </c>
      <c r="I69" s="5">
        <v>2769</v>
      </c>
      <c r="J69" s="4" t="s">
        <v>739</v>
      </c>
      <c r="K69" s="4" t="s">
        <v>466</v>
      </c>
      <c r="L69" s="6">
        <v>42860</v>
      </c>
      <c r="M69" s="6">
        <v>42867</v>
      </c>
    </row>
    <row r="70" spans="1:14" s="8" customFormat="1" ht="38.25" x14ac:dyDescent="0.2">
      <c r="A70" s="1" t="s">
        <v>78</v>
      </c>
      <c r="B70" s="2" t="s">
        <v>740</v>
      </c>
      <c r="C70" s="3" t="s">
        <v>162</v>
      </c>
      <c r="D70" s="3" t="s">
        <v>741</v>
      </c>
      <c r="E70" s="2" t="s">
        <v>12</v>
      </c>
      <c r="F70" s="4" t="s">
        <v>748</v>
      </c>
      <c r="G70" s="4" t="s">
        <v>469</v>
      </c>
      <c r="H70" s="4" t="s">
        <v>742</v>
      </c>
      <c r="I70" s="5">
        <v>591</v>
      </c>
      <c r="J70" s="4" t="s">
        <v>743</v>
      </c>
      <c r="K70" s="4" t="s">
        <v>467</v>
      </c>
      <c r="L70" s="6">
        <v>42860</v>
      </c>
      <c r="M70" s="6">
        <v>42867</v>
      </c>
      <c r="N70" s="7"/>
    </row>
    <row r="71" spans="1:14" s="8" customFormat="1" ht="51" x14ac:dyDescent="0.2">
      <c r="A71" s="1" t="s">
        <v>79</v>
      </c>
      <c r="B71" s="2" t="s">
        <v>744</v>
      </c>
      <c r="C71" s="3" t="s">
        <v>745</v>
      </c>
      <c r="D71" s="3" t="s">
        <v>746</v>
      </c>
      <c r="E71" s="2" t="s">
        <v>12</v>
      </c>
      <c r="F71" s="4" t="s">
        <v>749</v>
      </c>
      <c r="G71" s="4" t="s">
        <v>747</v>
      </c>
      <c r="H71" s="4" t="s">
        <v>750</v>
      </c>
      <c r="I71" s="5">
        <v>1399</v>
      </c>
      <c r="J71" s="4" t="s">
        <v>751</v>
      </c>
      <c r="K71" s="4" t="s">
        <v>468</v>
      </c>
      <c r="L71" s="6">
        <v>42860</v>
      </c>
      <c r="M71" s="6">
        <v>42867</v>
      </c>
    </row>
    <row r="72" spans="1:14" s="8" customFormat="1" ht="25.5" x14ac:dyDescent="0.2">
      <c r="A72" s="1" t="s">
        <v>80</v>
      </c>
      <c r="B72" s="2" t="s">
        <v>752</v>
      </c>
      <c r="C72" s="3" t="s">
        <v>582</v>
      </c>
      <c r="D72" s="3" t="s">
        <v>753</v>
      </c>
      <c r="E72" s="2" t="s">
        <v>12</v>
      </c>
      <c r="F72" s="4" t="s">
        <v>754</v>
      </c>
      <c r="G72" s="4" t="s">
        <v>755</v>
      </c>
      <c r="H72" s="4" t="s">
        <v>756</v>
      </c>
      <c r="I72" s="5">
        <v>5407</v>
      </c>
      <c r="J72" s="4" t="s">
        <v>757</v>
      </c>
      <c r="K72" s="4" t="s">
        <v>469</v>
      </c>
      <c r="L72" s="6">
        <v>42860</v>
      </c>
      <c r="M72" s="6">
        <v>42867</v>
      </c>
      <c r="N72" s="28"/>
    </row>
    <row r="73" spans="1:14" s="8" customFormat="1" ht="12.75" x14ac:dyDescent="0.2">
      <c r="A73" s="1" t="s">
        <v>81</v>
      </c>
      <c r="B73" s="2" t="s">
        <v>758</v>
      </c>
      <c r="C73" s="3" t="s">
        <v>162</v>
      </c>
      <c r="D73" s="3"/>
      <c r="E73" s="2" t="s">
        <v>20</v>
      </c>
      <c r="F73" s="4" t="s">
        <v>759</v>
      </c>
      <c r="G73" s="4" t="s">
        <v>760</v>
      </c>
      <c r="H73" s="4" t="s">
        <v>761</v>
      </c>
      <c r="I73" s="5">
        <v>5647</v>
      </c>
      <c r="J73" s="4" t="s">
        <v>762</v>
      </c>
      <c r="K73" s="4" t="s">
        <v>747</v>
      </c>
      <c r="L73" s="6">
        <v>42863</v>
      </c>
      <c r="M73" s="6">
        <v>42870</v>
      </c>
      <c r="N73" s="7"/>
    </row>
    <row r="74" spans="1:14" s="8" customFormat="1" ht="25.5" x14ac:dyDescent="0.2">
      <c r="A74" s="1" t="s">
        <v>82</v>
      </c>
      <c r="B74" s="2" t="s">
        <v>763</v>
      </c>
      <c r="C74" s="3" t="s">
        <v>721</v>
      </c>
      <c r="D74" s="3" t="s">
        <v>722</v>
      </c>
      <c r="E74" s="2" t="s">
        <v>12</v>
      </c>
      <c r="F74" s="4" t="s">
        <v>764</v>
      </c>
      <c r="G74" s="4" t="s">
        <v>332</v>
      </c>
      <c r="H74" s="4" t="s">
        <v>765</v>
      </c>
      <c r="I74" s="5">
        <v>1209</v>
      </c>
      <c r="J74" s="4" t="s">
        <v>766</v>
      </c>
      <c r="K74" s="4" t="s">
        <v>755</v>
      </c>
      <c r="L74" s="6">
        <v>42864</v>
      </c>
      <c r="M74" s="6">
        <v>42871</v>
      </c>
    </row>
    <row r="75" spans="1:14" s="8" customFormat="1" ht="38.25" x14ac:dyDescent="0.2">
      <c r="A75" s="1" t="s">
        <v>83</v>
      </c>
      <c r="B75" s="2" t="s">
        <v>767</v>
      </c>
      <c r="C75" s="3" t="s">
        <v>162</v>
      </c>
      <c r="D75" s="3" t="s">
        <v>768</v>
      </c>
      <c r="E75" s="2" t="s">
        <v>12</v>
      </c>
      <c r="F75" s="4" t="s">
        <v>769</v>
      </c>
      <c r="G75" s="4" t="s">
        <v>470</v>
      </c>
      <c r="H75" s="4" t="s">
        <v>770</v>
      </c>
      <c r="I75" s="5">
        <v>1456</v>
      </c>
      <c r="J75" s="4" t="s">
        <v>771</v>
      </c>
      <c r="K75" s="4" t="s">
        <v>760</v>
      </c>
      <c r="L75" s="6">
        <v>42864</v>
      </c>
      <c r="M75" s="6">
        <v>42871</v>
      </c>
    </row>
    <row r="76" spans="1:14" s="8" customFormat="1" ht="38.25" x14ac:dyDescent="0.2">
      <c r="A76" s="1" t="s">
        <v>84</v>
      </c>
      <c r="B76" s="2" t="s">
        <v>776</v>
      </c>
      <c r="C76" s="3" t="s">
        <v>602</v>
      </c>
      <c r="D76" s="3" t="s">
        <v>772</v>
      </c>
      <c r="E76" s="2" t="s">
        <v>12</v>
      </c>
      <c r="F76" s="4" t="s">
        <v>773</v>
      </c>
      <c r="G76" s="4" t="s">
        <v>471</v>
      </c>
      <c r="H76" s="4" t="s">
        <v>774</v>
      </c>
      <c r="I76" s="5">
        <v>3079</v>
      </c>
      <c r="J76" s="4" t="s">
        <v>775</v>
      </c>
      <c r="K76" s="4" t="s">
        <v>332</v>
      </c>
      <c r="L76" s="6">
        <v>42865</v>
      </c>
      <c r="M76" s="6">
        <v>42872</v>
      </c>
      <c r="N76" s="7"/>
    </row>
    <row r="77" spans="1:14" s="8" customFormat="1" ht="25.5" x14ac:dyDescent="0.2">
      <c r="A77" s="1" t="s">
        <v>85</v>
      </c>
      <c r="B77" s="2" t="s">
        <v>777</v>
      </c>
      <c r="C77" s="3" t="s">
        <v>609</v>
      </c>
      <c r="D77" s="3"/>
      <c r="E77" s="2" t="s">
        <v>12</v>
      </c>
      <c r="F77" s="4" t="s">
        <v>778</v>
      </c>
      <c r="G77" s="4" t="s">
        <v>472</v>
      </c>
      <c r="H77" s="4" t="s">
        <v>779</v>
      </c>
      <c r="I77" s="5">
        <v>1444</v>
      </c>
      <c r="J77" s="4" t="s">
        <v>780</v>
      </c>
      <c r="K77" s="4" t="s">
        <v>470</v>
      </c>
      <c r="L77" s="6">
        <v>42865</v>
      </c>
      <c r="M77" s="6">
        <v>42872</v>
      </c>
      <c r="N77" s="7"/>
    </row>
    <row r="78" spans="1:14" s="8" customFormat="1" ht="12.75" x14ac:dyDescent="0.2">
      <c r="A78" s="1" t="s">
        <v>86</v>
      </c>
      <c r="B78" s="2" t="s">
        <v>781</v>
      </c>
      <c r="C78" s="3" t="s">
        <v>745</v>
      </c>
      <c r="D78" s="3"/>
      <c r="E78" s="2" t="s">
        <v>12</v>
      </c>
      <c r="F78" s="4" t="s">
        <v>782</v>
      </c>
      <c r="G78" s="4" t="s">
        <v>473</v>
      </c>
      <c r="H78" s="4" t="s">
        <v>783</v>
      </c>
      <c r="I78" s="5">
        <v>2274</v>
      </c>
      <c r="J78" s="4" t="s">
        <v>784</v>
      </c>
      <c r="K78" s="4" t="s">
        <v>471</v>
      </c>
      <c r="L78" s="6">
        <v>42870</v>
      </c>
      <c r="M78" s="6">
        <v>42877</v>
      </c>
      <c r="N78" s="7"/>
    </row>
    <row r="79" spans="1:14" s="8" customFormat="1" ht="12.75" x14ac:dyDescent="0.2">
      <c r="A79" s="1" t="s">
        <v>87</v>
      </c>
      <c r="B79" s="2" t="s">
        <v>785</v>
      </c>
      <c r="C79" s="3" t="s">
        <v>162</v>
      </c>
      <c r="D79" s="3" t="s">
        <v>786</v>
      </c>
      <c r="E79" s="2" t="s">
        <v>20</v>
      </c>
      <c r="F79" s="4" t="s">
        <v>787</v>
      </c>
      <c r="G79" s="4" t="s">
        <v>788</v>
      </c>
      <c r="H79" s="4" t="s">
        <v>789</v>
      </c>
      <c r="I79" s="5">
        <v>4088</v>
      </c>
      <c r="J79" s="4" t="s">
        <v>790</v>
      </c>
      <c r="K79" s="4" t="s">
        <v>472</v>
      </c>
      <c r="L79" s="6">
        <v>42872</v>
      </c>
      <c r="M79" s="6">
        <v>42879</v>
      </c>
      <c r="N79" s="29"/>
    </row>
    <row r="80" spans="1:14" s="8" customFormat="1" ht="25.5" x14ac:dyDescent="0.2">
      <c r="A80" s="1" t="s">
        <v>88</v>
      </c>
      <c r="B80" s="2" t="s">
        <v>791</v>
      </c>
      <c r="C80" s="3" t="s">
        <v>578</v>
      </c>
      <c r="D80" s="3"/>
      <c r="E80" s="2" t="s">
        <v>12</v>
      </c>
      <c r="F80" s="4" t="s">
        <v>792</v>
      </c>
      <c r="G80" s="4" t="s">
        <v>336</v>
      </c>
      <c r="H80" s="4" t="s">
        <v>793</v>
      </c>
      <c r="I80" s="5">
        <v>3128</v>
      </c>
      <c r="J80" s="4" t="s">
        <v>794</v>
      </c>
      <c r="K80" s="4" t="s">
        <v>473</v>
      </c>
      <c r="L80" s="6">
        <v>42874</v>
      </c>
      <c r="M80" s="6">
        <v>42881</v>
      </c>
    </row>
    <row r="81" spans="1:14" s="8" customFormat="1" ht="25.5" x14ac:dyDescent="0.2">
      <c r="A81" s="1" t="s">
        <v>89</v>
      </c>
      <c r="B81" s="2" t="s">
        <v>795</v>
      </c>
      <c r="C81" s="8" t="s">
        <v>189</v>
      </c>
      <c r="D81" s="3" t="s">
        <v>796</v>
      </c>
      <c r="E81" s="8" t="s">
        <v>12</v>
      </c>
      <c r="F81" s="4" t="s">
        <v>797</v>
      </c>
      <c r="G81" s="4" t="s">
        <v>798</v>
      </c>
      <c r="H81" s="4" t="s">
        <v>799</v>
      </c>
      <c r="I81" s="5">
        <v>7290</v>
      </c>
      <c r="J81" s="4" t="s">
        <v>800</v>
      </c>
      <c r="K81" s="4" t="s">
        <v>788</v>
      </c>
      <c r="L81" s="6">
        <v>42878</v>
      </c>
      <c r="M81" s="6">
        <v>42885</v>
      </c>
      <c r="N81" s="7"/>
    </row>
    <row r="82" spans="1:14" s="8" customFormat="1" ht="38.25" x14ac:dyDescent="0.2">
      <c r="A82" s="1" t="s">
        <v>90</v>
      </c>
      <c r="B82" s="2" t="s">
        <v>801</v>
      </c>
      <c r="C82" s="3" t="s">
        <v>290</v>
      </c>
      <c r="D82" s="3" t="s">
        <v>802</v>
      </c>
      <c r="E82" s="2" t="s">
        <v>12</v>
      </c>
      <c r="F82" s="4" t="s">
        <v>803</v>
      </c>
      <c r="G82" s="4" t="s">
        <v>343</v>
      </c>
      <c r="H82" s="4" t="s">
        <v>804</v>
      </c>
      <c r="I82" s="5">
        <v>8054</v>
      </c>
      <c r="J82" s="4" t="s">
        <v>805</v>
      </c>
      <c r="K82" s="4" t="s">
        <v>336</v>
      </c>
      <c r="L82" s="6">
        <v>42878</v>
      </c>
      <c r="M82" s="6">
        <v>42885</v>
      </c>
      <c r="N82" s="7"/>
    </row>
    <row r="83" spans="1:14" s="8" customFormat="1" ht="38.25" x14ac:dyDescent="0.2">
      <c r="A83" s="1" t="s">
        <v>91</v>
      </c>
      <c r="B83" s="2" t="s">
        <v>806</v>
      </c>
      <c r="C83" s="3" t="s">
        <v>188</v>
      </c>
      <c r="D83" s="3"/>
      <c r="E83" s="2" t="s">
        <v>20</v>
      </c>
      <c r="F83" s="4" t="s">
        <v>807</v>
      </c>
      <c r="G83" s="4" t="s">
        <v>808</v>
      </c>
      <c r="H83" s="4" t="s">
        <v>809</v>
      </c>
      <c r="I83" s="5">
        <v>18125</v>
      </c>
      <c r="J83" s="4" t="s">
        <v>810</v>
      </c>
      <c r="K83" s="4" t="s">
        <v>336</v>
      </c>
      <c r="L83" s="6">
        <v>42879</v>
      </c>
      <c r="M83" s="6">
        <v>42886</v>
      </c>
      <c r="N83" s="7"/>
    </row>
    <row r="84" spans="1:14" s="8" customFormat="1" ht="25.5" x14ac:dyDescent="0.2">
      <c r="A84" s="1" t="s">
        <v>92</v>
      </c>
      <c r="B84" s="2" t="s">
        <v>811</v>
      </c>
      <c r="C84" s="3" t="s">
        <v>290</v>
      </c>
      <c r="D84" s="3" t="s">
        <v>812</v>
      </c>
      <c r="E84" s="2" t="s">
        <v>12</v>
      </c>
      <c r="F84" s="4" t="s">
        <v>813</v>
      </c>
      <c r="G84" s="4" t="s">
        <v>814</v>
      </c>
      <c r="H84" s="4" t="s">
        <v>815</v>
      </c>
      <c r="I84" s="5">
        <v>9178</v>
      </c>
      <c r="J84" s="4" t="s">
        <v>816</v>
      </c>
      <c r="K84" s="4" t="s">
        <v>798</v>
      </c>
      <c r="L84" s="6">
        <v>42879</v>
      </c>
      <c r="M84" s="6">
        <v>42886</v>
      </c>
    </row>
    <row r="85" spans="1:14" s="15" customFormat="1" ht="38.25" x14ac:dyDescent="0.2">
      <c r="A85" s="30" t="s">
        <v>98</v>
      </c>
      <c r="B85" s="4" t="s">
        <v>817</v>
      </c>
      <c r="C85" s="3" t="s">
        <v>188</v>
      </c>
      <c r="D85" s="3" t="s">
        <v>818</v>
      </c>
      <c r="E85" s="4" t="s">
        <v>12</v>
      </c>
      <c r="F85" s="4" t="s">
        <v>850</v>
      </c>
      <c r="G85" s="4" t="s">
        <v>819</v>
      </c>
      <c r="H85" s="4" t="s">
        <v>820</v>
      </c>
      <c r="I85" s="5">
        <v>3572</v>
      </c>
      <c r="J85" s="4" t="s">
        <v>821</v>
      </c>
      <c r="K85" s="4" t="s">
        <v>343</v>
      </c>
      <c r="L85" s="6">
        <v>42881</v>
      </c>
      <c r="M85" s="6">
        <v>42888</v>
      </c>
    </row>
    <row r="86" spans="1:14" s="15" customFormat="1" ht="38.25" x14ac:dyDescent="0.2">
      <c r="A86" s="30" t="s">
        <v>99</v>
      </c>
      <c r="B86" s="4" t="s">
        <v>822</v>
      </c>
      <c r="C86" s="3" t="s">
        <v>188</v>
      </c>
      <c r="D86" s="3"/>
      <c r="E86" s="4" t="s">
        <v>20</v>
      </c>
      <c r="F86" s="4" t="s">
        <v>851</v>
      </c>
      <c r="G86" s="4" t="s">
        <v>823</v>
      </c>
      <c r="H86" s="4" t="s">
        <v>824</v>
      </c>
      <c r="I86" s="5">
        <v>13762</v>
      </c>
      <c r="J86" s="4" t="s">
        <v>825</v>
      </c>
      <c r="K86" s="4" t="s">
        <v>808</v>
      </c>
      <c r="L86" s="6">
        <v>42885</v>
      </c>
      <c r="M86" s="6">
        <v>42892</v>
      </c>
      <c r="N86" s="7"/>
    </row>
    <row r="87" spans="1:14" s="15" customFormat="1" ht="25.5" x14ac:dyDescent="0.2">
      <c r="A87" s="30" t="s">
        <v>100</v>
      </c>
      <c r="B87" s="4" t="s">
        <v>826</v>
      </c>
      <c r="C87" s="3" t="s">
        <v>578</v>
      </c>
      <c r="D87" s="3"/>
      <c r="E87" s="4" t="s">
        <v>20</v>
      </c>
      <c r="F87" s="4" t="s">
        <v>827</v>
      </c>
      <c r="G87" s="4" t="s">
        <v>474</v>
      </c>
      <c r="H87" s="4" t="s">
        <v>828</v>
      </c>
      <c r="I87" s="5">
        <v>46697</v>
      </c>
      <c r="J87" s="4" t="s">
        <v>829</v>
      </c>
      <c r="K87" s="4" t="s">
        <v>814</v>
      </c>
      <c r="L87" s="6">
        <v>42893</v>
      </c>
      <c r="M87" s="6">
        <v>42900</v>
      </c>
    </row>
    <row r="88" spans="1:14" s="15" customFormat="1" ht="25.5" x14ac:dyDescent="0.2">
      <c r="A88" s="30" t="s">
        <v>192</v>
      </c>
      <c r="B88" s="4" t="s">
        <v>830</v>
      </c>
      <c r="C88" s="3" t="s">
        <v>619</v>
      </c>
      <c r="D88" s="3"/>
      <c r="E88" s="4" t="s">
        <v>12</v>
      </c>
      <c r="F88" s="4" t="s">
        <v>831</v>
      </c>
      <c r="G88" s="4" t="s">
        <v>475</v>
      </c>
      <c r="H88" s="4" t="s">
        <v>832</v>
      </c>
      <c r="I88" s="5">
        <v>5198</v>
      </c>
      <c r="J88" s="4" t="s">
        <v>833</v>
      </c>
      <c r="K88" s="4" t="s">
        <v>475</v>
      </c>
      <c r="L88" s="6">
        <v>42899</v>
      </c>
      <c r="M88" s="6">
        <v>42905</v>
      </c>
    </row>
    <row r="89" spans="1:14" s="15" customFormat="1" ht="12.75" x14ac:dyDescent="0.2">
      <c r="A89" s="30" t="s">
        <v>101</v>
      </c>
      <c r="B89" s="4" t="s">
        <v>834</v>
      </c>
      <c r="C89" s="3" t="s">
        <v>619</v>
      </c>
      <c r="D89" s="3"/>
      <c r="E89" s="4" t="s">
        <v>12</v>
      </c>
      <c r="F89" s="4" t="s">
        <v>852</v>
      </c>
      <c r="G89" s="4" t="s">
        <v>476</v>
      </c>
      <c r="H89" s="4" t="s">
        <v>835</v>
      </c>
      <c r="I89" s="5">
        <v>2672</v>
      </c>
      <c r="J89" s="4" t="s">
        <v>836</v>
      </c>
      <c r="K89" s="4" t="s">
        <v>476</v>
      </c>
      <c r="L89" s="6">
        <v>42899</v>
      </c>
      <c r="M89" s="6">
        <v>42905</v>
      </c>
      <c r="N89" s="29"/>
    </row>
    <row r="90" spans="1:14" s="15" customFormat="1" ht="51" x14ac:dyDescent="0.2">
      <c r="A90" s="30" t="s">
        <v>102</v>
      </c>
      <c r="B90" s="4" t="s">
        <v>837</v>
      </c>
      <c r="C90" s="3" t="s">
        <v>609</v>
      </c>
      <c r="D90" s="3"/>
      <c r="E90" s="4" t="s">
        <v>20</v>
      </c>
      <c r="F90" s="4" t="s">
        <v>853</v>
      </c>
      <c r="G90" s="4" t="s">
        <v>477</v>
      </c>
      <c r="H90" s="4" t="s">
        <v>838</v>
      </c>
      <c r="I90" s="5">
        <v>5945</v>
      </c>
      <c r="J90" s="4" t="s">
        <v>839</v>
      </c>
      <c r="K90" s="4" t="s">
        <v>477</v>
      </c>
      <c r="L90" s="6">
        <v>42900</v>
      </c>
      <c r="M90" s="6">
        <v>42906</v>
      </c>
      <c r="N90" s="7"/>
    </row>
    <row r="91" spans="1:14" s="15" customFormat="1" ht="51" x14ac:dyDescent="0.2">
      <c r="A91" s="30" t="s">
        <v>103</v>
      </c>
      <c r="B91" s="4" t="s">
        <v>840</v>
      </c>
      <c r="C91" s="3" t="s">
        <v>290</v>
      </c>
      <c r="D91" s="3" t="s">
        <v>843</v>
      </c>
      <c r="E91" s="4" t="s">
        <v>12</v>
      </c>
      <c r="F91" s="4" t="s">
        <v>854</v>
      </c>
      <c r="G91" s="4" t="s">
        <v>477</v>
      </c>
      <c r="H91" s="4" t="s">
        <v>841</v>
      </c>
      <c r="I91" s="5">
        <v>849</v>
      </c>
      <c r="J91" s="4" t="s">
        <v>842</v>
      </c>
      <c r="K91" s="4" t="s">
        <v>478</v>
      </c>
      <c r="L91" s="6">
        <v>42900</v>
      </c>
      <c r="M91" s="6">
        <v>42906</v>
      </c>
    </row>
    <row r="92" spans="1:14" s="15" customFormat="1" ht="25.5" x14ac:dyDescent="0.2">
      <c r="A92" s="30" t="s">
        <v>104</v>
      </c>
      <c r="B92" s="4" t="s">
        <v>844</v>
      </c>
      <c r="C92" s="3" t="s">
        <v>845</v>
      </c>
      <c r="D92" s="3" t="s">
        <v>846</v>
      </c>
      <c r="E92" s="4" t="s">
        <v>12</v>
      </c>
      <c r="F92" s="4" t="s">
        <v>855</v>
      </c>
      <c r="G92" s="4" t="s">
        <v>479</v>
      </c>
      <c r="H92" s="4" t="s">
        <v>847</v>
      </c>
      <c r="I92" s="5">
        <v>1063</v>
      </c>
      <c r="J92" s="4" t="s">
        <v>848</v>
      </c>
      <c r="K92" s="4" t="s">
        <v>479</v>
      </c>
      <c r="L92" s="6">
        <v>42901</v>
      </c>
      <c r="M92" s="6">
        <v>42907</v>
      </c>
      <c r="N92" s="7"/>
    </row>
    <row r="93" spans="1:14" s="8" customFormat="1" ht="25.5" x14ac:dyDescent="0.2">
      <c r="A93" s="30" t="s">
        <v>105</v>
      </c>
      <c r="B93" s="2" t="s">
        <v>865</v>
      </c>
      <c r="C93" s="3" t="s">
        <v>290</v>
      </c>
      <c r="D93" s="3" t="s">
        <v>605</v>
      </c>
      <c r="E93" s="2" t="s">
        <v>12</v>
      </c>
      <c r="F93" s="4" t="s">
        <v>856</v>
      </c>
      <c r="G93" s="4" t="s">
        <v>347</v>
      </c>
      <c r="H93" s="4" t="s">
        <v>866</v>
      </c>
      <c r="I93" s="5">
        <v>15747</v>
      </c>
      <c r="J93" s="4" t="s">
        <v>867</v>
      </c>
      <c r="K93" s="4" t="s">
        <v>347</v>
      </c>
      <c r="L93" s="6">
        <v>42901</v>
      </c>
      <c r="M93" s="6">
        <v>42907</v>
      </c>
      <c r="N93" s="7"/>
    </row>
    <row r="94" spans="1:14" s="8" customFormat="1" ht="12.75" x14ac:dyDescent="0.2">
      <c r="A94" s="30" t="s">
        <v>106</v>
      </c>
      <c r="B94" s="2" t="s">
        <v>849</v>
      </c>
      <c r="C94" s="3" t="s">
        <v>607</v>
      </c>
      <c r="D94" s="3"/>
      <c r="E94" s="2" t="s">
        <v>419</v>
      </c>
      <c r="F94" s="4" t="s">
        <v>860</v>
      </c>
      <c r="G94" s="4" t="s">
        <v>861</v>
      </c>
      <c r="H94" s="4" t="s">
        <v>857</v>
      </c>
      <c r="I94" s="5">
        <v>6540</v>
      </c>
      <c r="J94" s="4" t="s">
        <v>858</v>
      </c>
      <c r="K94" s="4" t="s">
        <v>861</v>
      </c>
      <c r="L94" s="6">
        <v>42902</v>
      </c>
      <c r="M94" s="6">
        <v>42908</v>
      </c>
      <c r="N94" s="7"/>
    </row>
    <row r="95" spans="1:14" s="8" customFormat="1" ht="12.75" x14ac:dyDescent="0.2">
      <c r="A95" s="30" t="s">
        <v>107</v>
      </c>
      <c r="B95" s="2" t="s">
        <v>859</v>
      </c>
      <c r="C95" s="3" t="s">
        <v>721</v>
      </c>
      <c r="D95" s="3"/>
      <c r="E95" s="2" t="s">
        <v>20</v>
      </c>
      <c r="F95" s="4" t="s">
        <v>870</v>
      </c>
      <c r="G95" s="4" t="s">
        <v>864</v>
      </c>
      <c r="H95" s="4" t="s">
        <v>862</v>
      </c>
      <c r="I95" s="5">
        <v>5179</v>
      </c>
      <c r="J95" s="4" t="s">
        <v>863</v>
      </c>
      <c r="K95" s="4" t="s">
        <v>864</v>
      </c>
      <c r="L95" s="6">
        <v>42901</v>
      </c>
      <c r="M95" s="6">
        <v>42907</v>
      </c>
      <c r="N95" s="7"/>
    </row>
    <row r="96" spans="1:14" s="8" customFormat="1" ht="25.5" x14ac:dyDescent="0.2">
      <c r="A96" s="30" t="s">
        <v>108</v>
      </c>
      <c r="B96" s="2" t="s">
        <v>868</v>
      </c>
      <c r="C96" s="3" t="s">
        <v>869</v>
      </c>
      <c r="D96" s="3"/>
      <c r="E96" s="2" t="s">
        <v>20</v>
      </c>
      <c r="F96" s="4" t="s">
        <v>870</v>
      </c>
      <c r="G96" s="4" t="s">
        <v>864</v>
      </c>
      <c r="H96" s="4" t="s">
        <v>871</v>
      </c>
      <c r="I96" s="5">
        <v>85806</v>
      </c>
      <c r="J96" s="4" t="s">
        <v>876</v>
      </c>
      <c r="K96" s="4" t="s">
        <v>480</v>
      </c>
      <c r="L96" s="6">
        <v>42901</v>
      </c>
      <c r="M96" s="6">
        <v>42908</v>
      </c>
      <c r="N96" s="7"/>
    </row>
    <row r="97" spans="1:14" s="8" customFormat="1" ht="51" x14ac:dyDescent="0.2">
      <c r="A97" s="30" t="s">
        <v>111</v>
      </c>
      <c r="B97" s="2" t="s">
        <v>872</v>
      </c>
      <c r="C97" s="3" t="s">
        <v>607</v>
      </c>
      <c r="D97" s="3" t="s">
        <v>873</v>
      </c>
      <c r="E97" s="2" t="s">
        <v>12</v>
      </c>
      <c r="F97" s="4" t="s">
        <v>874</v>
      </c>
      <c r="G97" s="4" t="s">
        <v>480</v>
      </c>
      <c r="H97" s="4" t="s">
        <v>875</v>
      </c>
      <c r="I97" s="5">
        <v>12912</v>
      </c>
      <c r="J97" s="4" t="s">
        <v>877</v>
      </c>
      <c r="K97" s="4" t="s">
        <v>481</v>
      </c>
      <c r="L97" s="6">
        <v>42906</v>
      </c>
      <c r="M97" s="6">
        <v>42913</v>
      </c>
      <c r="N97" s="7"/>
    </row>
    <row r="98" spans="1:14" s="8" customFormat="1" ht="38.25" x14ac:dyDescent="0.2">
      <c r="A98" s="30" t="s">
        <v>112</v>
      </c>
      <c r="B98" s="8" t="s">
        <v>878</v>
      </c>
      <c r="C98" s="3" t="s">
        <v>606</v>
      </c>
      <c r="D98" s="3"/>
      <c r="E98" s="2" t="s">
        <v>20</v>
      </c>
      <c r="F98" s="4" t="s">
        <v>879</v>
      </c>
      <c r="G98" s="4" t="s">
        <v>481</v>
      </c>
      <c r="H98" s="4" t="s">
        <v>880</v>
      </c>
      <c r="I98" s="5">
        <v>606460</v>
      </c>
      <c r="J98" s="4" t="s">
        <v>881</v>
      </c>
      <c r="K98" s="4" t="s">
        <v>482</v>
      </c>
      <c r="L98" s="6">
        <v>42907</v>
      </c>
      <c r="M98" s="6">
        <v>42914</v>
      </c>
      <c r="N98" s="7"/>
    </row>
    <row r="99" spans="1:14" s="8" customFormat="1" ht="51" x14ac:dyDescent="0.2">
      <c r="A99" s="30" t="s">
        <v>113</v>
      </c>
      <c r="B99" s="2" t="s">
        <v>882</v>
      </c>
      <c r="C99" s="3" t="s">
        <v>290</v>
      </c>
      <c r="D99" s="3" t="s">
        <v>883</v>
      </c>
      <c r="E99" s="2" t="s">
        <v>12</v>
      </c>
      <c r="F99" s="4" t="s">
        <v>889</v>
      </c>
      <c r="G99" s="4" t="s">
        <v>483</v>
      </c>
      <c r="H99" s="4" t="s">
        <v>884</v>
      </c>
      <c r="I99" s="5">
        <v>27474</v>
      </c>
      <c r="J99" s="4" t="s">
        <v>885</v>
      </c>
      <c r="K99" s="4" t="s">
        <v>483</v>
      </c>
      <c r="L99" s="6">
        <v>42913</v>
      </c>
      <c r="M99" s="6">
        <v>42919</v>
      </c>
      <c r="N99" s="7"/>
    </row>
    <row r="100" spans="1:14" s="8" customFormat="1" ht="38.25" x14ac:dyDescent="0.2">
      <c r="A100" s="30" t="s">
        <v>114</v>
      </c>
      <c r="B100" s="2" t="s">
        <v>886</v>
      </c>
      <c r="C100" s="3" t="s">
        <v>290</v>
      </c>
      <c r="D100" s="3" t="s">
        <v>887</v>
      </c>
      <c r="E100" s="2" t="s">
        <v>12</v>
      </c>
      <c r="F100" s="4" t="s">
        <v>888</v>
      </c>
      <c r="G100" s="4" t="s">
        <v>484</v>
      </c>
      <c r="H100" s="4" t="s">
        <v>890</v>
      </c>
      <c r="I100" s="5">
        <v>8908</v>
      </c>
      <c r="J100" s="4" t="s">
        <v>891</v>
      </c>
      <c r="K100" s="4" t="s">
        <v>484</v>
      </c>
      <c r="L100" s="6">
        <v>42913</v>
      </c>
      <c r="M100" s="6">
        <v>42919</v>
      </c>
      <c r="N100" s="7"/>
    </row>
    <row r="101" spans="1:14" s="8" customFormat="1" ht="12.75" x14ac:dyDescent="0.2">
      <c r="A101" s="30" t="s">
        <v>115</v>
      </c>
      <c r="B101" s="2" t="s">
        <v>892</v>
      </c>
      <c r="C101" s="3" t="s">
        <v>322</v>
      </c>
      <c r="D101" s="3"/>
      <c r="E101" s="2" t="s">
        <v>12</v>
      </c>
      <c r="F101" s="4" t="s">
        <v>893</v>
      </c>
      <c r="G101" s="4" t="s">
        <v>352</v>
      </c>
      <c r="H101" s="4" t="s">
        <v>894</v>
      </c>
      <c r="I101" s="5">
        <v>2405</v>
      </c>
      <c r="J101" s="4" t="s">
        <v>895</v>
      </c>
      <c r="K101" s="4" t="s">
        <v>352</v>
      </c>
      <c r="L101" s="6">
        <v>42916</v>
      </c>
      <c r="M101" s="6">
        <v>42919</v>
      </c>
      <c r="N101" s="29"/>
    </row>
    <row r="102" spans="1:14" s="8" customFormat="1" ht="25.5" x14ac:dyDescent="0.2">
      <c r="A102" s="30" t="s">
        <v>116</v>
      </c>
      <c r="B102" s="2" t="s">
        <v>896</v>
      </c>
      <c r="C102" s="3" t="s">
        <v>609</v>
      </c>
      <c r="D102" s="3"/>
      <c r="E102" s="2" t="s">
        <v>20</v>
      </c>
      <c r="F102" s="4" t="s">
        <v>897</v>
      </c>
      <c r="G102" s="4" t="s">
        <v>485</v>
      </c>
      <c r="H102" s="4" t="s">
        <v>898</v>
      </c>
      <c r="I102" s="5">
        <v>1694</v>
      </c>
      <c r="J102" s="4" t="s">
        <v>899</v>
      </c>
      <c r="K102" s="4" t="s">
        <v>485</v>
      </c>
      <c r="L102" s="6">
        <v>42913</v>
      </c>
      <c r="M102" s="6">
        <v>42920</v>
      </c>
    </row>
    <row r="103" spans="1:14" s="8" customFormat="1" ht="12.75" x14ac:dyDescent="0.2">
      <c r="A103" s="30" t="s">
        <v>117</v>
      </c>
      <c r="B103" s="2" t="s">
        <v>900</v>
      </c>
      <c r="C103" s="3" t="s">
        <v>189</v>
      </c>
      <c r="E103" s="2" t="s">
        <v>12</v>
      </c>
      <c r="F103" s="4" t="s">
        <v>901</v>
      </c>
      <c r="G103" s="4" t="s">
        <v>486</v>
      </c>
      <c r="H103" s="4" t="s">
        <v>902</v>
      </c>
      <c r="I103" s="5">
        <v>3989</v>
      </c>
      <c r="J103" s="4" t="s">
        <v>903</v>
      </c>
      <c r="K103" s="15" t="s">
        <v>486</v>
      </c>
      <c r="L103" s="6">
        <v>42913</v>
      </c>
      <c r="M103" s="6">
        <v>42920</v>
      </c>
    </row>
    <row r="104" spans="1:14" s="8" customFormat="1" ht="63.75" x14ac:dyDescent="0.2">
      <c r="A104" s="30" t="s">
        <v>124</v>
      </c>
      <c r="B104" s="2" t="s">
        <v>947</v>
      </c>
      <c r="C104" s="3" t="s">
        <v>189</v>
      </c>
      <c r="D104" s="3" t="s">
        <v>948</v>
      </c>
      <c r="E104" s="2" t="s">
        <v>12</v>
      </c>
      <c r="F104" s="4" t="s">
        <v>949</v>
      </c>
      <c r="G104" s="4" t="s">
        <v>487</v>
      </c>
      <c r="H104" s="4" t="s">
        <v>950</v>
      </c>
      <c r="I104" s="5">
        <v>2315</v>
      </c>
      <c r="J104" s="4" t="s">
        <v>951</v>
      </c>
      <c r="K104" s="4" t="s">
        <v>487</v>
      </c>
      <c r="L104" s="6">
        <v>42916</v>
      </c>
      <c r="M104" s="6">
        <v>42923</v>
      </c>
      <c r="N104" s="7"/>
    </row>
    <row r="105" spans="1:14" s="8" customFormat="1" ht="25.5" x14ac:dyDescent="0.2">
      <c r="A105" s="30" t="s">
        <v>125</v>
      </c>
      <c r="B105" s="2" t="s">
        <v>952</v>
      </c>
      <c r="C105" s="3" t="s">
        <v>721</v>
      </c>
      <c r="D105" s="3" t="s">
        <v>953</v>
      </c>
      <c r="E105" s="2" t="s">
        <v>954</v>
      </c>
      <c r="F105" s="4" t="s">
        <v>955</v>
      </c>
      <c r="G105" s="4" t="s">
        <v>488</v>
      </c>
      <c r="H105" s="4" t="s">
        <v>956</v>
      </c>
      <c r="I105" s="5">
        <v>7511</v>
      </c>
      <c r="J105" s="4" t="s">
        <v>957</v>
      </c>
      <c r="K105" s="4" t="s">
        <v>488</v>
      </c>
      <c r="L105" s="6">
        <v>42916</v>
      </c>
      <c r="M105" s="6">
        <v>42923</v>
      </c>
      <c r="N105" s="7"/>
    </row>
    <row r="106" spans="1:14" s="8" customFormat="1" ht="12.75" x14ac:dyDescent="0.2">
      <c r="A106" s="30" t="s">
        <v>126</v>
      </c>
      <c r="B106" s="2" t="s">
        <v>958</v>
      </c>
      <c r="C106" s="3" t="s">
        <v>959</v>
      </c>
      <c r="D106" s="3"/>
      <c r="E106" s="2" t="s">
        <v>12</v>
      </c>
      <c r="F106" s="4" t="s">
        <v>960</v>
      </c>
      <c r="G106" s="4" t="s">
        <v>489</v>
      </c>
      <c r="H106" s="4" t="s">
        <v>961</v>
      </c>
      <c r="I106" s="5">
        <v>1950</v>
      </c>
      <c r="J106" s="4" t="s">
        <v>962</v>
      </c>
      <c r="K106" s="4" t="s">
        <v>489</v>
      </c>
      <c r="L106" s="6">
        <v>42922</v>
      </c>
      <c r="M106" s="6">
        <v>42929</v>
      </c>
    </row>
    <row r="107" spans="1:14" s="8" customFormat="1" ht="25.5" x14ac:dyDescent="0.2">
      <c r="A107" s="30" t="s">
        <v>127</v>
      </c>
      <c r="B107" s="2" t="s">
        <v>963</v>
      </c>
      <c r="C107" s="3" t="s">
        <v>322</v>
      </c>
      <c r="D107" s="3"/>
      <c r="E107" s="2" t="s">
        <v>20</v>
      </c>
      <c r="F107" s="4" t="s">
        <v>964</v>
      </c>
      <c r="G107" s="4" t="s">
        <v>490</v>
      </c>
      <c r="H107" s="4" t="s">
        <v>965</v>
      </c>
      <c r="I107" s="5">
        <v>40720</v>
      </c>
      <c r="J107" s="4" t="s">
        <v>966</v>
      </c>
      <c r="K107" s="4" t="s">
        <v>490</v>
      </c>
      <c r="L107" s="6">
        <v>42914</v>
      </c>
      <c r="M107" s="6">
        <v>42930</v>
      </c>
    </row>
    <row r="108" spans="1:14" s="8" customFormat="1" ht="25.5" x14ac:dyDescent="0.2">
      <c r="A108" s="30" t="s">
        <v>128</v>
      </c>
      <c r="B108" s="2" t="s">
        <v>967</v>
      </c>
      <c r="C108" s="3" t="s">
        <v>968</v>
      </c>
      <c r="D108" s="3" t="s">
        <v>969</v>
      </c>
      <c r="E108" s="2" t="s">
        <v>12</v>
      </c>
      <c r="F108" s="4" t="s">
        <v>970</v>
      </c>
      <c r="G108" s="4" t="s">
        <v>491</v>
      </c>
      <c r="H108" s="4" t="s">
        <v>971</v>
      </c>
      <c r="I108" s="5">
        <v>2374</v>
      </c>
      <c r="J108" s="4" t="s">
        <v>972</v>
      </c>
      <c r="K108" s="4" t="s">
        <v>491</v>
      </c>
      <c r="L108" s="6">
        <v>42926</v>
      </c>
      <c r="M108" s="6">
        <v>42933</v>
      </c>
    </row>
    <row r="109" spans="1:14" s="8" customFormat="1" ht="25.5" x14ac:dyDescent="0.2">
      <c r="A109" s="30" t="s">
        <v>129</v>
      </c>
      <c r="B109" s="2" t="s">
        <v>973</v>
      </c>
      <c r="C109" s="3" t="s">
        <v>322</v>
      </c>
      <c r="D109" s="3" t="s">
        <v>953</v>
      </c>
      <c r="E109" s="2" t="s">
        <v>974</v>
      </c>
      <c r="F109" s="4" t="s">
        <v>975</v>
      </c>
      <c r="G109" s="4" t="s">
        <v>492</v>
      </c>
      <c r="H109" s="4" t="s">
        <v>976</v>
      </c>
      <c r="I109" s="5">
        <v>7457</v>
      </c>
      <c r="J109" s="4" t="s">
        <v>977</v>
      </c>
      <c r="K109" s="4" t="s">
        <v>492</v>
      </c>
      <c r="L109" s="6">
        <v>42928</v>
      </c>
      <c r="M109" s="6">
        <v>42935</v>
      </c>
      <c r="N109" s="7"/>
    </row>
    <row r="110" spans="1:14" s="8" customFormat="1" ht="12.75" x14ac:dyDescent="0.2">
      <c r="A110" s="30" t="s">
        <v>130</v>
      </c>
      <c r="B110" s="2" t="s">
        <v>978</v>
      </c>
      <c r="C110" s="3" t="s">
        <v>959</v>
      </c>
      <c r="D110" s="3"/>
      <c r="E110" s="31" t="s">
        <v>20</v>
      </c>
      <c r="F110" s="4" t="s">
        <v>979</v>
      </c>
      <c r="G110" s="4" t="s">
        <v>493</v>
      </c>
      <c r="H110" s="4" t="s">
        <v>980</v>
      </c>
      <c r="I110" s="5">
        <v>6043</v>
      </c>
      <c r="J110" s="4" t="s">
        <v>981</v>
      </c>
      <c r="K110" s="4" t="s">
        <v>493</v>
      </c>
      <c r="L110" s="6">
        <v>42929</v>
      </c>
      <c r="M110" s="6">
        <v>42936</v>
      </c>
    </row>
    <row r="111" spans="1:14" s="8" customFormat="1" ht="38.25" x14ac:dyDescent="0.2">
      <c r="A111" s="30" t="s">
        <v>131</v>
      </c>
      <c r="B111" s="2" t="s">
        <v>982</v>
      </c>
      <c r="C111" s="3" t="s">
        <v>290</v>
      </c>
      <c r="D111" s="3" t="s">
        <v>983</v>
      </c>
      <c r="E111" s="2" t="s">
        <v>12</v>
      </c>
      <c r="F111" s="4" t="s">
        <v>984</v>
      </c>
      <c r="G111" s="4" t="s">
        <v>494</v>
      </c>
      <c r="H111" s="4" t="s">
        <v>985</v>
      </c>
      <c r="I111" s="5">
        <v>13912</v>
      </c>
      <c r="J111" s="4" t="s">
        <v>986</v>
      </c>
      <c r="K111" s="4" t="s">
        <v>494</v>
      </c>
      <c r="L111" s="6">
        <v>42933</v>
      </c>
      <c r="M111" s="6">
        <v>42940</v>
      </c>
      <c r="N111" s="7"/>
    </row>
    <row r="112" spans="1:14" s="8" customFormat="1" ht="12.75" x14ac:dyDescent="0.2">
      <c r="A112" s="30" t="s">
        <v>135</v>
      </c>
      <c r="B112" s="2" t="s">
        <v>987</v>
      </c>
      <c r="C112" s="3" t="s">
        <v>163</v>
      </c>
      <c r="D112" s="3"/>
      <c r="E112" s="2" t="s">
        <v>12</v>
      </c>
      <c r="F112" s="4" t="s">
        <v>988</v>
      </c>
      <c r="G112" s="4" t="s">
        <v>495</v>
      </c>
      <c r="H112" s="4" t="s">
        <v>989</v>
      </c>
      <c r="I112" s="5">
        <v>1564</v>
      </c>
      <c r="J112" s="4" t="s">
        <v>990</v>
      </c>
      <c r="K112" s="4" t="s">
        <v>495</v>
      </c>
      <c r="L112" s="6">
        <v>42934</v>
      </c>
      <c r="M112" s="6">
        <v>42941</v>
      </c>
    </row>
    <row r="113" spans="1:14" s="8" customFormat="1" ht="51" x14ac:dyDescent="0.2">
      <c r="A113" s="30" t="s">
        <v>138</v>
      </c>
      <c r="B113" s="2" t="s">
        <v>158</v>
      </c>
      <c r="C113" s="3" t="s">
        <v>159</v>
      </c>
      <c r="D113" s="32" t="s">
        <v>991</v>
      </c>
      <c r="E113" s="2" t="s">
        <v>12</v>
      </c>
      <c r="F113" s="4" t="s">
        <v>992</v>
      </c>
      <c r="G113" s="4" t="s">
        <v>496</v>
      </c>
      <c r="H113" s="4" t="s">
        <v>993</v>
      </c>
      <c r="I113" s="5">
        <v>3459</v>
      </c>
      <c r="J113" s="4" t="s">
        <v>994</v>
      </c>
      <c r="K113" s="4" t="s">
        <v>496</v>
      </c>
      <c r="L113" s="6">
        <v>42936</v>
      </c>
      <c r="M113" s="6">
        <v>42943</v>
      </c>
      <c r="N113" s="27"/>
    </row>
    <row r="114" spans="1:14" s="37" customFormat="1" ht="12.75" x14ac:dyDescent="0.2">
      <c r="A114" s="30" t="s">
        <v>139</v>
      </c>
      <c r="B114" s="33" t="s">
        <v>995</v>
      </c>
      <c r="C114" s="32" t="s">
        <v>582</v>
      </c>
      <c r="D114" s="32" t="s">
        <v>996</v>
      </c>
      <c r="E114" s="33" t="s">
        <v>12</v>
      </c>
      <c r="F114" s="34" t="s">
        <v>997</v>
      </c>
      <c r="G114" s="34" t="s">
        <v>497</v>
      </c>
      <c r="H114" s="34" t="s">
        <v>998</v>
      </c>
      <c r="I114" s="35">
        <v>2221</v>
      </c>
      <c r="J114" s="34" t="s">
        <v>999</v>
      </c>
      <c r="K114" s="34" t="s">
        <v>497</v>
      </c>
      <c r="L114" s="36">
        <v>42937</v>
      </c>
      <c r="M114" s="36">
        <v>42944</v>
      </c>
      <c r="N114" s="7"/>
    </row>
    <row r="115" spans="1:14" s="37" customFormat="1" ht="25.5" x14ac:dyDescent="0.25">
      <c r="A115" s="30" t="s">
        <v>140</v>
      </c>
      <c r="B115" s="33" t="s">
        <v>1000</v>
      </c>
      <c r="C115" s="32" t="s">
        <v>1001</v>
      </c>
      <c r="D115" s="32" t="s">
        <v>1002</v>
      </c>
      <c r="E115" s="33" t="s">
        <v>12</v>
      </c>
      <c r="F115" s="34" t="s">
        <v>1003</v>
      </c>
      <c r="G115" s="34" t="s">
        <v>1004</v>
      </c>
      <c r="H115" s="34" t="s">
        <v>1005</v>
      </c>
      <c r="I115" s="35">
        <v>1696</v>
      </c>
      <c r="J115" s="34" t="s">
        <v>1006</v>
      </c>
      <c r="K115" s="34" t="s">
        <v>1004</v>
      </c>
      <c r="L115" s="36">
        <v>42937</v>
      </c>
      <c r="M115" s="36">
        <v>42944</v>
      </c>
    </row>
    <row r="116" spans="1:14" s="37" customFormat="1" ht="51" x14ac:dyDescent="0.25">
      <c r="A116" s="30" t="s">
        <v>141</v>
      </c>
      <c r="B116" s="33" t="s">
        <v>1007</v>
      </c>
      <c r="C116" s="32" t="s">
        <v>1008</v>
      </c>
      <c r="D116" s="32" t="s">
        <v>1022</v>
      </c>
      <c r="E116" s="33" t="s">
        <v>12</v>
      </c>
      <c r="F116" s="34" t="s">
        <v>1009</v>
      </c>
      <c r="G116" s="34" t="s">
        <v>1010</v>
      </c>
      <c r="H116" s="34" t="s">
        <v>1011</v>
      </c>
      <c r="I116" s="35">
        <v>242541</v>
      </c>
      <c r="J116" s="34" t="s">
        <v>1012</v>
      </c>
      <c r="K116" s="34" t="s">
        <v>1010</v>
      </c>
      <c r="L116" s="36">
        <v>42937</v>
      </c>
      <c r="M116" s="36">
        <v>42944</v>
      </c>
      <c r="N116" s="13"/>
    </row>
    <row r="117" spans="1:14" s="37" customFormat="1" ht="51" x14ac:dyDescent="0.2">
      <c r="A117" s="30" t="s">
        <v>142</v>
      </c>
      <c r="B117" s="33" t="s">
        <v>1007</v>
      </c>
      <c r="C117" s="32" t="s">
        <v>1008</v>
      </c>
      <c r="D117" s="32" t="s">
        <v>1023</v>
      </c>
      <c r="E117" s="33" t="s">
        <v>12</v>
      </c>
      <c r="F117" s="34" t="s">
        <v>1024</v>
      </c>
      <c r="G117" s="34" t="s">
        <v>1025</v>
      </c>
      <c r="H117" s="34" t="s">
        <v>1026</v>
      </c>
      <c r="I117" s="35">
        <v>161694</v>
      </c>
      <c r="J117" s="34" t="s">
        <v>1027</v>
      </c>
      <c r="K117" s="34" t="s">
        <v>1025</v>
      </c>
      <c r="L117" s="36">
        <v>42937</v>
      </c>
      <c r="M117" s="36">
        <v>42944</v>
      </c>
      <c r="N117" s="7"/>
    </row>
    <row r="118" spans="1:14" s="37" customFormat="1" ht="38.25" x14ac:dyDescent="0.2">
      <c r="A118" s="30" t="s">
        <v>143</v>
      </c>
      <c r="B118" s="33" t="s">
        <v>1007</v>
      </c>
      <c r="C118" s="32" t="s">
        <v>1008</v>
      </c>
      <c r="D118" s="32" t="s">
        <v>1028</v>
      </c>
      <c r="E118" s="33" t="s">
        <v>12</v>
      </c>
      <c r="F118" s="34" t="s">
        <v>1029</v>
      </c>
      <c r="G118" s="34" t="s">
        <v>357</v>
      </c>
      <c r="H118" s="34" t="s">
        <v>1030</v>
      </c>
      <c r="I118" s="35">
        <v>5696</v>
      </c>
      <c r="J118" s="34" t="s">
        <v>1031</v>
      </c>
      <c r="K118" s="34" t="s">
        <v>357</v>
      </c>
      <c r="L118" s="36">
        <v>42937</v>
      </c>
      <c r="M118" s="36">
        <v>42944</v>
      </c>
      <c r="N118" s="7"/>
    </row>
    <row r="119" spans="1:14" s="37" customFormat="1" ht="38.25" x14ac:dyDescent="0.2">
      <c r="A119" s="30" t="s">
        <v>144</v>
      </c>
      <c r="B119" s="33" t="s">
        <v>1007</v>
      </c>
      <c r="C119" s="32" t="s">
        <v>1008</v>
      </c>
      <c r="D119" s="32" t="s">
        <v>1032</v>
      </c>
      <c r="E119" s="33" t="s">
        <v>12</v>
      </c>
      <c r="F119" s="34" t="s">
        <v>1033</v>
      </c>
      <c r="G119" s="34" t="s">
        <v>498</v>
      </c>
      <c r="H119" s="34" t="s">
        <v>1034</v>
      </c>
      <c r="I119" s="35">
        <v>5274</v>
      </c>
      <c r="J119" s="34" t="s">
        <v>1035</v>
      </c>
      <c r="K119" s="34" t="s">
        <v>498</v>
      </c>
      <c r="L119" s="36">
        <v>42937</v>
      </c>
      <c r="M119" s="36">
        <v>42944</v>
      </c>
      <c r="N119" s="7"/>
    </row>
    <row r="120" spans="1:14" s="37" customFormat="1" ht="38.25" x14ac:dyDescent="0.2">
      <c r="A120" s="30" t="s">
        <v>147</v>
      </c>
      <c r="B120" s="33" t="s">
        <v>1007</v>
      </c>
      <c r="C120" s="32" t="s">
        <v>1008</v>
      </c>
      <c r="D120" s="32" t="s">
        <v>1036</v>
      </c>
      <c r="E120" s="33" t="s">
        <v>12</v>
      </c>
      <c r="F120" s="34" t="s">
        <v>1037</v>
      </c>
      <c r="G120" s="34" t="s">
        <v>499</v>
      </c>
      <c r="H120" s="34" t="s">
        <v>1038</v>
      </c>
      <c r="I120" s="35">
        <v>3040</v>
      </c>
      <c r="J120" s="34" t="s">
        <v>1039</v>
      </c>
      <c r="K120" s="34" t="s">
        <v>499</v>
      </c>
      <c r="L120" s="36">
        <v>42937</v>
      </c>
      <c r="M120" s="36">
        <v>42944</v>
      </c>
      <c r="N120" s="7"/>
    </row>
    <row r="121" spans="1:14" s="37" customFormat="1" ht="38.25" x14ac:dyDescent="0.2">
      <c r="A121" s="30" t="s">
        <v>148</v>
      </c>
      <c r="B121" s="33" t="s">
        <v>1007</v>
      </c>
      <c r="C121" s="32" t="s">
        <v>1008</v>
      </c>
      <c r="D121" s="32" t="s">
        <v>1040</v>
      </c>
      <c r="E121" s="33" t="s">
        <v>12</v>
      </c>
      <c r="F121" s="34" t="s">
        <v>1041</v>
      </c>
      <c r="G121" s="34" t="s">
        <v>500</v>
      </c>
      <c r="H121" s="34" t="s">
        <v>1042</v>
      </c>
      <c r="I121" s="35">
        <v>3148</v>
      </c>
      <c r="J121" s="34" t="s">
        <v>1043</v>
      </c>
      <c r="K121" s="34" t="s">
        <v>500</v>
      </c>
      <c r="L121" s="36">
        <v>42937</v>
      </c>
      <c r="M121" s="36">
        <v>42944</v>
      </c>
      <c r="N121" s="7"/>
    </row>
    <row r="122" spans="1:14" s="37" customFormat="1" ht="38.25" x14ac:dyDescent="0.2">
      <c r="A122" s="30" t="s">
        <v>193</v>
      </c>
      <c r="B122" s="33" t="s">
        <v>1007</v>
      </c>
      <c r="C122" s="32" t="s">
        <v>1008</v>
      </c>
      <c r="D122" s="32" t="s">
        <v>1060</v>
      </c>
      <c r="E122" s="33" t="s">
        <v>12</v>
      </c>
      <c r="F122" s="34" t="s">
        <v>1052</v>
      </c>
      <c r="G122" s="34" t="s">
        <v>501</v>
      </c>
      <c r="H122" s="34" t="s">
        <v>1068</v>
      </c>
      <c r="I122" s="35">
        <v>5444</v>
      </c>
      <c r="J122" s="34" t="s">
        <v>1044</v>
      </c>
      <c r="K122" s="34" t="s">
        <v>501</v>
      </c>
      <c r="L122" s="36">
        <v>42937</v>
      </c>
      <c r="M122" s="36">
        <v>42944</v>
      </c>
      <c r="N122" s="7"/>
    </row>
    <row r="123" spans="1:14" s="37" customFormat="1" ht="38.25" x14ac:dyDescent="0.2">
      <c r="A123" s="30" t="s">
        <v>194</v>
      </c>
      <c r="B123" s="33" t="s">
        <v>1007</v>
      </c>
      <c r="C123" s="32" t="s">
        <v>1008</v>
      </c>
      <c r="D123" s="32" t="s">
        <v>1061</v>
      </c>
      <c r="E123" s="33" t="s">
        <v>12</v>
      </c>
      <c r="F123" s="34" t="s">
        <v>1053</v>
      </c>
      <c r="G123" s="34" t="s">
        <v>502</v>
      </c>
      <c r="H123" s="34" t="s">
        <v>1069</v>
      </c>
      <c r="I123" s="35">
        <v>36069</v>
      </c>
      <c r="J123" s="34" t="s">
        <v>1045</v>
      </c>
      <c r="K123" s="34" t="s">
        <v>502</v>
      </c>
      <c r="L123" s="36">
        <v>42937</v>
      </c>
      <c r="M123" s="36">
        <v>42944</v>
      </c>
      <c r="N123" s="7"/>
    </row>
    <row r="124" spans="1:14" s="37" customFormat="1" ht="38.25" x14ac:dyDescent="0.2">
      <c r="A124" s="30" t="s">
        <v>195</v>
      </c>
      <c r="B124" s="33" t="s">
        <v>1007</v>
      </c>
      <c r="C124" s="32" t="s">
        <v>1008</v>
      </c>
      <c r="D124" s="32" t="s">
        <v>1062</v>
      </c>
      <c r="E124" s="33" t="s">
        <v>12</v>
      </c>
      <c r="F124" s="34" t="s">
        <v>1054</v>
      </c>
      <c r="G124" s="34" t="s">
        <v>503</v>
      </c>
      <c r="H124" s="34" t="s">
        <v>1070</v>
      </c>
      <c r="I124" s="35">
        <v>2614</v>
      </c>
      <c r="J124" s="34" t="s">
        <v>1046</v>
      </c>
      <c r="K124" s="34" t="s">
        <v>503</v>
      </c>
      <c r="L124" s="36">
        <v>42937</v>
      </c>
      <c r="M124" s="36">
        <v>42944</v>
      </c>
      <c r="N124" s="7"/>
    </row>
    <row r="125" spans="1:14" s="37" customFormat="1" ht="38.25" x14ac:dyDescent="0.2">
      <c r="A125" s="30" t="s">
        <v>196</v>
      </c>
      <c r="B125" s="33" t="s">
        <v>1007</v>
      </c>
      <c r="C125" s="32" t="s">
        <v>1008</v>
      </c>
      <c r="D125" s="32" t="s">
        <v>1063</v>
      </c>
      <c r="E125" s="33" t="s">
        <v>12</v>
      </c>
      <c r="F125" s="34" t="s">
        <v>1055</v>
      </c>
      <c r="G125" s="34" t="s">
        <v>504</v>
      </c>
      <c r="H125" s="34" t="s">
        <v>1071</v>
      </c>
      <c r="I125" s="35">
        <v>6716</v>
      </c>
      <c r="J125" s="34" t="s">
        <v>1047</v>
      </c>
      <c r="K125" s="34" t="s">
        <v>504</v>
      </c>
      <c r="L125" s="36">
        <v>42937</v>
      </c>
      <c r="M125" s="36">
        <v>42944</v>
      </c>
      <c r="N125" s="7"/>
    </row>
    <row r="126" spans="1:14" s="37" customFormat="1" ht="38.25" x14ac:dyDescent="0.2">
      <c r="A126" s="30" t="s">
        <v>197</v>
      </c>
      <c r="B126" s="33" t="s">
        <v>1007</v>
      </c>
      <c r="C126" s="32" t="s">
        <v>1008</v>
      </c>
      <c r="D126" s="32" t="s">
        <v>1064</v>
      </c>
      <c r="E126" s="33" t="s">
        <v>12</v>
      </c>
      <c r="F126" s="34" t="s">
        <v>1056</v>
      </c>
      <c r="G126" s="34" t="s">
        <v>505</v>
      </c>
      <c r="H126" s="34" t="s">
        <v>1072</v>
      </c>
      <c r="I126" s="35">
        <v>5397</v>
      </c>
      <c r="J126" s="34" t="s">
        <v>1048</v>
      </c>
      <c r="K126" s="34" t="s">
        <v>505</v>
      </c>
      <c r="L126" s="36">
        <v>42937</v>
      </c>
      <c r="M126" s="36">
        <v>42944</v>
      </c>
      <c r="N126" s="7"/>
    </row>
    <row r="127" spans="1:14" s="37" customFormat="1" ht="38.25" x14ac:dyDescent="0.2">
      <c r="A127" s="30" t="s">
        <v>198</v>
      </c>
      <c r="B127" s="33" t="s">
        <v>1007</v>
      </c>
      <c r="C127" s="32" t="s">
        <v>1008</v>
      </c>
      <c r="D127" s="32" t="s">
        <v>1065</v>
      </c>
      <c r="E127" s="33" t="s">
        <v>12</v>
      </c>
      <c r="F127" s="34" t="s">
        <v>1057</v>
      </c>
      <c r="G127" s="34" t="s">
        <v>506</v>
      </c>
      <c r="H127" s="34" t="s">
        <v>1073</v>
      </c>
      <c r="I127" s="35">
        <v>3404</v>
      </c>
      <c r="J127" s="34" t="s">
        <v>1049</v>
      </c>
      <c r="K127" s="34" t="s">
        <v>506</v>
      </c>
      <c r="L127" s="36">
        <v>42937</v>
      </c>
      <c r="M127" s="36">
        <v>42944</v>
      </c>
      <c r="N127" s="7"/>
    </row>
    <row r="128" spans="1:14" s="37" customFormat="1" ht="38.25" x14ac:dyDescent="0.2">
      <c r="A128" s="30" t="s">
        <v>199</v>
      </c>
      <c r="B128" s="33" t="s">
        <v>1007</v>
      </c>
      <c r="C128" s="32" t="s">
        <v>1008</v>
      </c>
      <c r="D128" s="32" t="s">
        <v>1066</v>
      </c>
      <c r="E128" s="33" t="s">
        <v>12</v>
      </c>
      <c r="F128" s="34" t="s">
        <v>1058</v>
      </c>
      <c r="G128" s="34" t="s">
        <v>507</v>
      </c>
      <c r="H128" s="34" t="s">
        <v>1074</v>
      </c>
      <c r="I128" s="35">
        <v>242865</v>
      </c>
      <c r="J128" s="34" t="s">
        <v>1050</v>
      </c>
      <c r="K128" s="34" t="s">
        <v>507</v>
      </c>
      <c r="L128" s="36">
        <v>42937</v>
      </c>
      <c r="M128" s="36">
        <v>42944</v>
      </c>
      <c r="N128" s="7"/>
    </row>
    <row r="129" spans="1:14" s="37" customFormat="1" ht="38.25" x14ac:dyDescent="0.2">
      <c r="A129" s="30" t="s">
        <v>200</v>
      </c>
      <c r="B129" s="33" t="s">
        <v>1007</v>
      </c>
      <c r="C129" s="32" t="s">
        <v>1008</v>
      </c>
      <c r="D129" s="32" t="s">
        <v>1067</v>
      </c>
      <c r="E129" s="33" t="s">
        <v>12</v>
      </c>
      <c r="F129" s="34" t="s">
        <v>1059</v>
      </c>
      <c r="G129" s="34" t="s">
        <v>508</v>
      </c>
      <c r="H129" s="34" t="s">
        <v>1075</v>
      </c>
      <c r="I129" s="35">
        <v>52440</v>
      </c>
      <c r="J129" s="34" t="s">
        <v>1051</v>
      </c>
      <c r="K129" s="34" t="s">
        <v>508</v>
      </c>
      <c r="L129" s="36">
        <v>42937</v>
      </c>
      <c r="M129" s="36">
        <v>42944</v>
      </c>
      <c r="N129" s="7"/>
    </row>
    <row r="130" spans="1:14" s="37" customFormat="1" ht="51" x14ac:dyDescent="0.2">
      <c r="A130" s="30" t="s">
        <v>201</v>
      </c>
      <c r="B130" s="33" t="s">
        <v>1076</v>
      </c>
      <c r="C130" s="32" t="s">
        <v>290</v>
      </c>
      <c r="D130" s="32" t="s">
        <v>1077</v>
      </c>
      <c r="E130" s="33" t="s">
        <v>12</v>
      </c>
      <c r="F130" s="34" t="s">
        <v>1078</v>
      </c>
      <c r="G130" s="34" t="s">
        <v>509</v>
      </c>
      <c r="H130" s="34" t="s">
        <v>1079</v>
      </c>
      <c r="I130" s="35">
        <v>11209</v>
      </c>
      <c r="J130" s="34" t="s">
        <v>1080</v>
      </c>
      <c r="K130" s="34" t="s">
        <v>509</v>
      </c>
      <c r="L130" s="36">
        <v>42941</v>
      </c>
      <c r="M130" s="36">
        <v>42948</v>
      </c>
      <c r="N130" s="7"/>
    </row>
    <row r="131" spans="1:14" s="37" customFormat="1" ht="51" x14ac:dyDescent="0.2">
      <c r="A131" s="30" t="s">
        <v>202</v>
      </c>
      <c r="B131" s="33" t="s">
        <v>1081</v>
      </c>
      <c r="C131" s="32" t="s">
        <v>189</v>
      </c>
      <c r="D131" s="32" t="s">
        <v>1082</v>
      </c>
      <c r="E131" s="33" t="s">
        <v>12</v>
      </c>
      <c r="F131" s="34" t="s">
        <v>1083</v>
      </c>
      <c r="G131" s="34" t="s">
        <v>510</v>
      </c>
      <c r="H131" s="34" t="s">
        <v>1084</v>
      </c>
      <c r="I131" s="35">
        <v>4926</v>
      </c>
      <c r="J131" s="34" t="s">
        <v>1090</v>
      </c>
      <c r="K131" s="34" t="s">
        <v>510</v>
      </c>
      <c r="L131" s="36">
        <v>42941</v>
      </c>
      <c r="M131" s="36">
        <v>42948</v>
      </c>
      <c r="N131" s="7"/>
    </row>
    <row r="132" spans="1:14" s="37" customFormat="1" ht="51" x14ac:dyDescent="0.2">
      <c r="A132" s="30" t="s">
        <v>203</v>
      </c>
      <c r="B132" s="33" t="s">
        <v>1085</v>
      </c>
      <c r="C132" s="32" t="s">
        <v>602</v>
      </c>
      <c r="D132" s="32"/>
      <c r="E132" s="33" t="s">
        <v>1086</v>
      </c>
      <c r="F132" s="34" t="s">
        <v>1087</v>
      </c>
      <c r="G132" s="34" t="s">
        <v>361</v>
      </c>
      <c r="H132" s="34" t="s">
        <v>1088</v>
      </c>
      <c r="I132" s="35">
        <v>11238</v>
      </c>
      <c r="J132" s="34" t="s">
        <v>1089</v>
      </c>
      <c r="K132" s="34" t="s">
        <v>361</v>
      </c>
      <c r="L132" s="36">
        <v>42948</v>
      </c>
      <c r="M132" s="36">
        <v>42955</v>
      </c>
      <c r="N132" s="7"/>
    </row>
    <row r="133" spans="1:14" s="37" customFormat="1" ht="38.25" x14ac:dyDescent="0.2">
      <c r="A133" s="30" t="s">
        <v>204</v>
      </c>
      <c r="B133" s="33" t="s">
        <v>1091</v>
      </c>
      <c r="C133" s="32" t="s">
        <v>290</v>
      </c>
      <c r="D133" s="32" t="s">
        <v>1092</v>
      </c>
      <c r="E133" s="33" t="s">
        <v>12</v>
      </c>
      <c r="F133" s="34" t="s">
        <v>1093</v>
      </c>
      <c r="G133" s="34" t="s">
        <v>1094</v>
      </c>
      <c r="H133" s="34" t="s">
        <v>1095</v>
      </c>
      <c r="I133" s="35">
        <v>11396</v>
      </c>
      <c r="J133" s="34" t="s">
        <v>1096</v>
      </c>
      <c r="K133" s="34" t="s">
        <v>1094</v>
      </c>
      <c r="L133" s="36">
        <v>42955</v>
      </c>
      <c r="M133" s="36">
        <v>42962</v>
      </c>
      <c r="N133" s="7"/>
    </row>
    <row r="134" spans="1:14" s="37" customFormat="1" ht="63.75" x14ac:dyDescent="0.2">
      <c r="A134" s="30" t="s">
        <v>205</v>
      </c>
      <c r="B134" s="33" t="s">
        <v>1097</v>
      </c>
      <c r="C134" s="32" t="s">
        <v>322</v>
      </c>
      <c r="D134" s="32" t="s">
        <v>1098</v>
      </c>
      <c r="E134" s="33" t="s">
        <v>12</v>
      </c>
      <c r="F134" s="34" t="s">
        <v>1099</v>
      </c>
      <c r="G134" s="34" t="s">
        <v>511</v>
      </c>
      <c r="H134" s="34" t="s">
        <v>1100</v>
      </c>
      <c r="I134" s="35">
        <v>6008</v>
      </c>
      <c r="J134" s="34" t="s">
        <v>1101</v>
      </c>
      <c r="K134" s="34" t="s">
        <v>511</v>
      </c>
      <c r="L134" s="36">
        <v>42955</v>
      </c>
      <c r="M134" s="36">
        <v>42962</v>
      </c>
      <c r="N134" s="7"/>
    </row>
    <row r="135" spans="1:14" s="37" customFormat="1" ht="38.25" x14ac:dyDescent="0.2">
      <c r="A135" s="30" t="s">
        <v>206</v>
      </c>
      <c r="B135" s="33" t="s">
        <v>1102</v>
      </c>
      <c r="C135" s="32" t="s">
        <v>188</v>
      </c>
      <c r="D135" s="32" t="s">
        <v>1103</v>
      </c>
      <c r="E135" s="33" t="s">
        <v>20</v>
      </c>
      <c r="F135" s="34" t="s">
        <v>1104</v>
      </c>
      <c r="G135" s="34" t="s">
        <v>512</v>
      </c>
      <c r="H135" s="34" t="s">
        <v>1105</v>
      </c>
      <c r="I135" s="35">
        <v>13843</v>
      </c>
      <c r="J135" s="34" t="s">
        <v>1106</v>
      </c>
      <c r="K135" s="34" t="s">
        <v>314</v>
      </c>
      <c r="L135" s="36">
        <v>42956</v>
      </c>
      <c r="M135" s="36">
        <v>42963</v>
      </c>
      <c r="N135" s="7"/>
    </row>
    <row r="136" spans="1:14" s="37" customFormat="1" ht="51" x14ac:dyDescent="0.2">
      <c r="A136" s="30" t="s">
        <v>218</v>
      </c>
      <c r="B136" s="33" t="s">
        <v>1097</v>
      </c>
      <c r="C136" s="32" t="s">
        <v>322</v>
      </c>
      <c r="D136" s="32" t="s">
        <v>1107</v>
      </c>
      <c r="E136" s="33" t="s">
        <v>12</v>
      </c>
      <c r="F136" s="34" t="s">
        <v>1108</v>
      </c>
      <c r="G136" s="34" t="s">
        <v>366</v>
      </c>
      <c r="H136" s="34" t="s">
        <v>1109</v>
      </c>
      <c r="I136" s="35">
        <v>3004</v>
      </c>
      <c r="J136" s="34" t="s">
        <v>1110</v>
      </c>
      <c r="K136" s="34" t="s">
        <v>512</v>
      </c>
      <c r="L136" s="36">
        <v>42957</v>
      </c>
      <c r="M136" s="36">
        <v>42964</v>
      </c>
      <c r="N136" s="7"/>
    </row>
    <row r="137" spans="1:14" s="37" customFormat="1" ht="25.5" x14ac:dyDescent="0.2">
      <c r="A137" s="30" t="s">
        <v>219</v>
      </c>
      <c r="B137" s="33" t="s">
        <v>1153</v>
      </c>
      <c r="C137" s="32" t="s">
        <v>582</v>
      </c>
      <c r="D137" s="32"/>
      <c r="E137" s="33" t="s">
        <v>12</v>
      </c>
      <c r="F137" s="34" t="s">
        <v>1169</v>
      </c>
      <c r="G137" s="34" t="s">
        <v>513</v>
      </c>
      <c r="H137" s="34" t="s">
        <v>1170</v>
      </c>
      <c r="I137" s="35">
        <v>1049</v>
      </c>
      <c r="J137" s="34" t="s">
        <v>1171</v>
      </c>
      <c r="K137" s="34" t="s">
        <v>366</v>
      </c>
      <c r="L137" s="36">
        <v>42958</v>
      </c>
      <c r="M137" s="36">
        <v>42965</v>
      </c>
      <c r="N137" s="7"/>
    </row>
    <row r="138" spans="1:14" s="37" customFormat="1" ht="38.25" x14ac:dyDescent="0.2">
      <c r="A138" s="30" t="s">
        <v>220</v>
      </c>
      <c r="B138" s="33" t="s">
        <v>1172</v>
      </c>
      <c r="C138" s="32" t="s">
        <v>290</v>
      </c>
      <c r="D138" s="32" t="s">
        <v>1173</v>
      </c>
      <c r="E138" s="33" t="s">
        <v>12</v>
      </c>
      <c r="F138" s="34" t="s">
        <v>1174</v>
      </c>
      <c r="G138" s="34" t="s">
        <v>514</v>
      </c>
      <c r="H138" s="34" t="s">
        <v>1175</v>
      </c>
      <c r="I138" s="35">
        <v>2692</v>
      </c>
      <c r="J138" s="34" t="s">
        <v>1176</v>
      </c>
      <c r="K138" s="34" t="s">
        <v>513</v>
      </c>
      <c r="L138" s="36">
        <v>42962</v>
      </c>
      <c r="M138" s="36">
        <v>42968</v>
      </c>
      <c r="N138" s="7"/>
    </row>
    <row r="139" spans="1:14" s="37" customFormat="1" ht="63.75" x14ac:dyDescent="0.2">
      <c r="A139" s="30" t="s">
        <v>221</v>
      </c>
      <c r="B139" s="33" t="s">
        <v>1007</v>
      </c>
      <c r="C139" s="32" t="s">
        <v>160</v>
      </c>
      <c r="D139" s="32" t="s">
        <v>1177</v>
      </c>
      <c r="E139" s="33" t="s">
        <v>12</v>
      </c>
      <c r="F139" s="34" t="s">
        <v>1182</v>
      </c>
      <c r="G139" s="34" t="s">
        <v>515</v>
      </c>
      <c r="H139" s="34" t="s">
        <v>1187</v>
      </c>
      <c r="I139" s="35">
        <v>2245</v>
      </c>
      <c r="J139" s="34" t="s">
        <v>1192</v>
      </c>
      <c r="K139" s="34" t="s">
        <v>514</v>
      </c>
      <c r="L139" s="36">
        <v>42965</v>
      </c>
      <c r="M139" s="36">
        <v>42970</v>
      </c>
      <c r="N139" s="7"/>
    </row>
    <row r="140" spans="1:14" s="37" customFormat="1" ht="51" x14ac:dyDescent="0.2">
      <c r="A140" s="30" t="s">
        <v>222</v>
      </c>
      <c r="B140" s="33" t="s">
        <v>1007</v>
      </c>
      <c r="C140" s="32" t="s">
        <v>160</v>
      </c>
      <c r="D140" s="32" t="s">
        <v>1178</v>
      </c>
      <c r="E140" s="33" t="s">
        <v>12</v>
      </c>
      <c r="F140" s="34" t="s">
        <v>1183</v>
      </c>
      <c r="G140" s="34" t="s">
        <v>516</v>
      </c>
      <c r="H140" s="34" t="s">
        <v>1188</v>
      </c>
      <c r="I140" s="35">
        <v>3358.1</v>
      </c>
      <c r="J140" s="34" t="s">
        <v>1193</v>
      </c>
      <c r="K140" s="34" t="s">
        <v>515</v>
      </c>
      <c r="L140" s="36">
        <v>42965</v>
      </c>
      <c r="M140" s="36">
        <v>42970</v>
      </c>
      <c r="N140" s="7"/>
    </row>
    <row r="141" spans="1:14" s="37" customFormat="1" ht="38.25" x14ac:dyDescent="0.2">
      <c r="A141" s="30" t="s">
        <v>223</v>
      </c>
      <c r="B141" s="33" t="s">
        <v>1007</v>
      </c>
      <c r="C141" s="32" t="s">
        <v>160</v>
      </c>
      <c r="D141" s="32" t="s">
        <v>1179</v>
      </c>
      <c r="E141" s="33" t="s">
        <v>12</v>
      </c>
      <c r="F141" s="34" t="s">
        <v>1184</v>
      </c>
      <c r="G141" s="34" t="s">
        <v>517</v>
      </c>
      <c r="H141" s="34" t="s">
        <v>1189</v>
      </c>
      <c r="I141" s="35">
        <v>4767.3100000000004</v>
      </c>
      <c r="J141" s="34" t="s">
        <v>1194</v>
      </c>
      <c r="K141" s="34" t="s">
        <v>516</v>
      </c>
      <c r="L141" s="36">
        <v>42965</v>
      </c>
      <c r="M141" s="36">
        <v>42970</v>
      </c>
      <c r="N141" s="7"/>
    </row>
    <row r="142" spans="1:14" s="37" customFormat="1" ht="51" x14ac:dyDescent="0.2">
      <c r="A142" s="30" t="s">
        <v>224</v>
      </c>
      <c r="B142" s="33" t="s">
        <v>1007</v>
      </c>
      <c r="C142" s="32" t="s">
        <v>160</v>
      </c>
      <c r="D142" s="32" t="s">
        <v>1180</v>
      </c>
      <c r="E142" s="33" t="s">
        <v>12</v>
      </c>
      <c r="F142" s="34" t="s">
        <v>1185</v>
      </c>
      <c r="G142" s="34" t="s">
        <v>371</v>
      </c>
      <c r="H142" s="34" t="s">
        <v>1190</v>
      </c>
      <c r="I142" s="35">
        <v>2614.8000000000002</v>
      </c>
      <c r="J142" s="34" t="s">
        <v>1195</v>
      </c>
      <c r="K142" s="34" t="s">
        <v>517</v>
      </c>
      <c r="L142" s="36">
        <v>42965</v>
      </c>
      <c r="M142" s="36">
        <v>42970</v>
      </c>
      <c r="N142" s="7"/>
    </row>
    <row r="143" spans="1:14" s="37" customFormat="1" ht="38.25" x14ac:dyDescent="0.2">
      <c r="A143" s="30" t="s">
        <v>225</v>
      </c>
      <c r="B143" s="33" t="s">
        <v>1007</v>
      </c>
      <c r="C143" s="32" t="s">
        <v>160</v>
      </c>
      <c r="D143" s="32" t="s">
        <v>1181</v>
      </c>
      <c r="E143" s="33" t="s">
        <v>12</v>
      </c>
      <c r="F143" s="34" t="s">
        <v>1186</v>
      </c>
      <c r="G143" s="34" t="s">
        <v>518</v>
      </c>
      <c r="H143" s="34" t="s">
        <v>1191</v>
      </c>
      <c r="I143" s="35">
        <v>2698.5</v>
      </c>
      <c r="J143" s="34" t="s">
        <v>1196</v>
      </c>
      <c r="K143" s="34" t="s">
        <v>371</v>
      </c>
      <c r="L143" s="36">
        <v>42965</v>
      </c>
      <c r="M143" s="36">
        <v>42970</v>
      </c>
      <c r="N143" s="7"/>
    </row>
    <row r="144" spans="1:14" s="37" customFormat="1" ht="51" x14ac:dyDescent="0.2">
      <c r="A144" s="30" t="s">
        <v>1013</v>
      </c>
      <c r="B144" s="33" t="s">
        <v>158</v>
      </c>
      <c r="C144" s="32" t="s">
        <v>159</v>
      </c>
      <c r="D144" s="32" t="s">
        <v>1197</v>
      </c>
      <c r="E144" s="33" t="s">
        <v>12</v>
      </c>
      <c r="F144" s="34" t="s">
        <v>1198</v>
      </c>
      <c r="G144" s="34" t="s">
        <v>519</v>
      </c>
      <c r="H144" s="34" t="s">
        <v>1199</v>
      </c>
      <c r="I144" s="35">
        <v>4612</v>
      </c>
      <c r="J144" s="34" t="s">
        <v>1200</v>
      </c>
      <c r="K144" s="34" t="s">
        <v>518</v>
      </c>
      <c r="L144" s="36">
        <v>42963</v>
      </c>
      <c r="M144" s="36">
        <v>42970</v>
      </c>
      <c r="N144" s="7"/>
    </row>
    <row r="145" spans="1:14" s="37" customFormat="1" ht="25.5" x14ac:dyDescent="0.2">
      <c r="A145" s="30" t="s">
        <v>1014</v>
      </c>
      <c r="B145" s="33" t="s">
        <v>1201</v>
      </c>
      <c r="C145" s="32" t="s">
        <v>721</v>
      </c>
      <c r="D145" s="32" t="s">
        <v>722</v>
      </c>
      <c r="E145" s="33" t="s">
        <v>1202</v>
      </c>
      <c r="F145" s="34" t="s">
        <v>1203</v>
      </c>
      <c r="G145" s="34" t="s">
        <v>520</v>
      </c>
      <c r="H145" s="34" t="s">
        <v>1204</v>
      </c>
      <c r="I145" s="35">
        <v>615</v>
      </c>
      <c r="J145" s="34" t="s">
        <v>1205</v>
      </c>
      <c r="K145" s="34" t="s">
        <v>314</v>
      </c>
      <c r="L145" s="36">
        <v>42963</v>
      </c>
      <c r="M145" s="36">
        <v>42970</v>
      </c>
      <c r="N145" s="7"/>
    </row>
    <row r="146" spans="1:14" s="37" customFormat="1" ht="25.5" x14ac:dyDescent="0.2">
      <c r="A146" s="30" t="s">
        <v>1015</v>
      </c>
      <c r="B146" s="33" t="s">
        <v>1138</v>
      </c>
      <c r="C146" s="32" t="s">
        <v>721</v>
      </c>
      <c r="D146" s="32"/>
      <c r="E146" s="33" t="s">
        <v>12</v>
      </c>
      <c r="F146" s="34" t="s">
        <v>1208</v>
      </c>
      <c r="G146" s="34" t="s">
        <v>521</v>
      </c>
      <c r="H146" s="34" t="s">
        <v>1210</v>
      </c>
      <c r="I146" s="35">
        <v>3522</v>
      </c>
      <c r="J146" s="34" t="s">
        <v>1212</v>
      </c>
      <c r="K146" s="34" t="s">
        <v>519</v>
      </c>
      <c r="L146" s="36">
        <v>42963</v>
      </c>
      <c r="M146" s="36">
        <v>42970</v>
      </c>
      <c r="N146" s="7"/>
    </row>
    <row r="147" spans="1:14" s="37" customFormat="1" ht="25.5" x14ac:dyDescent="0.2">
      <c r="A147" s="30" t="s">
        <v>1016</v>
      </c>
      <c r="B147" s="33" t="s">
        <v>1206</v>
      </c>
      <c r="C147" s="32" t="s">
        <v>745</v>
      </c>
      <c r="D147" s="32" t="s">
        <v>1207</v>
      </c>
      <c r="E147" s="33" t="s">
        <v>12</v>
      </c>
      <c r="F147" s="34" t="s">
        <v>1209</v>
      </c>
      <c r="G147" s="34" t="s">
        <v>522</v>
      </c>
      <c r="H147" s="34" t="s">
        <v>1211</v>
      </c>
      <c r="I147" s="35">
        <v>1089</v>
      </c>
      <c r="J147" s="34" t="s">
        <v>1213</v>
      </c>
      <c r="K147" s="34" t="s">
        <v>520</v>
      </c>
      <c r="L147" s="36">
        <v>42963</v>
      </c>
      <c r="M147" s="36">
        <v>42970</v>
      </c>
      <c r="N147" s="7"/>
    </row>
    <row r="148" spans="1:14" s="37" customFormat="1" ht="38.25" x14ac:dyDescent="0.2">
      <c r="A148" s="30" t="s">
        <v>1017</v>
      </c>
      <c r="B148" s="33" t="s">
        <v>1214</v>
      </c>
      <c r="C148" s="32" t="s">
        <v>322</v>
      </c>
      <c r="D148" s="32" t="s">
        <v>1215</v>
      </c>
      <c r="E148" s="33" t="s">
        <v>12</v>
      </c>
      <c r="F148" s="34" t="s">
        <v>1216</v>
      </c>
      <c r="G148" s="34" t="s">
        <v>523</v>
      </c>
      <c r="H148" s="34" t="s">
        <v>1217</v>
      </c>
      <c r="I148" s="35">
        <v>1034</v>
      </c>
      <c r="J148" s="34" t="s">
        <v>1218</v>
      </c>
      <c r="K148" s="34" t="s">
        <v>521</v>
      </c>
      <c r="L148" s="36">
        <v>42964</v>
      </c>
      <c r="M148" s="36">
        <v>42971</v>
      </c>
      <c r="N148" s="7"/>
    </row>
    <row r="149" spans="1:14" s="37" customFormat="1" ht="38.25" x14ac:dyDescent="0.2">
      <c r="A149" s="30" t="s">
        <v>1018</v>
      </c>
      <c r="B149" s="33" t="s">
        <v>1007</v>
      </c>
      <c r="C149" s="32" t="s">
        <v>160</v>
      </c>
      <c r="D149" s="32"/>
      <c r="E149" s="33" t="s">
        <v>20</v>
      </c>
      <c r="F149" s="34" t="s">
        <v>1219</v>
      </c>
      <c r="G149" s="34" t="s">
        <v>524</v>
      </c>
      <c r="H149" s="34" t="s">
        <v>1220</v>
      </c>
      <c r="I149" s="35">
        <v>5175</v>
      </c>
      <c r="J149" s="34" t="s">
        <v>314</v>
      </c>
      <c r="K149" s="34" t="s">
        <v>314</v>
      </c>
      <c r="L149" s="36">
        <v>42970</v>
      </c>
      <c r="M149" s="36">
        <v>42978</v>
      </c>
      <c r="N149" s="7"/>
    </row>
    <row r="150" spans="1:14" s="37" customFormat="1" ht="12.75" x14ac:dyDescent="0.2">
      <c r="A150" s="30" t="s">
        <v>1019</v>
      </c>
      <c r="B150" s="33" t="s">
        <v>698</v>
      </c>
      <c r="C150" s="32" t="s">
        <v>186</v>
      </c>
      <c r="D150" s="32"/>
      <c r="E150" s="33" t="s">
        <v>20</v>
      </c>
      <c r="F150" s="34" t="s">
        <v>1221</v>
      </c>
      <c r="G150" s="34" t="s">
        <v>525</v>
      </c>
      <c r="H150" s="34" t="s">
        <v>1222</v>
      </c>
      <c r="I150" s="35">
        <v>3321</v>
      </c>
      <c r="J150" s="34" t="s">
        <v>1160</v>
      </c>
      <c r="K150" s="34" t="s">
        <v>521</v>
      </c>
      <c r="L150" s="36">
        <v>42971</v>
      </c>
      <c r="M150" s="36">
        <v>42978</v>
      </c>
      <c r="N150" s="7"/>
    </row>
    <row r="151" spans="1:14" s="37" customFormat="1" ht="25.5" x14ac:dyDescent="0.2">
      <c r="A151" s="30" t="s">
        <v>1020</v>
      </c>
      <c r="B151" s="33" t="s">
        <v>791</v>
      </c>
      <c r="C151" s="32" t="s">
        <v>578</v>
      </c>
      <c r="D151" s="32"/>
      <c r="E151" s="33" t="s">
        <v>12</v>
      </c>
      <c r="F151" s="34" t="s">
        <v>1223</v>
      </c>
      <c r="G151" s="34" t="s">
        <v>526</v>
      </c>
      <c r="H151" s="34" t="s">
        <v>1224</v>
      </c>
      <c r="I151" s="35">
        <v>83685</v>
      </c>
      <c r="J151" s="34" t="s">
        <v>1161</v>
      </c>
      <c r="K151" s="34" t="s">
        <v>522</v>
      </c>
      <c r="L151" s="36">
        <v>42977</v>
      </c>
      <c r="M151" s="36">
        <v>42984</v>
      </c>
      <c r="N151" s="7"/>
    </row>
    <row r="152" spans="1:14" s="37" customFormat="1" ht="25.5" x14ac:dyDescent="0.2">
      <c r="A152" s="30" t="s">
        <v>1021</v>
      </c>
      <c r="B152" s="33" t="s">
        <v>1225</v>
      </c>
      <c r="C152" s="32" t="s">
        <v>189</v>
      </c>
      <c r="D152" s="32" t="s">
        <v>1226</v>
      </c>
      <c r="E152" s="33" t="s">
        <v>12</v>
      </c>
      <c r="F152" s="34" t="s">
        <v>1227</v>
      </c>
      <c r="G152" s="34" t="s">
        <v>1228</v>
      </c>
      <c r="H152" s="34" t="s">
        <v>1229</v>
      </c>
      <c r="I152" s="35">
        <v>4829</v>
      </c>
      <c r="J152" s="34" t="s">
        <v>1162</v>
      </c>
      <c r="K152" s="34" t="s">
        <v>523</v>
      </c>
      <c r="L152" s="36">
        <v>42986</v>
      </c>
      <c r="M152" s="36">
        <v>42993</v>
      </c>
      <c r="N152" s="7"/>
    </row>
    <row r="153" spans="1:14" s="37" customFormat="1" ht="63.75" x14ac:dyDescent="0.2">
      <c r="A153" s="30" t="s">
        <v>1230</v>
      </c>
      <c r="B153" s="33" t="s">
        <v>1247</v>
      </c>
      <c r="C153" s="32" t="s">
        <v>721</v>
      </c>
      <c r="D153" s="32" t="s">
        <v>1248</v>
      </c>
      <c r="E153" s="33" t="s">
        <v>20</v>
      </c>
      <c r="F153" s="34" t="s">
        <v>1249</v>
      </c>
      <c r="G153" s="34" t="s">
        <v>528</v>
      </c>
      <c r="H153" s="34" t="s">
        <v>1250</v>
      </c>
      <c r="I153" s="35">
        <v>9048</v>
      </c>
      <c r="J153" s="34" t="s">
        <v>1163</v>
      </c>
      <c r="K153" s="34" t="s">
        <v>524</v>
      </c>
      <c r="L153" s="36">
        <v>42989</v>
      </c>
      <c r="M153" s="36">
        <v>42996</v>
      </c>
      <c r="N153" s="7"/>
    </row>
    <row r="154" spans="1:14" s="37" customFormat="1" ht="25.5" x14ac:dyDescent="0.2">
      <c r="A154" s="30" t="s">
        <v>1231</v>
      </c>
      <c r="B154" s="33" t="s">
        <v>1251</v>
      </c>
      <c r="C154" s="32" t="s">
        <v>187</v>
      </c>
      <c r="D154" s="32" t="s">
        <v>424</v>
      </c>
      <c r="E154" s="33" t="s">
        <v>12</v>
      </c>
      <c r="F154" s="34" t="s">
        <v>1252</v>
      </c>
      <c r="G154" s="34" t="s">
        <v>529</v>
      </c>
      <c r="H154" s="34" t="s">
        <v>1253</v>
      </c>
      <c r="I154" s="35">
        <v>1422</v>
      </c>
      <c r="J154" s="34" t="s">
        <v>1164</v>
      </c>
      <c r="K154" s="34" t="s">
        <v>525</v>
      </c>
      <c r="L154" s="36">
        <v>42993</v>
      </c>
      <c r="M154" s="36">
        <v>43000</v>
      </c>
      <c r="N154" s="7"/>
    </row>
    <row r="155" spans="1:14" s="37" customFormat="1" ht="12.75" x14ac:dyDescent="0.2">
      <c r="A155" s="30" t="s">
        <v>1232</v>
      </c>
      <c r="B155" s="33" t="s">
        <v>1263</v>
      </c>
      <c r="C155" s="32" t="s">
        <v>1259</v>
      </c>
      <c r="D155" s="32"/>
      <c r="E155" s="33" t="s">
        <v>20</v>
      </c>
      <c r="F155" s="34" t="s">
        <v>1256</v>
      </c>
      <c r="G155" s="34" t="s">
        <v>530</v>
      </c>
      <c r="H155" s="34" t="s">
        <v>1257</v>
      </c>
      <c r="I155" s="35">
        <v>960</v>
      </c>
      <c r="J155" s="34" t="s">
        <v>1258</v>
      </c>
      <c r="K155" s="34" t="s">
        <v>526</v>
      </c>
      <c r="L155" s="36">
        <v>42998</v>
      </c>
      <c r="M155" s="36">
        <v>43010</v>
      </c>
      <c r="N155" s="7"/>
    </row>
    <row r="156" spans="1:14" s="37" customFormat="1" ht="12.75" x14ac:dyDescent="0.2">
      <c r="A156" s="30" t="s">
        <v>1233</v>
      </c>
      <c r="B156" s="33" t="s">
        <v>1254</v>
      </c>
      <c r="C156" s="32" t="s">
        <v>1255</v>
      </c>
      <c r="D156" s="32"/>
      <c r="E156" s="33" t="s">
        <v>20</v>
      </c>
      <c r="F156" s="34" t="s">
        <v>1260</v>
      </c>
      <c r="G156" s="34" t="s">
        <v>531</v>
      </c>
      <c r="H156" s="34" t="s">
        <v>1261</v>
      </c>
      <c r="I156" s="35">
        <v>3926</v>
      </c>
      <c r="J156" s="34" t="s">
        <v>1262</v>
      </c>
      <c r="K156" s="34" t="s">
        <v>527</v>
      </c>
      <c r="L156" s="36">
        <v>43004</v>
      </c>
      <c r="M156" s="36">
        <v>43011</v>
      </c>
      <c r="N156" s="7"/>
    </row>
    <row r="157" spans="1:14" s="37" customFormat="1" ht="25.5" x14ac:dyDescent="0.2">
      <c r="A157" s="30" t="s">
        <v>1234</v>
      </c>
      <c r="B157" s="33" t="s">
        <v>1264</v>
      </c>
      <c r="C157" s="32" t="s">
        <v>322</v>
      </c>
      <c r="D157" s="32"/>
      <c r="E157" s="32" t="s">
        <v>1265</v>
      </c>
      <c r="F157" s="34" t="s">
        <v>1266</v>
      </c>
      <c r="G157" s="34" t="s">
        <v>532</v>
      </c>
      <c r="H157" s="34" t="s">
        <v>1267</v>
      </c>
      <c r="I157" s="35">
        <v>2997</v>
      </c>
      <c r="J157" s="34" t="s">
        <v>1165</v>
      </c>
      <c r="K157" s="34" t="s">
        <v>528</v>
      </c>
      <c r="L157" s="36">
        <v>43005</v>
      </c>
      <c r="M157" s="36">
        <v>43012</v>
      </c>
      <c r="N157" s="7"/>
    </row>
    <row r="158" spans="1:14" s="37" customFormat="1" ht="25.5" x14ac:dyDescent="0.2">
      <c r="A158" s="30" t="s">
        <v>1235</v>
      </c>
      <c r="B158" s="33" t="s">
        <v>1268</v>
      </c>
      <c r="C158" s="32" t="s">
        <v>924</v>
      </c>
      <c r="D158" s="32"/>
      <c r="E158" s="33" t="s">
        <v>12</v>
      </c>
      <c r="F158" s="34" t="s">
        <v>1269</v>
      </c>
      <c r="G158" s="34" t="s">
        <v>533</v>
      </c>
      <c r="H158" s="34" t="s">
        <v>1270</v>
      </c>
      <c r="I158" s="35">
        <v>1466</v>
      </c>
      <c r="J158" s="34" t="s">
        <v>1166</v>
      </c>
      <c r="K158" s="34" t="s">
        <v>529</v>
      </c>
      <c r="L158" s="36">
        <v>43013</v>
      </c>
      <c r="M158" s="36">
        <v>43020</v>
      </c>
      <c r="N158" s="7"/>
    </row>
    <row r="159" spans="1:14" s="37" customFormat="1" ht="25.5" x14ac:dyDescent="0.2">
      <c r="A159" s="30" t="s">
        <v>1236</v>
      </c>
      <c r="B159" s="33" t="s">
        <v>1271</v>
      </c>
      <c r="C159" s="32" t="s">
        <v>162</v>
      </c>
      <c r="D159" s="32" t="s">
        <v>1272</v>
      </c>
      <c r="E159" s="33" t="s">
        <v>12</v>
      </c>
      <c r="F159" s="34" t="s">
        <v>1273</v>
      </c>
      <c r="G159" s="34" t="s">
        <v>534</v>
      </c>
      <c r="H159" s="34" t="s">
        <v>1274</v>
      </c>
      <c r="I159" s="35">
        <v>2988</v>
      </c>
      <c r="J159" s="34" t="s">
        <v>1167</v>
      </c>
      <c r="K159" s="34" t="s">
        <v>530</v>
      </c>
      <c r="L159" s="36">
        <v>43019</v>
      </c>
      <c r="M159" s="36">
        <v>43026</v>
      </c>
      <c r="N159" s="7"/>
    </row>
    <row r="160" spans="1:14" s="37" customFormat="1" ht="12.75" x14ac:dyDescent="0.2">
      <c r="A160" s="30" t="s">
        <v>1237</v>
      </c>
      <c r="B160" s="33" t="s">
        <v>1275</v>
      </c>
      <c r="C160" s="32" t="s">
        <v>582</v>
      </c>
      <c r="D160" s="32"/>
      <c r="E160" s="33" t="s">
        <v>12</v>
      </c>
      <c r="F160" s="34" t="s">
        <v>1276</v>
      </c>
      <c r="G160" s="34" t="s">
        <v>535</v>
      </c>
      <c r="H160" s="34" t="s">
        <v>1277</v>
      </c>
      <c r="I160" s="35">
        <v>998</v>
      </c>
      <c r="J160" s="34" t="s">
        <v>1168</v>
      </c>
      <c r="K160" s="34" t="s">
        <v>531</v>
      </c>
      <c r="L160" s="36">
        <v>43020</v>
      </c>
      <c r="M160" s="36">
        <v>43027</v>
      </c>
      <c r="N160" s="7"/>
    </row>
    <row r="161" spans="1:14" s="37" customFormat="1" ht="25.5" x14ac:dyDescent="0.2">
      <c r="A161" s="30" t="s">
        <v>1238</v>
      </c>
      <c r="B161" s="33" t="s">
        <v>1278</v>
      </c>
      <c r="C161" s="32" t="s">
        <v>188</v>
      </c>
      <c r="D161" s="32" t="s">
        <v>407</v>
      </c>
      <c r="E161" s="33" t="s">
        <v>20</v>
      </c>
      <c r="F161" s="34" t="s">
        <v>1279</v>
      </c>
      <c r="G161" s="34" t="s">
        <v>536</v>
      </c>
      <c r="H161" s="34" t="s">
        <v>1280</v>
      </c>
      <c r="I161" s="35">
        <v>2956</v>
      </c>
      <c r="J161" s="34" t="s">
        <v>1281</v>
      </c>
      <c r="K161" s="34" t="s">
        <v>532</v>
      </c>
      <c r="L161" s="36">
        <v>43026</v>
      </c>
      <c r="M161" s="36">
        <v>43031</v>
      </c>
      <c r="N161" s="7"/>
    </row>
    <row r="162" spans="1:14" s="37" customFormat="1" ht="38.25" x14ac:dyDescent="0.2">
      <c r="A162" s="30" t="s">
        <v>1239</v>
      </c>
      <c r="B162" s="33" t="s">
        <v>1282</v>
      </c>
      <c r="C162" s="32" t="s">
        <v>322</v>
      </c>
      <c r="D162" s="32" t="s">
        <v>1283</v>
      </c>
      <c r="E162" s="33" t="s">
        <v>1284</v>
      </c>
      <c r="F162" s="34" t="s">
        <v>1285</v>
      </c>
      <c r="G162" s="34" t="s">
        <v>537</v>
      </c>
      <c r="H162" s="34" t="s">
        <v>1286</v>
      </c>
      <c r="I162" s="35">
        <v>10664</v>
      </c>
      <c r="J162" s="34" t="s">
        <v>1287</v>
      </c>
      <c r="K162" s="34" t="s">
        <v>533</v>
      </c>
      <c r="L162" s="36">
        <v>43026</v>
      </c>
      <c r="M162" s="36">
        <v>43033</v>
      </c>
      <c r="N162" s="7"/>
    </row>
    <row r="163" spans="1:14" s="37" customFormat="1" ht="51" x14ac:dyDescent="0.2">
      <c r="A163" s="30" t="s">
        <v>1240</v>
      </c>
      <c r="B163" s="33" t="s">
        <v>158</v>
      </c>
      <c r="C163" s="32" t="s">
        <v>159</v>
      </c>
      <c r="D163" s="32" t="s">
        <v>1288</v>
      </c>
      <c r="E163" s="33" t="s">
        <v>12</v>
      </c>
      <c r="F163" s="34" t="s">
        <v>1289</v>
      </c>
      <c r="G163" s="34" t="s">
        <v>538</v>
      </c>
      <c r="H163" s="34" t="s">
        <v>1290</v>
      </c>
      <c r="I163" s="35">
        <v>3459</v>
      </c>
      <c r="J163" s="34" t="s">
        <v>1291</v>
      </c>
      <c r="K163" s="34" t="s">
        <v>534</v>
      </c>
      <c r="L163" s="36">
        <v>43026</v>
      </c>
      <c r="M163" s="36">
        <v>43034</v>
      </c>
      <c r="N163" s="7"/>
    </row>
    <row r="164" spans="1:14" s="37" customFormat="1" ht="38.25" x14ac:dyDescent="0.2">
      <c r="A164" s="30" t="s">
        <v>1241</v>
      </c>
      <c r="B164" s="33" t="s">
        <v>1292</v>
      </c>
      <c r="C164" s="32" t="s">
        <v>161</v>
      </c>
      <c r="D164" s="32" t="s">
        <v>1293</v>
      </c>
      <c r="E164" s="33" t="s">
        <v>12</v>
      </c>
      <c r="F164" s="34" t="s">
        <v>1294</v>
      </c>
      <c r="G164" s="34" t="s">
        <v>539</v>
      </c>
      <c r="H164" s="34" t="s">
        <v>1295</v>
      </c>
      <c r="I164" s="35">
        <v>879</v>
      </c>
      <c r="J164" s="34" t="s">
        <v>1296</v>
      </c>
      <c r="K164" s="34" t="s">
        <v>535</v>
      </c>
      <c r="L164" s="36">
        <v>43026</v>
      </c>
      <c r="M164" s="36">
        <v>43034</v>
      </c>
      <c r="N164" s="7"/>
    </row>
    <row r="165" spans="1:14" s="37" customFormat="1" ht="38.25" x14ac:dyDescent="0.2">
      <c r="A165" s="30" t="s">
        <v>1242</v>
      </c>
      <c r="B165" s="33" t="s">
        <v>1297</v>
      </c>
      <c r="C165" s="32" t="s">
        <v>187</v>
      </c>
      <c r="D165" s="32" t="s">
        <v>1298</v>
      </c>
      <c r="E165" s="33" t="s">
        <v>12</v>
      </c>
      <c r="F165" s="34" t="s">
        <v>1299</v>
      </c>
      <c r="G165" s="34" t="s">
        <v>540</v>
      </c>
      <c r="H165" s="34" t="s">
        <v>1300</v>
      </c>
      <c r="I165" s="35">
        <v>1088</v>
      </c>
      <c r="J165" s="34" t="s">
        <v>1296</v>
      </c>
      <c r="K165" s="34" t="s">
        <v>536</v>
      </c>
      <c r="L165" s="36">
        <v>43027</v>
      </c>
      <c r="M165" s="36">
        <v>43035</v>
      </c>
      <c r="N165" s="7"/>
    </row>
    <row r="166" spans="1:14" s="37" customFormat="1" ht="25.5" x14ac:dyDescent="0.2">
      <c r="A166" s="30" t="s">
        <v>1243</v>
      </c>
      <c r="B166" s="33" t="s">
        <v>1301</v>
      </c>
      <c r="C166" s="32" t="s">
        <v>322</v>
      </c>
      <c r="D166" s="32" t="s">
        <v>1306</v>
      </c>
      <c r="E166" s="33" t="s">
        <v>20</v>
      </c>
      <c r="F166" s="34" t="s">
        <v>1302</v>
      </c>
      <c r="G166" s="34" t="s">
        <v>541</v>
      </c>
      <c r="H166" s="34" t="s">
        <v>1303</v>
      </c>
      <c r="I166" s="35">
        <v>1616</v>
      </c>
      <c r="J166" s="34" t="s">
        <v>1304</v>
      </c>
      <c r="K166" s="34" t="s">
        <v>537</v>
      </c>
      <c r="L166" s="36">
        <v>43027</v>
      </c>
      <c r="M166" s="36">
        <v>43035</v>
      </c>
      <c r="N166" s="7"/>
    </row>
    <row r="167" spans="1:14" s="37" customFormat="1" ht="25.5" x14ac:dyDescent="0.2">
      <c r="A167" s="30" t="s">
        <v>1244</v>
      </c>
      <c r="B167" s="33" t="s">
        <v>1305</v>
      </c>
      <c r="C167" s="32" t="s">
        <v>721</v>
      </c>
      <c r="D167" s="32"/>
      <c r="E167" s="33" t="s">
        <v>12</v>
      </c>
      <c r="F167" s="34" t="s">
        <v>1307</v>
      </c>
      <c r="G167" s="34" t="s">
        <v>542</v>
      </c>
      <c r="H167" s="34" t="s">
        <v>1308</v>
      </c>
      <c r="I167" s="35">
        <v>863</v>
      </c>
      <c r="J167" s="34" t="s">
        <v>1309</v>
      </c>
      <c r="K167" s="34" t="s">
        <v>538</v>
      </c>
      <c r="L167" s="36">
        <v>43027</v>
      </c>
      <c r="M167" s="36">
        <v>43035</v>
      </c>
      <c r="N167" s="28"/>
    </row>
    <row r="168" spans="1:14" s="37" customFormat="1" ht="38.25" x14ac:dyDescent="0.2">
      <c r="A168" s="30" t="s">
        <v>1245</v>
      </c>
      <c r="B168" s="33" t="s">
        <v>1337</v>
      </c>
      <c r="C168" s="32" t="s">
        <v>161</v>
      </c>
      <c r="D168" s="32" t="s">
        <v>1338</v>
      </c>
      <c r="E168" s="33" t="s">
        <v>12</v>
      </c>
      <c r="F168" s="34" t="s">
        <v>1339</v>
      </c>
      <c r="G168" s="34" t="s">
        <v>1340</v>
      </c>
      <c r="H168" s="34" t="s">
        <v>1341</v>
      </c>
      <c r="I168" s="35">
        <v>838</v>
      </c>
      <c r="J168" s="34" t="s">
        <v>1342</v>
      </c>
      <c r="K168" s="34" t="s">
        <v>539</v>
      </c>
      <c r="L168" s="36">
        <v>43035</v>
      </c>
      <c r="M168" s="36">
        <v>43042</v>
      </c>
      <c r="N168" s="7"/>
    </row>
    <row r="169" spans="1:14" s="37" customFormat="1" ht="38.25" x14ac:dyDescent="0.2">
      <c r="A169" s="30" t="s">
        <v>1246</v>
      </c>
      <c r="B169" s="33" t="s">
        <v>1343</v>
      </c>
      <c r="C169" s="32" t="s">
        <v>187</v>
      </c>
      <c r="D169" s="32" t="s">
        <v>1344</v>
      </c>
      <c r="E169" s="33" t="s">
        <v>12</v>
      </c>
      <c r="F169" s="34" t="s">
        <v>1345</v>
      </c>
      <c r="G169" s="34" t="s">
        <v>544</v>
      </c>
      <c r="H169" s="34" t="s">
        <v>1346</v>
      </c>
      <c r="I169" s="35">
        <v>1120</v>
      </c>
      <c r="J169" s="34" t="s">
        <v>1347</v>
      </c>
      <c r="K169" s="34" t="s">
        <v>540</v>
      </c>
      <c r="L169" s="36">
        <v>43031</v>
      </c>
      <c r="M169" s="36">
        <v>43042</v>
      </c>
      <c r="N169" s="7"/>
    </row>
    <row r="170" spans="1:14" s="37" customFormat="1" ht="38.25" x14ac:dyDescent="0.2">
      <c r="A170" s="30" t="s">
        <v>1313</v>
      </c>
      <c r="B170" s="33" t="s">
        <v>1348</v>
      </c>
      <c r="C170" s="32" t="s">
        <v>160</v>
      </c>
      <c r="D170" s="32" t="s">
        <v>1349</v>
      </c>
      <c r="E170" s="33" t="s">
        <v>12</v>
      </c>
      <c r="F170" s="34" t="s">
        <v>1350</v>
      </c>
      <c r="G170" s="34" t="s">
        <v>545</v>
      </c>
      <c r="H170" s="34" t="s">
        <v>1351</v>
      </c>
      <c r="I170" s="35">
        <v>3917</v>
      </c>
      <c r="J170" s="34" t="s">
        <v>1352</v>
      </c>
      <c r="K170" s="34" t="s">
        <v>541</v>
      </c>
      <c r="L170" s="36">
        <v>43041</v>
      </c>
      <c r="M170" s="36">
        <v>43047</v>
      </c>
      <c r="N170" s="7"/>
    </row>
    <row r="171" spans="1:14" s="37" customFormat="1" ht="38.25" x14ac:dyDescent="0.2">
      <c r="A171" s="30" t="s">
        <v>1314</v>
      </c>
      <c r="B171" s="33" t="s">
        <v>1353</v>
      </c>
      <c r="C171" s="32" t="s">
        <v>162</v>
      </c>
      <c r="D171" s="32" t="s">
        <v>1354</v>
      </c>
      <c r="E171" s="33" t="s">
        <v>12</v>
      </c>
      <c r="F171" s="34" t="s">
        <v>1355</v>
      </c>
      <c r="G171" s="34" t="s">
        <v>546</v>
      </c>
      <c r="H171" s="34" t="s">
        <v>1356</v>
      </c>
      <c r="I171" s="35">
        <v>948</v>
      </c>
      <c r="J171" s="34" t="s">
        <v>1357</v>
      </c>
      <c r="K171" s="34" t="s">
        <v>542</v>
      </c>
      <c r="L171" s="36">
        <v>43041</v>
      </c>
      <c r="M171" s="36">
        <v>43048</v>
      </c>
      <c r="N171" s="7"/>
    </row>
    <row r="172" spans="1:14" s="37" customFormat="1" ht="38.25" x14ac:dyDescent="0.2">
      <c r="A172" s="30" t="s">
        <v>1315</v>
      </c>
      <c r="B172" s="33" t="s">
        <v>1358</v>
      </c>
      <c r="C172" s="32" t="s">
        <v>322</v>
      </c>
      <c r="D172" s="32" t="s">
        <v>1306</v>
      </c>
      <c r="E172" s="33" t="s">
        <v>20</v>
      </c>
      <c r="F172" s="34" t="s">
        <v>1359</v>
      </c>
      <c r="G172" s="34" t="s">
        <v>547</v>
      </c>
      <c r="H172" s="34" t="s">
        <v>1360</v>
      </c>
      <c r="I172" s="35">
        <v>1192</v>
      </c>
      <c r="J172" s="34" t="s">
        <v>1361</v>
      </c>
      <c r="K172" s="34" t="s">
        <v>314</v>
      </c>
      <c r="L172" s="36">
        <v>43045</v>
      </c>
      <c r="M172" s="36">
        <v>43052</v>
      </c>
      <c r="N172" s="7"/>
    </row>
    <row r="173" spans="1:14" s="37" customFormat="1" ht="25.5" x14ac:dyDescent="0.2">
      <c r="A173" s="30" t="s">
        <v>1316</v>
      </c>
      <c r="B173" s="33" t="s">
        <v>1362</v>
      </c>
      <c r="C173" s="32" t="s">
        <v>721</v>
      </c>
      <c r="D173" s="32"/>
      <c r="E173" s="33" t="s">
        <v>20</v>
      </c>
      <c r="F173" s="34" t="s">
        <v>1363</v>
      </c>
      <c r="G173" s="34" t="s">
        <v>376</v>
      </c>
      <c r="H173" s="34" t="s">
        <v>1364</v>
      </c>
      <c r="I173" s="35">
        <v>3369</v>
      </c>
      <c r="J173" s="34" t="s">
        <v>1365</v>
      </c>
      <c r="K173" s="34" t="s">
        <v>543</v>
      </c>
      <c r="L173" s="36">
        <v>43046</v>
      </c>
      <c r="M173" s="36">
        <v>43053</v>
      </c>
      <c r="N173" s="7"/>
    </row>
    <row r="174" spans="1:14" s="37" customFormat="1" ht="38.25" x14ac:dyDescent="0.2">
      <c r="A174" s="30" t="s">
        <v>1317</v>
      </c>
      <c r="B174" s="33" t="s">
        <v>1366</v>
      </c>
      <c r="C174" s="32" t="s">
        <v>322</v>
      </c>
      <c r="D174" s="32" t="s">
        <v>1306</v>
      </c>
      <c r="E174" s="33" t="s">
        <v>20</v>
      </c>
      <c r="F174" s="34" t="s">
        <v>1367</v>
      </c>
      <c r="G174" s="34" t="s">
        <v>548</v>
      </c>
      <c r="H174" s="34" t="s">
        <v>1368</v>
      </c>
      <c r="I174" s="35">
        <v>13186</v>
      </c>
      <c r="J174" s="34" t="s">
        <v>1369</v>
      </c>
      <c r="K174" s="34" t="s">
        <v>544</v>
      </c>
      <c r="L174" s="36">
        <v>43048</v>
      </c>
      <c r="M174" s="36">
        <v>43055</v>
      </c>
      <c r="N174" s="7"/>
    </row>
    <row r="175" spans="1:14" s="37" customFormat="1" ht="38.25" x14ac:dyDescent="0.2">
      <c r="A175" s="30" t="s">
        <v>1318</v>
      </c>
      <c r="B175" s="33" t="s">
        <v>1370</v>
      </c>
      <c r="C175" s="32" t="s">
        <v>322</v>
      </c>
      <c r="D175" s="32" t="s">
        <v>1371</v>
      </c>
      <c r="E175" s="33" t="s">
        <v>12</v>
      </c>
      <c r="F175" s="34" t="s">
        <v>1372</v>
      </c>
      <c r="G175" s="34" t="s">
        <v>1373</v>
      </c>
      <c r="H175" s="34" t="s">
        <v>1374</v>
      </c>
      <c r="I175" s="35">
        <v>1105</v>
      </c>
      <c r="J175" s="34" t="s">
        <v>1375</v>
      </c>
      <c r="K175" s="34" t="s">
        <v>545</v>
      </c>
      <c r="L175" s="36">
        <v>43048</v>
      </c>
      <c r="M175" s="36">
        <v>43055</v>
      </c>
      <c r="N175" s="7"/>
    </row>
    <row r="176" spans="1:14" s="37" customFormat="1" ht="51" x14ac:dyDescent="0.2">
      <c r="A176" s="30" t="s">
        <v>1319</v>
      </c>
      <c r="B176" s="33" t="s">
        <v>1376</v>
      </c>
      <c r="C176" s="32" t="s">
        <v>619</v>
      </c>
      <c r="D176" s="32" t="s">
        <v>1377</v>
      </c>
      <c r="E176" s="33" t="s">
        <v>20</v>
      </c>
      <c r="F176" s="34" t="s">
        <v>1378</v>
      </c>
      <c r="G176" s="34" t="s">
        <v>1379</v>
      </c>
      <c r="H176" s="34" t="s">
        <v>1380</v>
      </c>
      <c r="I176" s="35">
        <v>826</v>
      </c>
      <c r="J176" s="34" t="s">
        <v>1381</v>
      </c>
      <c r="K176" s="34" t="s">
        <v>314</v>
      </c>
      <c r="L176" s="36">
        <v>43049</v>
      </c>
      <c r="M176" s="36">
        <v>43056</v>
      </c>
      <c r="N176" s="7"/>
    </row>
    <row r="177" spans="1:14" s="37" customFormat="1" ht="51" x14ac:dyDescent="0.2">
      <c r="A177" s="30" t="s">
        <v>1320</v>
      </c>
      <c r="B177" s="33" t="s">
        <v>1382</v>
      </c>
      <c r="C177" s="32" t="s">
        <v>290</v>
      </c>
      <c r="D177" s="32" t="s">
        <v>1383</v>
      </c>
      <c r="E177" s="33" t="s">
        <v>12</v>
      </c>
      <c r="F177" s="34" t="s">
        <v>1384</v>
      </c>
      <c r="G177" s="34" t="s">
        <v>380</v>
      </c>
      <c r="H177" s="34" t="s">
        <v>1385</v>
      </c>
      <c r="I177" s="35">
        <v>8601</v>
      </c>
      <c r="J177" s="34" t="s">
        <v>1386</v>
      </c>
      <c r="K177" s="34" t="s">
        <v>546</v>
      </c>
      <c r="L177" s="36">
        <v>43052</v>
      </c>
      <c r="M177" s="36">
        <v>43059</v>
      </c>
      <c r="N177" s="7"/>
    </row>
    <row r="178" spans="1:14" s="37" customFormat="1" ht="38.25" x14ac:dyDescent="0.2">
      <c r="A178" s="30" t="s">
        <v>1321</v>
      </c>
      <c r="B178" s="33" t="s">
        <v>1387</v>
      </c>
      <c r="C178" s="32" t="s">
        <v>322</v>
      </c>
      <c r="D178" s="32" t="s">
        <v>1306</v>
      </c>
      <c r="E178" s="33" t="s">
        <v>20</v>
      </c>
      <c r="F178" s="34" t="s">
        <v>1388</v>
      </c>
      <c r="G178" s="34" t="s">
        <v>1389</v>
      </c>
      <c r="H178" s="34" t="s">
        <v>1390</v>
      </c>
      <c r="I178" s="35">
        <v>1814</v>
      </c>
      <c r="J178" s="34" t="s">
        <v>1391</v>
      </c>
      <c r="K178" s="34" t="s">
        <v>314</v>
      </c>
      <c r="L178" s="36">
        <v>43059</v>
      </c>
      <c r="M178" s="36">
        <v>43066</v>
      </c>
      <c r="N178" s="7"/>
    </row>
    <row r="179" spans="1:14" s="37" customFormat="1" ht="38.25" x14ac:dyDescent="0.2">
      <c r="A179" s="30" t="s">
        <v>1322</v>
      </c>
      <c r="B179" s="33" t="s">
        <v>1392</v>
      </c>
      <c r="C179" s="32" t="s">
        <v>161</v>
      </c>
      <c r="D179" s="32" t="s">
        <v>1393</v>
      </c>
      <c r="E179" s="33" t="s">
        <v>12</v>
      </c>
      <c r="F179" s="34" t="s">
        <v>1394</v>
      </c>
      <c r="G179" s="34" t="s">
        <v>1395</v>
      </c>
      <c r="H179" s="34" t="s">
        <v>1396</v>
      </c>
      <c r="I179" s="35">
        <v>763</v>
      </c>
      <c r="J179" s="34" t="s">
        <v>1397</v>
      </c>
      <c r="K179" s="34" t="s">
        <v>547</v>
      </c>
      <c r="L179" s="36">
        <v>43059</v>
      </c>
      <c r="M179" s="36">
        <v>43066</v>
      </c>
      <c r="N179" s="7"/>
    </row>
    <row r="180" spans="1:14" s="37" customFormat="1" ht="25.5" x14ac:dyDescent="0.2">
      <c r="A180" s="30" t="s">
        <v>1323</v>
      </c>
      <c r="B180" s="33" t="s">
        <v>1398</v>
      </c>
      <c r="C180" s="32" t="s">
        <v>322</v>
      </c>
      <c r="D180" s="32" t="s">
        <v>1306</v>
      </c>
      <c r="E180" s="33" t="s">
        <v>20</v>
      </c>
      <c r="F180" s="34" t="s">
        <v>1401</v>
      </c>
      <c r="G180" s="34" t="s">
        <v>384</v>
      </c>
      <c r="H180" s="34" t="s">
        <v>1399</v>
      </c>
      <c r="I180" s="35">
        <v>2792</v>
      </c>
      <c r="J180" s="34" t="s">
        <v>1400</v>
      </c>
      <c r="K180" s="34" t="s">
        <v>314</v>
      </c>
      <c r="L180" s="36">
        <v>43066</v>
      </c>
      <c r="M180" s="36">
        <v>43073</v>
      </c>
      <c r="N180" s="7"/>
    </row>
    <row r="181" spans="1:14" s="37" customFormat="1" ht="12.75" x14ac:dyDescent="0.2">
      <c r="A181" s="30" t="s">
        <v>1324</v>
      </c>
      <c r="B181" s="33" t="s">
        <v>1402</v>
      </c>
      <c r="C181" s="32" t="s">
        <v>162</v>
      </c>
      <c r="D181" s="32"/>
      <c r="E181" s="33" t="s">
        <v>20</v>
      </c>
      <c r="F181" s="34" t="s">
        <v>1403</v>
      </c>
      <c r="G181" s="34" t="s">
        <v>549</v>
      </c>
      <c r="H181" s="34" t="s">
        <v>1404</v>
      </c>
      <c r="I181" s="35">
        <v>5167</v>
      </c>
      <c r="J181" s="34" t="s">
        <v>1405</v>
      </c>
      <c r="K181" s="34" t="s">
        <v>376</v>
      </c>
      <c r="L181" s="36">
        <v>43066</v>
      </c>
      <c r="M181" s="36">
        <v>43073</v>
      </c>
      <c r="N181" s="7"/>
    </row>
    <row r="182" spans="1:14" s="37" customFormat="1" ht="38.25" x14ac:dyDescent="0.2">
      <c r="A182" s="30" t="s">
        <v>1325</v>
      </c>
      <c r="B182" s="33" t="s">
        <v>1406</v>
      </c>
      <c r="C182" s="32" t="s">
        <v>322</v>
      </c>
      <c r="D182" s="32" t="s">
        <v>1407</v>
      </c>
      <c r="E182" s="33" t="s">
        <v>12</v>
      </c>
      <c r="F182" s="34" t="s">
        <v>1408</v>
      </c>
      <c r="G182" s="34" t="s">
        <v>550</v>
      </c>
      <c r="H182" s="34" t="s">
        <v>1409</v>
      </c>
      <c r="I182" s="35">
        <v>2213</v>
      </c>
      <c r="J182" s="34" t="s">
        <v>1410</v>
      </c>
      <c r="K182" s="34" t="s">
        <v>548</v>
      </c>
      <c r="L182" s="36">
        <v>43068</v>
      </c>
      <c r="M182" s="36">
        <v>43076</v>
      </c>
      <c r="N182" s="7"/>
    </row>
    <row r="183" spans="1:14" s="37" customFormat="1" ht="38.25" x14ac:dyDescent="0.2">
      <c r="A183" s="30" t="s">
        <v>1326</v>
      </c>
      <c r="B183" s="33" t="s">
        <v>1411</v>
      </c>
      <c r="C183" s="32" t="s">
        <v>322</v>
      </c>
      <c r="D183" s="32" t="s">
        <v>1306</v>
      </c>
      <c r="E183" s="33" t="s">
        <v>20</v>
      </c>
      <c r="F183" s="34" t="s">
        <v>1412</v>
      </c>
      <c r="G183" s="34" t="s">
        <v>551</v>
      </c>
      <c r="H183" s="34" t="s">
        <v>1413</v>
      </c>
      <c r="I183" s="35">
        <v>22234</v>
      </c>
      <c r="J183" s="34" t="s">
        <v>1414</v>
      </c>
      <c r="K183" s="34" t="s">
        <v>1373</v>
      </c>
      <c r="L183" s="36">
        <v>43073</v>
      </c>
      <c r="M183" s="36">
        <v>43080</v>
      </c>
      <c r="N183" s="7"/>
    </row>
    <row r="184" spans="1:14" s="37" customFormat="1" ht="38.25" x14ac:dyDescent="0.2">
      <c r="A184" s="30" t="s">
        <v>1327</v>
      </c>
      <c r="B184" s="33" t="s">
        <v>1415</v>
      </c>
      <c r="C184" s="32" t="s">
        <v>322</v>
      </c>
      <c r="D184" s="32" t="s">
        <v>1306</v>
      </c>
      <c r="E184" s="33" t="s">
        <v>20</v>
      </c>
      <c r="F184" s="34" t="s">
        <v>1416</v>
      </c>
      <c r="G184" s="34" t="s">
        <v>552</v>
      </c>
      <c r="H184" s="34" t="s">
        <v>1417</v>
      </c>
      <c r="I184" s="35">
        <v>5738</v>
      </c>
      <c r="J184" s="34" t="s">
        <v>1418</v>
      </c>
      <c r="K184" s="34" t="s">
        <v>1379</v>
      </c>
      <c r="L184" s="36">
        <v>43075</v>
      </c>
      <c r="M184" s="36">
        <v>43082</v>
      </c>
      <c r="N184" s="7"/>
    </row>
    <row r="185" spans="1:14" s="37" customFormat="1" ht="38.25" x14ac:dyDescent="0.2">
      <c r="A185" s="30" t="s">
        <v>1328</v>
      </c>
      <c r="B185" s="33" t="s">
        <v>1419</v>
      </c>
      <c r="C185" s="32" t="s">
        <v>607</v>
      </c>
      <c r="D185" s="32" t="s">
        <v>1420</v>
      </c>
      <c r="E185" s="33" t="s">
        <v>12</v>
      </c>
      <c r="F185" s="34" t="s">
        <v>1421</v>
      </c>
      <c r="G185" s="34" t="s">
        <v>553</v>
      </c>
      <c r="H185" s="34" t="s">
        <v>1422</v>
      </c>
      <c r="I185" s="35">
        <v>743</v>
      </c>
      <c r="J185" s="34" t="s">
        <v>1423</v>
      </c>
      <c r="K185" s="34" t="s">
        <v>380</v>
      </c>
      <c r="L185" s="36">
        <v>43074</v>
      </c>
      <c r="M185" s="36">
        <v>43081</v>
      </c>
      <c r="N185" s="7"/>
    </row>
    <row r="186" spans="1:14" s="37" customFormat="1" ht="38.25" x14ac:dyDescent="0.2">
      <c r="A186" s="30" t="s">
        <v>1329</v>
      </c>
      <c r="B186" s="33" t="s">
        <v>1424</v>
      </c>
      <c r="C186" s="32" t="s">
        <v>322</v>
      </c>
      <c r="D186" s="32" t="s">
        <v>1306</v>
      </c>
      <c r="E186" s="33" t="s">
        <v>20</v>
      </c>
      <c r="F186" s="34" t="s">
        <v>1425</v>
      </c>
      <c r="G186" s="34" t="s">
        <v>554</v>
      </c>
      <c r="H186" s="34" t="s">
        <v>1426</v>
      </c>
      <c r="I186" s="35">
        <v>6514</v>
      </c>
      <c r="J186" s="34" t="s">
        <v>1427</v>
      </c>
      <c r="K186" s="34" t="s">
        <v>314</v>
      </c>
      <c r="L186" s="36">
        <v>43076</v>
      </c>
      <c r="M186" s="36">
        <v>43083</v>
      </c>
      <c r="N186" s="7"/>
    </row>
    <row r="187" spans="1:14" s="37" customFormat="1" ht="51" x14ac:dyDescent="0.2">
      <c r="A187" s="30" t="s">
        <v>1330</v>
      </c>
      <c r="B187" s="33" t="s">
        <v>1428</v>
      </c>
      <c r="C187" s="32" t="s">
        <v>322</v>
      </c>
      <c r="D187" s="32" t="s">
        <v>1306</v>
      </c>
      <c r="E187" s="33" t="s">
        <v>20</v>
      </c>
      <c r="F187" s="34" t="s">
        <v>1429</v>
      </c>
      <c r="G187" s="34" t="s">
        <v>555</v>
      </c>
      <c r="H187" s="34" t="s">
        <v>1430</v>
      </c>
      <c r="I187" s="35">
        <v>7008</v>
      </c>
      <c r="J187" s="34" t="s">
        <v>1431</v>
      </c>
      <c r="K187" s="34" t="s">
        <v>314</v>
      </c>
      <c r="L187" s="36">
        <v>43076</v>
      </c>
      <c r="M187" s="36">
        <v>43083</v>
      </c>
      <c r="N187" s="7"/>
    </row>
    <row r="188" spans="1:14" s="37" customFormat="1" ht="38.25" x14ac:dyDescent="0.2">
      <c r="A188" s="30" t="s">
        <v>1331</v>
      </c>
      <c r="B188" s="33" t="s">
        <v>1432</v>
      </c>
      <c r="C188" s="32" t="s">
        <v>160</v>
      </c>
      <c r="D188" s="32" t="s">
        <v>1433</v>
      </c>
      <c r="E188" s="33" t="s">
        <v>12</v>
      </c>
      <c r="F188" s="34" t="s">
        <v>1434</v>
      </c>
      <c r="G188" s="34" t="s">
        <v>556</v>
      </c>
      <c r="H188" s="34" t="s">
        <v>1435</v>
      </c>
      <c r="I188" s="35">
        <v>4538</v>
      </c>
      <c r="J188" s="34" t="s">
        <v>1436</v>
      </c>
      <c r="K188" s="34" t="s">
        <v>1389</v>
      </c>
      <c r="L188" s="36">
        <v>43076</v>
      </c>
      <c r="M188" s="36">
        <v>43083</v>
      </c>
      <c r="N188" s="7"/>
    </row>
    <row r="189" spans="1:14" s="37" customFormat="1" ht="38.25" x14ac:dyDescent="0.2">
      <c r="A189" s="30" t="s">
        <v>1332</v>
      </c>
      <c r="B189" s="33" t="s">
        <v>1437</v>
      </c>
      <c r="C189" s="32" t="s">
        <v>322</v>
      </c>
      <c r="D189" s="32" t="s">
        <v>1306</v>
      </c>
      <c r="E189" s="33" t="s">
        <v>20</v>
      </c>
      <c r="F189" s="34" t="s">
        <v>1438</v>
      </c>
      <c r="G189" s="34" t="s">
        <v>557</v>
      </c>
      <c r="H189" s="34" t="s">
        <v>1439</v>
      </c>
      <c r="I189" s="35">
        <v>9474</v>
      </c>
      <c r="J189" s="34" t="s">
        <v>1440</v>
      </c>
      <c r="K189" s="34" t="s">
        <v>314</v>
      </c>
      <c r="L189" s="36">
        <v>43076</v>
      </c>
      <c r="M189" s="36">
        <v>43083</v>
      </c>
      <c r="N189" s="7"/>
    </row>
    <row r="190" spans="1:14" s="37" customFormat="1" ht="51" x14ac:dyDescent="0.2">
      <c r="A190" s="30" t="s">
        <v>1333</v>
      </c>
      <c r="B190" s="33" t="s">
        <v>1441</v>
      </c>
      <c r="C190" s="32" t="s">
        <v>322</v>
      </c>
      <c r="D190" s="32" t="s">
        <v>1442</v>
      </c>
      <c r="E190" s="33" t="s">
        <v>12</v>
      </c>
      <c r="F190" s="34" t="s">
        <v>1443</v>
      </c>
      <c r="G190" s="34" t="s">
        <v>558</v>
      </c>
      <c r="H190" s="34" t="s">
        <v>1444</v>
      </c>
      <c r="I190" s="35">
        <v>1752</v>
      </c>
      <c r="J190" s="34" t="s">
        <v>1449</v>
      </c>
      <c r="K190" s="34" t="s">
        <v>1389</v>
      </c>
      <c r="L190" s="36">
        <v>43077</v>
      </c>
      <c r="M190" s="36">
        <v>43084</v>
      </c>
      <c r="N190" s="7"/>
    </row>
    <row r="191" spans="1:14" s="37" customFormat="1" ht="25.5" x14ac:dyDescent="0.2">
      <c r="A191" s="30" t="s">
        <v>1334</v>
      </c>
      <c r="B191" s="33" t="s">
        <v>1445</v>
      </c>
      <c r="C191" s="32" t="s">
        <v>322</v>
      </c>
      <c r="D191" s="32" t="s">
        <v>1306</v>
      </c>
      <c r="E191" s="33" t="s">
        <v>20</v>
      </c>
      <c r="F191" s="34" t="s">
        <v>1446</v>
      </c>
      <c r="G191" s="34" t="s">
        <v>559</v>
      </c>
      <c r="H191" s="34" t="s">
        <v>1447</v>
      </c>
      <c r="I191" s="35">
        <v>25010</v>
      </c>
      <c r="J191" s="34" t="s">
        <v>1448</v>
      </c>
      <c r="K191" s="34" t="s">
        <v>1395</v>
      </c>
      <c r="L191" s="36">
        <v>43080</v>
      </c>
      <c r="M191" s="36">
        <v>43087</v>
      </c>
      <c r="N191" s="7"/>
    </row>
    <row r="192" spans="1:14" s="37" customFormat="1" ht="25.5" x14ac:dyDescent="0.2">
      <c r="A192" s="30" t="s">
        <v>1335</v>
      </c>
      <c r="B192" s="33" t="s">
        <v>1450</v>
      </c>
      <c r="C192" s="32" t="s">
        <v>322</v>
      </c>
      <c r="D192" s="32"/>
      <c r="E192" s="33" t="s">
        <v>20</v>
      </c>
      <c r="F192" s="34" t="s">
        <v>1451</v>
      </c>
      <c r="G192" s="34" t="s">
        <v>560</v>
      </c>
      <c r="H192" s="34" t="s">
        <v>1452</v>
      </c>
      <c r="I192" s="35">
        <v>13795</v>
      </c>
      <c r="J192" s="34" t="s">
        <v>1453</v>
      </c>
      <c r="K192" s="34" t="s">
        <v>384</v>
      </c>
      <c r="L192" s="36">
        <v>43080</v>
      </c>
      <c r="M192" s="36">
        <v>43087</v>
      </c>
      <c r="N192" s="7"/>
    </row>
    <row r="193" spans="1:14" s="37" customFormat="1" ht="25.5" x14ac:dyDescent="0.2">
      <c r="A193" s="30" t="s">
        <v>171</v>
      </c>
      <c r="B193" s="33" t="s">
        <v>1454</v>
      </c>
      <c r="C193" s="32" t="s">
        <v>1455</v>
      </c>
      <c r="D193" s="32"/>
      <c r="E193" s="33" t="s">
        <v>20</v>
      </c>
      <c r="F193" s="34" t="s">
        <v>1456</v>
      </c>
      <c r="G193" s="34" t="s">
        <v>561</v>
      </c>
      <c r="H193" s="34" t="s">
        <v>1457</v>
      </c>
      <c r="I193" s="35">
        <v>57202</v>
      </c>
      <c r="J193" s="34" t="s">
        <v>1458</v>
      </c>
      <c r="K193" s="34" t="s">
        <v>384</v>
      </c>
      <c r="L193" s="36">
        <v>43080</v>
      </c>
      <c r="M193" s="36">
        <v>43087</v>
      </c>
      <c r="N193" s="7"/>
    </row>
    <row r="194" spans="1:14" s="37" customFormat="1" ht="38.25" x14ac:dyDescent="0.2">
      <c r="A194" s="30" t="s">
        <v>172</v>
      </c>
      <c r="B194" s="33" t="s">
        <v>1459</v>
      </c>
      <c r="C194" s="32" t="s">
        <v>290</v>
      </c>
      <c r="D194" s="32" t="s">
        <v>1460</v>
      </c>
      <c r="E194" s="33" t="s">
        <v>12</v>
      </c>
      <c r="F194" s="34" t="s">
        <v>1461</v>
      </c>
      <c r="G194" s="34" t="s">
        <v>562</v>
      </c>
      <c r="H194" s="34" t="s">
        <v>1462</v>
      </c>
      <c r="I194" s="35">
        <v>28148</v>
      </c>
      <c r="J194" s="34" t="s">
        <v>1463</v>
      </c>
      <c r="K194" s="34" t="s">
        <v>550</v>
      </c>
      <c r="L194" s="36">
        <v>43082</v>
      </c>
      <c r="M194" s="36">
        <v>43089</v>
      </c>
      <c r="N194" s="7"/>
    </row>
    <row r="195" spans="1:14" s="37" customFormat="1" ht="25.5" x14ac:dyDescent="0.2">
      <c r="A195" s="30" t="s">
        <v>173</v>
      </c>
      <c r="B195" s="33" t="s">
        <v>1464</v>
      </c>
      <c r="C195" s="32" t="s">
        <v>290</v>
      </c>
      <c r="D195" s="32" t="s">
        <v>1465</v>
      </c>
      <c r="E195" s="33" t="s">
        <v>12</v>
      </c>
      <c r="F195" s="34" t="s">
        <v>1466</v>
      </c>
      <c r="G195" s="34" t="s">
        <v>563</v>
      </c>
      <c r="H195" s="34" t="s">
        <v>1467</v>
      </c>
      <c r="I195" s="35">
        <v>6165</v>
      </c>
      <c r="J195" s="34" t="s">
        <v>1468</v>
      </c>
      <c r="K195" s="34" t="s">
        <v>551</v>
      </c>
      <c r="L195" s="36">
        <v>43082</v>
      </c>
      <c r="M195" s="36">
        <v>43089</v>
      </c>
      <c r="N195" s="7"/>
    </row>
    <row r="196" spans="1:14" s="37" customFormat="1" ht="25.5" x14ac:dyDescent="0.2">
      <c r="A196" s="30" t="s">
        <v>174</v>
      </c>
      <c r="B196" s="33" t="s">
        <v>1336</v>
      </c>
      <c r="C196" s="32" t="s">
        <v>160</v>
      </c>
      <c r="D196" s="32" t="s">
        <v>1477</v>
      </c>
      <c r="E196" s="33" t="s">
        <v>12</v>
      </c>
      <c r="F196" s="34" t="s">
        <v>1469</v>
      </c>
      <c r="G196" s="34" t="s">
        <v>564</v>
      </c>
      <c r="H196" s="34" t="s">
        <v>1473</v>
      </c>
      <c r="I196" s="35">
        <v>49185</v>
      </c>
      <c r="J196" s="34" t="s">
        <v>1481</v>
      </c>
      <c r="K196" s="34" t="s">
        <v>552</v>
      </c>
      <c r="L196" s="36">
        <v>43083</v>
      </c>
      <c r="M196" s="36">
        <v>43090</v>
      </c>
      <c r="N196" s="7"/>
    </row>
    <row r="197" spans="1:14" s="37" customFormat="1" ht="25.5" x14ac:dyDescent="0.2">
      <c r="A197" s="30" t="s">
        <v>175</v>
      </c>
      <c r="B197" s="33" t="s">
        <v>1336</v>
      </c>
      <c r="C197" s="32" t="s">
        <v>160</v>
      </c>
      <c r="D197" s="32" t="s">
        <v>1478</v>
      </c>
      <c r="E197" s="33" t="s">
        <v>12</v>
      </c>
      <c r="F197" s="34" t="s">
        <v>1470</v>
      </c>
      <c r="G197" s="34" t="s">
        <v>565</v>
      </c>
      <c r="H197" s="34" t="s">
        <v>1474</v>
      </c>
      <c r="I197" s="35">
        <v>71509</v>
      </c>
      <c r="J197" s="34" t="s">
        <v>1482</v>
      </c>
      <c r="K197" s="34" t="s">
        <v>553</v>
      </c>
      <c r="L197" s="36">
        <v>43083</v>
      </c>
      <c r="M197" s="36">
        <v>43090</v>
      </c>
      <c r="N197" s="7"/>
    </row>
    <row r="198" spans="1:14" s="37" customFormat="1" ht="38.25" x14ac:dyDescent="0.2">
      <c r="A198" s="30" t="s">
        <v>176</v>
      </c>
      <c r="B198" s="33" t="s">
        <v>1336</v>
      </c>
      <c r="C198" s="32" t="s">
        <v>160</v>
      </c>
      <c r="D198" s="32" t="s">
        <v>1479</v>
      </c>
      <c r="E198" s="33" t="s">
        <v>12</v>
      </c>
      <c r="F198" s="34" t="s">
        <v>1471</v>
      </c>
      <c r="G198" s="34" t="s">
        <v>566</v>
      </c>
      <c r="H198" s="34" t="s">
        <v>1475</v>
      </c>
      <c r="I198" s="35">
        <v>80847</v>
      </c>
      <c r="J198" s="34" t="s">
        <v>1483</v>
      </c>
      <c r="K198" s="34" t="s">
        <v>554</v>
      </c>
      <c r="L198" s="36">
        <v>43083</v>
      </c>
      <c r="M198" s="36">
        <v>43090</v>
      </c>
      <c r="N198" s="7"/>
    </row>
    <row r="199" spans="1:14" s="37" customFormat="1" ht="38.25" x14ac:dyDescent="0.2">
      <c r="A199" s="30" t="s">
        <v>177</v>
      </c>
      <c r="B199" s="33" t="s">
        <v>1336</v>
      </c>
      <c r="C199" s="32" t="s">
        <v>160</v>
      </c>
      <c r="D199" s="32" t="s">
        <v>1480</v>
      </c>
      <c r="E199" s="33" t="s">
        <v>12</v>
      </c>
      <c r="F199" s="34" t="s">
        <v>1472</v>
      </c>
      <c r="G199" s="34" t="s">
        <v>567</v>
      </c>
      <c r="H199" s="34" t="s">
        <v>1476</v>
      </c>
      <c r="I199" s="35">
        <v>449150</v>
      </c>
      <c r="J199" s="34" t="s">
        <v>1484</v>
      </c>
      <c r="K199" s="34" t="s">
        <v>555</v>
      </c>
      <c r="L199" s="36">
        <v>43083</v>
      </c>
      <c r="M199" s="36">
        <v>43090</v>
      </c>
      <c r="N199" s="7"/>
    </row>
    <row r="200" spans="1:14" s="37" customFormat="1" ht="25.5" x14ac:dyDescent="0.2">
      <c r="A200" s="30" t="s">
        <v>178</v>
      </c>
      <c r="B200" s="33" t="s">
        <v>1485</v>
      </c>
      <c r="C200" s="32" t="s">
        <v>322</v>
      </c>
      <c r="D200" s="32" t="s">
        <v>1306</v>
      </c>
      <c r="E200" s="33" t="s">
        <v>20</v>
      </c>
      <c r="F200" s="34" t="s">
        <v>1486</v>
      </c>
      <c r="G200" s="34" t="s">
        <v>568</v>
      </c>
      <c r="H200" s="34" t="s">
        <v>1487</v>
      </c>
      <c r="I200" s="35">
        <v>199444</v>
      </c>
      <c r="J200" s="34" t="s">
        <v>1488</v>
      </c>
      <c r="K200" s="34" t="s">
        <v>556</v>
      </c>
      <c r="L200" s="36">
        <v>43083</v>
      </c>
      <c r="M200" s="36">
        <v>43090</v>
      </c>
      <c r="N200" s="7"/>
    </row>
    <row r="201" spans="1:14" s="37" customFormat="1" ht="25.5" x14ac:dyDescent="0.2">
      <c r="A201" s="30" t="s">
        <v>179</v>
      </c>
      <c r="B201" s="33" t="s">
        <v>1489</v>
      </c>
      <c r="C201" s="32" t="s">
        <v>582</v>
      </c>
      <c r="D201" s="32" t="s">
        <v>1490</v>
      </c>
      <c r="E201" s="33" t="s">
        <v>12</v>
      </c>
      <c r="F201" s="34" t="s">
        <v>1491</v>
      </c>
      <c r="G201" s="34" t="s">
        <v>389</v>
      </c>
      <c r="H201" s="34" t="s">
        <v>1492</v>
      </c>
      <c r="I201" s="35">
        <v>940</v>
      </c>
      <c r="J201" s="34" t="s">
        <v>1493</v>
      </c>
      <c r="K201" s="34" t="s">
        <v>557</v>
      </c>
      <c r="L201" s="36">
        <v>43090</v>
      </c>
      <c r="M201" s="36">
        <v>43097</v>
      </c>
      <c r="N201" s="7"/>
    </row>
    <row r="202" spans="1:14" s="8" customFormat="1" ht="12.75" customHeight="1" x14ac:dyDescent="0.2">
      <c r="A202" s="38" t="s">
        <v>93</v>
      </c>
      <c r="B202" s="39"/>
      <c r="C202" s="39"/>
      <c r="D202" s="40"/>
      <c r="E202" s="39"/>
      <c r="F202" s="39"/>
      <c r="G202" s="39"/>
      <c r="H202" s="41"/>
      <c r="I202" s="42">
        <f>SUM(I6:I201)</f>
        <v>3446703.71</v>
      </c>
      <c r="J202" s="15"/>
      <c r="K202" s="15"/>
      <c r="L202" s="18"/>
      <c r="M202" s="18"/>
    </row>
    <row r="203" spans="1:14" s="8" customFormat="1" ht="12.75" x14ac:dyDescent="0.2">
      <c r="A203" s="13"/>
      <c r="C203" s="14"/>
      <c r="D203" s="14"/>
      <c r="F203" s="15"/>
      <c r="G203" s="15"/>
      <c r="H203" s="15"/>
      <c r="I203" s="43"/>
      <c r="J203" s="15"/>
      <c r="K203" s="15"/>
      <c r="L203" s="18"/>
      <c r="M203" s="18"/>
    </row>
    <row r="204" spans="1:14" s="8" customFormat="1" ht="12.75" x14ac:dyDescent="0.2">
      <c r="A204" s="13"/>
      <c r="C204" s="14"/>
      <c r="D204" s="14"/>
      <c r="F204" s="15"/>
      <c r="G204" s="15"/>
      <c r="H204" s="15"/>
      <c r="I204" s="43"/>
      <c r="J204" s="15"/>
      <c r="K204" s="15"/>
      <c r="L204" s="18"/>
      <c r="M204" s="18"/>
    </row>
    <row r="205" spans="1:14" s="8" customFormat="1" ht="12.75" x14ac:dyDescent="0.2">
      <c r="A205" s="13"/>
      <c r="C205" s="14"/>
      <c r="D205" s="14"/>
      <c r="F205" s="15" t="s">
        <v>164</v>
      </c>
      <c r="G205" s="15" t="s">
        <v>167</v>
      </c>
      <c r="H205" s="15" t="s">
        <v>170</v>
      </c>
      <c r="I205" s="43">
        <f>I202*0.8</f>
        <v>2757362.9680000003</v>
      </c>
      <c r="J205" s="15"/>
      <c r="K205" s="18"/>
      <c r="L205" s="18"/>
    </row>
    <row r="206" spans="1:14" s="8" customFormat="1" ht="12.75" x14ac:dyDescent="0.2">
      <c r="A206" s="13"/>
      <c r="C206" s="14"/>
      <c r="D206" s="14"/>
      <c r="F206" s="15" t="s">
        <v>165</v>
      </c>
      <c r="G206" s="15" t="s">
        <v>168</v>
      </c>
      <c r="H206" s="15" t="s">
        <v>170</v>
      </c>
      <c r="I206" s="43">
        <f>I202*0.15</f>
        <v>517005.55649999995</v>
      </c>
      <c r="J206" s="15"/>
      <c r="K206" s="15"/>
      <c r="L206" s="18"/>
      <c r="M206" s="18"/>
    </row>
    <row r="207" spans="1:14" s="8" customFormat="1" ht="13.5" thickBot="1" x14ac:dyDescent="0.25">
      <c r="A207" s="13"/>
      <c r="C207" s="14"/>
      <c r="D207" s="14"/>
      <c r="F207" s="15" t="s">
        <v>166</v>
      </c>
      <c r="G207" s="15" t="s">
        <v>169</v>
      </c>
      <c r="H207" s="15" t="s">
        <v>170</v>
      </c>
      <c r="I207" s="43">
        <f>I202*0.05</f>
        <v>172335.18550000002</v>
      </c>
      <c r="J207" s="15"/>
      <c r="K207" s="15"/>
      <c r="L207" s="18"/>
      <c r="M207" s="18"/>
    </row>
    <row r="208" spans="1:14" s="8" customFormat="1" ht="13.5" thickBot="1" x14ac:dyDescent="0.25">
      <c r="A208" s="13"/>
      <c r="C208" s="14"/>
      <c r="D208" s="14"/>
      <c r="F208" s="15"/>
      <c r="G208" s="15"/>
      <c r="H208" s="44" t="s">
        <v>93</v>
      </c>
      <c r="I208" s="45">
        <f>SUM(I205:I207)</f>
        <v>3446703.7100000004</v>
      </c>
      <c r="J208" s="15"/>
      <c r="K208" s="15"/>
      <c r="L208" s="18"/>
      <c r="M208" s="18"/>
    </row>
    <row r="209" spans="1:13" s="8" customFormat="1" ht="12.75" x14ac:dyDescent="0.2">
      <c r="A209" s="13"/>
      <c r="C209" s="14"/>
      <c r="D209" s="14"/>
      <c r="F209" s="15"/>
      <c r="G209" s="15"/>
      <c r="H209" s="15"/>
      <c r="I209" s="43"/>
      <c r="J209" s="15"/>
      <c r="K209" s="15"/>
      <c r="L209" s="18"/>
      <c r="M209" s="18"/>
    </row>
    <row r="210" spans="1:13" s="8" customFormat="1" ht="12.75" x14ac:dyDescent="0.2">
      <c r="A210" s="13"/>
      <c r="C210" s="14"/>
      <c r="D210" s="14"/>
      <c r="F210" s="15"/>
      <c r="G210" s="15"/>
      <c r="H210" s="15"/>
      <c r="I210" s="43"/>
      <c r="J210" s="15"/>
      <c r="K210" s="15"/>
      <c r="L210" s="18"/>
      <c r="M210" s="18"/>
    </row>
    <row r="211" spans="1:13" s="8" customFormat="1" ht="12.75" x14ac:dyDescent="0.2">
      <c r="A211" s="13"/>
      <c r="C211" s="14"/>
      <c r="D211" s="14"/>
      <c r="F211" s="15"/>
      <c r="G211" s="15"/>
      <c r="H211" s="15"/>
      <c r="I211" s="43"/>
      <c r="J211" s="15"/>
      <c r="K211" s="15"/>
      <c r="L211" s="18"/>
      <c r="M211" s="18"/>
    </row>
    <row r="212" spans="1:13" s="8" customFormat="1" ht="12.75" x14ac:dyDescent="0.2">
      <c r="A212" s="13"/>
      <c r="C212" s="14"/>
      <c r="D212" s="14"/>
      <c r="F212" s="15"/>
      <c r="G212" s="15"/>
      <c r="H212" s="15"/>
      <c r="I212" s="43"/>
      <c r="J212" s="15"/>
      <c r="K212" s="15"/>
      <c r="L212" s="18"/>
      <c r="M212" s="18"/>
    </row>
    <row r="213" spans="1:13" s="8" customFormat="1" ht="12.75" x14ac:dyDescent="0.2">
      <c r="A213" s="13"/>
      <c r="C213" s="14"/>
      <c r="D213" s="14"/>
      <c r="F213" s="15"/>
      <c r="G213" s="15"/>
      <c r="H213" s="15"/>
      <c r="I213" s="43"/>
      <c r="J213" s="15"/>
      <c r="K213" s="15"/>
      <c r="L213" s="18"/>
      <c r="M213" s="18"/>
    </row>
    <row r="214" spans="1:13" s="8" customFormat="1" ht="12.75" x14ac:dyDescent="0.2">
      <c r="A214" s="13"/>
      <c r="C214" s="14"/>
      <c r="D214" s="14"/>
      <c r="F214" s="15"/>
      <c r="G214" s="15"/>
      <c r="H214" s="15"/>
      <c r="I214" s="43"/>
      <c r="J214" s="15"/>
      <c r="K214" s="15"/>
      <c r="L214" s="18"/>
      <c r="M214" s="18"/>
    </row>
    <row r="215" spans="1:13" s="8" customFormat="1" ht="12.75" x14ac:dyDescent="0.2">
      <c r="A215" s="13"/>
      <c r="C215" s="14"/>
      <c r="D215" s="14"/>
      <c r="F215" s="15"/>
      <c r="G215" s="15"/>
      <c r="H215" s="15"/>
      <c r="I215" s="43"/>
      <c r="J215" s="15"/>
      <c r="K215" s="15"/>
      <c r="L215" s="18"/>
      <c r="M215" s="18"/>
    </row>
    <row r="216" spans="1:13" s="8" customFormat="1" ht="12.75" x14ac:dyDescent="0.2">
      <c r="A216" s="13"/>
      <c r="C216" s="14"/>
      <c r="D216" s="14"/>
      <c r="F216" s="15"/>
      <c r="G216" s="15"/>
      <c r="H216" s="15"/>
      <c r="I216" s="43"/>
      <c r="J216" s="15"/>
      <c r="K216" s="15"/>
      <c r="L216" s="18"/>
      <c r="M216" s="18"/>
    </row>
    <row r="217" spans="1:13" s="8" customFormat="1" ht="12.75" x14ac:dyDescent="0.2">
      <c r="A217" s="13"/>
      <c r="C217" s="14"/>
      <c r="D217" s="14"/>
      <c r="F217" s="15"/>
      <c r="G217" s="15"/>
      <c r="H217" s="15"/>
      <c r="I217" s="43"/>
      <c r="J217" s="15"/>
      <c r="K217" s="15"/>
      <c r="L217" s="18"/>
      <c r="M217" s="18"/>
    </row>
    <row r="218" spans="1:13" s="8" customFormat="1" ht="12.75" x14ac:dyDescent="0.2">
      <c r="A218" s="13"/>
      <c r="C218" s="14"/>
      <c r="D218" s="14"/>
      <c r="F218" s="15"/>
      <c r="G218" s="15"/>
      <c r="H218" s="15"/>
      <c r="I218" s="43"/>
      <c r="J218" s="15"/>
      <c r="K218" s="15"/>
      <c r="L218" s="18"/>
      <c r="M218" s="18"/>
    </row>
    <row r="219" spans="1:13" s="8" customFormat="1" ht="12.75" x14ac:dyDescent="0.2">
      <c r="A219" s="13"/>
      <c r="C219" s="14"/>
      <c r="D219" s="14"/>
      <c r="F219" s="15"/>
      <c r="G219" s="15"/>
      <c r="H219" s="15"/>
      <c r="I219" s="43"/>
      <c r="J219" s="15"/>
      <c r="K219" s="15"/>
      <c r="L219" s="18"/>
      <c r="M219" s="18"/>
    </row>
    <row r="220" spans="1:13" s="8" customFormat="1" ht="12.75" x14ac:dyDescent="0.2">
      <c r="A220" s="13"/>
      <c r="C220" s="14"/>
      <c r="D220" s="14"/>
      <c r="F220" s="15"/>
      <c r="G220" s="15"/>
      <c r="H220" s="15"/>
      <c r="I220" s="43"/>
      <c r="J220" s="15"/>
      <c r="K220" s="15"/>
      <c r="L220" s="18"/>
      <c r="M220" s="18"/>
    </row>
    <row r="221" spans="1:13" s="8" customFormat="1" ht="12.75" x14ac:dyDescent="0.2">
      <c r="A221" s="13"/>
      <c r="C221" s="14"/>
      <c r="D221" s="14"/>
      <c r="F221" s="15"/>
      <c r="G221" s="15"/>
      <c r="H221" s="15"/>
      <c r="I221" s="43"/>
      <c r="J221" s="15"/>
      <c r="K221" s="15"/>
      <c r="L221" s="18"/>
      <c r="M221" s="18"/>
    </row>
    <row r="222" spans="1:13" s="8" customFormat="1" ht="12.75" x14ac:dyDescent="0.2">
      <c r="A222" s="13"/>
      <c r="C222" s="14"/>
      <c r="D222" s="14"/>
      <c r="F222" s="15"/>
      <c r="G222" s="15"/>
      <c r="H222" s="15"/>
      <c r="I222" s="43"/>
      <c r="J222" s="15"/>
      <c r="K222" s="15"/>
      <c r="L222" s="18"/>
      <c r="M222" s="18"/>
    </row>
    <row r="223" spans="1:13" s="8" customFormat="1" ht="12.75" x14ac:dyDescent="0.2">
      <c r="A223" s="13"/>
      <c r="C223" s="14"/>
      <c r="D223" s="14"/>
      <c r="F223" s="15"/>
      <c r="G223" s="15"/>
      <c r="H223" s="15"/>
      <c r="I223" s="43"/>
      <c r="J223" s="15"/>
      <c r="K223" s="15"/>
      <c r="L223" s="18"/>
      <c r="M223" s="18"/>
    </row>
    <row r="224" spans="1:13" s="8" customFormat="1" ht="12.75" x14ac:dyDescent="0.2">
      <c r="A224" s="9"/>
      <c r="C224" s="14"/>
      <c r="D224" s="46"/>
      <c r="F224" s="15"/>
      <c r="G224" s="15"/>
      <c r="H224" s="15"/>
      <c r="I224" s="43"/>
      <c r="J224" s="15"/>
      <c r="K224" s="15"/>
      <c r="L224" s="18"/>
      <c r="M224" s="18"/>
    </row>
  </sheetData>
  <mergeCells count="1">
    <mergeCell ref="C2:I2"/>
  </mergeCells>
  <pageMargins left="0.7" right="0.7" top="0.75" bottom="0.75" header="0.3" footer="0.3"/>
  <pageSetup paperSize="300" scale="8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N133"/>
  <sheetViews>
    <sheetView tabSelected="1" workbookViewId="0">
      <selection activeCell="O12" sqref="O12"/>
    </sheetView>
  </sheetViews>
  <sheetFormatPr defaultColWidth="24.85546875" defaultRowHeight="11.25" x14ac:dyDescent="0.25"/>
  <cols>
    <col min="1" max="1" width="3.85546875" style="48" customWidth="1"/>
    <col min="2" max="2" width="21.42578125" style="49" customWidth="1"/>
    <col min="3" max="3" width="21.28515625" style="49" customWidth="1"/>
    <col min="4" max="4" width="12.7109375" style="49" customWidth="1"/>
    <col min="5" max="5" width="11.42578125" style="49" customWidth="1"/>
    <col min="6" max="6" width="11.85546875" style="49" customWidth="1"/>
    <col min="7" max="7" width="12" style="49" customWidth="1"/>
    <col min="8" max="8" width="10.140625" style="50" customWidth="1"/>
    <col min="9" max="9" width="9.85546875" style="49" customWidth="1"/>
    <col min="10" max="10" width="9.28515625" style="51" customWidth="1"/>
    <col min="11" max="11" width="10.5703125" style="50" customWidth="1"/>
    <col min="12" max="12" width="9.5703125" style="49" customWidth="1"/>
    <col min="13" max="13" width="9.42578125" style="49" customWidth="1"/>
    <col min="14" max="16384" width="24.85546875" style="49"/>
  </cols>
  <sheetData>
    <row r="2" spans="1:14" ht="15" x14ac:dyDescent="0.25">
      <c r="C2" s="94" t="s">
        <v>1512</v>
      </c>
      <c r="D2" s="95"/>
      <c r="E2" s="95"/>
      <c r="F2" s="95"/>
    </row>
    <row r="3" spans="1:14" s="51" customFormat="1" ht="12" thickBot="1" x14ac:dyDescent="0.3">
      <c r="A3" s="9"/>
      <c r="H3" s="50"/>
      <c r="K3" s="50"/>
    </row>
    <row r="4" spans="1:14" s="9" customFormat="1" ht="32.25" customHeight="1" thickBot="1" x14ac:dyDescent="0.3">
      <c r="A4" s="52"/>
      <c r="B4" s="53" t="s">
        <v>0</v>
      </c>
      <c r="C4" s="53" t="s">
        <v>1</v>
      </c>
      <c r="D4" s="53"/>
      <c r="E4" s="53" t="s">
        <v>4</v>
      </c>
      <c r="F4" s="53" t="s">
        <v>94</v>
      </c>
      <c r="G4" s="53" t="s">
        <v>95</v>
      </c>
      <c r="H4" s="54" t="s">
        <v>15</v>
      </c>
      <c r="I4" s="53" t="s">
        <v>96</v>
      </c>
      <c r="J4" s="53" t="s">
        <v>15</v>
      </c>
      <c r="K4" s="54" t="s">
        <v>97</v>
      </c>
      <c r="L4" s="53" t="s">
        <v>8</v>
      </c>
      <c r="M4" s="55" t="s">
        <v>9</v>
      </c>
    </row>
    <row r="5" spans="1:14" x14ac:dyDescent="0.25">
      <c r="A5" s="56" t="s">
        <v>10</v>
      </c>
      <c r="B5" s="57"/>
      <c r="C5" s="57"/>
      <c r="D5" s="57"/>
      <c r="E5" s="57"/>
      <c r="F5" s="57"/>
      <c r="G5" s="57"/>
      <c r="H5" s="58"/>
      <c r="I5" s="57"/>
      <c r="J5" s="59"/>
      <c r="K5" s="58"/>
      <c r="L5" s="57"/>
      <c r="M5" s="57"/>
    </row>
    <row r="6" spans="1:14" ht="22.5" x14ac:dyDescent="0.25">
      <c r="A6" s="60">
        <v>1</v>
      </c>
      <c r="B6" s="61" t="s">
        <v>277</v>
      </c>
      <c r="C6" s="61" t="s">
        <v>187</v>
      </c>
      <c r="D6" s="61" t="s">
        <v>278</v>
      </c>
      <c r="E6" s="61">
        <v>271700001</v>
      </c>
      <c r="F6" s="61">
        <v>271700001</v>
      </c>
      <c r="G6" s="61">
        <v>19468566</v>
      </c>
      <c r="H6" s="62">
        <v>800</v>
      </c>
      <c r="I6" s="61">
        <v>19468566</v>
      </c>
      <c r="J6" s="63">
        <v>524</v>
      </c>
      <c r="K6" s="62">
        <f>SUM(H6,J6)</f>
        <v>1324</v>
      </c>
      <c r="L6" s="64">
        <v>42731</v>
      </c>
      <c r="M6" s="64">
        <v>42738</v>
      </c>
    </row>
    <row r="7" spans="1:14" ht="22.5" x14ac:dyDescent="0.25">
      <c r="A7" s="60">
        <v>2</v>
      </c>
      <c r="B7" s="61" t="s">
        <v>279</v>
      </c>
      <c r="C7" s="61" t="s">
        <v>163</v>
      </c>
      <c r="D7" s="61" t="s">
        <v>280</v>
      </c>
      <c r="E7" s="61">
        <v>271700002</v>
      </c>
      <c r="F7" s="61">
        <v>271700002</v>
      </c>
      <c r="G7" s="61">
        <v>19468576</v>
      </c>
      <c r="H7" s="62">
        <v>1000</v>
      </c>
      <c r="I7" s="61">
        <v>19468566</v>
      </c>
      <c r="J7" s="63">
        <v>592</v>
      </c>
      <c r="K7" s="62">
        <f t="shared" ref="K7:K70" si="0">SUM(H7,J7)</f>
        <v>1592</v>
      </c>
      <c r="L7" s="64">
        <v>42731</v>
      </c>
      <c r="M7" s="64">
        <v>42372</v>
      </c>
    </row>
    <row r="8" spans="1:14" x14ac:dyDescent="0.25">
      <c r="A8" s="60">
        <v>3</v>
      </c>
      <c r="B8" s="61" t="s">
        <v>191</v>
      </c>
      <c r="C8" s="61" t="s">
        <v>162</v>
      </c>
      <c r="D8" s="61" t="s">
        <v>281</v>
      </c>
      <c r="E8" s="61">
        <v>271700003</v>
      </c>
      <c r="F8" s="61">
        <v>271700003</v>
      </c>
      <c r="G8" s="61">
        <v>19471601</v>
      </c>
      <c r="H8" s="62">
        <v>800</v>
      </c>
      <c r="I8" s="61">
        <f>G8</f>
        <v>19471601</v>
      </c>
      <c r="J8" s="63">
        <v>345</v>
      </c>
      <c r="K8" s="62">
        <f t="shared" si="0"/>
        <v>1145</v>
      </c>
      <c r="L8" s="64">
        <v>42731</v>
      </c>
      <c r="M8" s="64">
        <v>42738</v>
      </c>
    </row>
    <row r="9" spans="1:14" ht="33.75" x14ac:dyDescent="0.25">
      <c r="A9" s="60">
        <v>4</v>
      </c>
      <c r="B9" s="61" t="s">
        <v>282</v>
      </c>
      <c r="C9" s="61" t="s">
        <v>187</v>
      </c>
      <c r="D9" s="61" t="s">
        <v>283</v>
      </c>
      <c r="E9" s="61">
        <v>271700004</v>
      </c>
      <c r="F9" s="61">
        <v>271700004</v>
      </c>
      <c r="G9" s="61">
        <v>19468598</v>
      </c>
      <c r="H9" s="62">
        <v>1500</v>
      </c>
      <c r="I9" s="61">
        <v>19468599</v>
      </c>
      <c r="J9" s="63">
        <v>465</v>
      </c>
      <c r="K9" s="62">
        <f t="shared" si="0"/>
        <v>1965</v>
      </c>
      <c r="L9" s="64">
        <v>42732</v>
      </c>
      <c r="M9" s="64">
        <v>42739</v>
      </c>
    </row>
    <row r="10" spans="1:14" ht="22.5" x14ac:dyDescent="0.25">
      <c r="A10" s="60">
        <v>5</v>
      </c>
      <c r="B10" s="61" t="s">
        <v>284</v>
      </c>
      <c r="C10" s="61" t="s">
        <v>189</v>
      </c>
      <c r="D10" s="61" t="s">
        <v>285</v>
      </c>
      <c r="E10" s="61">
        <v>271700005</v>
      </c>
      <c r="F10" s="61">
        <v>271700005</v>
      </c>
      <c r="G10" s="61">
        <v>19469815</v>
      </c>
      <c r="H10" s="62">
        <v>7010</v>
      </c>
      <c r="I10" s="61">
        <f t="shared" ref="I10:I28" si="1">G10</f>
        <v>19469815</v>
      </c>
      <c r="J10" s="63">
        <v>1176</v>
      </c>
      <c r="K10" s="62">
        <f t="shared" si="0"/>
        <v>8186</v>
      </c>
      <c r="L10" s="64">
        <v>42733</v>
      </c>
      <c r="M10" s="64">
        <v>42386</v>
      </c>
    </row>
    <row r="11" spans="1:14" ht="33.75" x14ac:dyDescent="0.25">
      <c r="A11" s="60">
        <v>6</v>
      </c>
      <c r="B11" s="61" t="s">
        <v>286</v>
      </c>
      <c r="C11" s="61" t="s">
        <v>217</v>
      </c>
      <c r="D11" s="61" t="s">
        <v>287</v>
      </c>
      <c r="E11" s="61">
        <v>271700006</v>
      </c>
      <c r="F11" s="61">
        <v>271700006</v>
      </c>
      <c r="G11" s="61">
        <v>19471414</v>
      </c>
      <c r="H11" s="62">
        <v>7820</v>
      </c>
      <c r="I11" s="61">
        <f t="shared" si="1"/>
        <v>19471414</v>
      </c>
      <c r="J11" s="63">
        <v>1150</v>
      </c>
      <c r="K11" s="62">
        <f t="shared" si="0"/>
        <v>8970</v>
      </c>
      <c r="L11" s="64">
        <v>42739</v>
      </c>
      <c r="M11" s="64">
        <v>42746</v>
      </c>
    </row>
    <row r="12" spans="1:14" x14ac:dyDescent="0.25">
      <c r="A12" s="60">
        <v>7</v>
      </c>
      <c r="B12" s="61" t="s">
        <v>247</v>
      </c>
      <c r="C12" s="61" t="s">
        <v>186</v>
      </c>
      <c r="D12" s="61"/>
      <c r="E12" s="61">
        <v>271700007</v>
      </c>
      <c r="F12" s="61">
        <v>271700007</v>
      </c>
      <c r="G12" s="61">
        <v>19471426</v>
      </c>
      <c r="H12" s="62">
        <v>1000</v>
      </c>
      <c r="I12" s="61">
        <f t="shared" si="1"/>
        <v>19471426</v>
      </c>
      <c r="J12" s="63">
        <v>212</v>
      </c>
      <c r="K12" s="62">
        <f t="shared" si="0"/>
        <v>1212</v>
      </c>
      <c r="L12" s="64">
        <v>42740</v>
      </c>
      <c r="M12" s="64">
        <v>42747</v>
      </c>
    </row>
    <row r="13" spans="1:14" x14ac:dyDescent="0.25">
      <c r="A13" s="60">
        <v>8</v>
      </c>
      <c r="B13" s="61" t="s">
        <v>569</v>
      </c>
      <c r="C13" s="61" t="s">
        <v>186</v>
      </c>
      <c r="D13" s="61"/>
      <c r="E13" s="61">
        <v>271700008</v>
      </c>
      <c r="F13" s="61">
        <v>271700008</v>
      </c>
      <c r="G13" s="61">
        <v>19843621</v>
      </c>
      <c r="H13" s="62">
        <v>1000</v>
      </c>
      <c r="I13" s="61">
        <f t="shared" si="1"/>
        <v>19843621</v>
      </c>
      <c r="J13" s="63">
        <v>146</v>
      </c>
      <c r="K13" s="62">
        <f t="shared" si="0"/>
        <v>1146</v>
      </c>
      <c r="L13" s="64">
        <v>42744</v>
      </c>
      <c r="M13" s="64">
        <v>42751</v>
      </c>
      <c r="N13" s="50"/>
    </row>
    <row r="14" spans="1:14" ht="22.5" x14ac:dyDescent="0.25">
      <c r="A14" s="60">
        <v>9</v>
      </c>
      <c r="B14" s="61" t="s">
        <v>570</v>
      </c>
      <c r="C14" s="61" t="s">
        <v>189</v>
      </c>
      <c r="D14" s="61" t="s">
        <v>571</v>
      </c>
      <c r="E14" s="61">
        <v>271700009</v>
      </c>
      <c r="F14" s="61">
        <v>271700009</v>
      </c>
      <c r="G14" s="61">
        <v>19844893</v>
      </c>
      <c r="H14" s="62">
        <v>8000</v>
      </c>
      <c r="I14" s="61">
        <f t="shared" si="1"/>
        <v>19844893</v>
      </c>
      <c r="J14" s="63">
        <v>1998</v>
      </c>
      <c r="K14" s="62">
        <f t="shared" si="0"/>
        <v>9998</v>
      </c>
      <c r="L14" s="64">
        <v>42746</v>
      </c>
      <c r="M14" s="64">
        <v>42753</v>
      </c>
    </row>
    <row r="15" spans="1:14" ht="22.5" x14ac:dyDescent="0.25">
      <c r="A15" s="60">
        <v>10</v>
      </c>
      <c r="B15" s="61" t="s">
        <v>572</v>
      </c>
      <c r="C15" s="61" t="s">
        <v>217</v>
      </c>
      <c r="D15" s="61" t="s">
        <v>573</v>
      </c>
      <c r="E15" s="61">
        <v>271700010</v>
      </c>
      <c r="F15" s="61">
        <v>271700010</v>
      </c>
      <c r="G15" s="61">
        <v>19846127</v>
      </c>
      <c r="H15" s="62">
        <v>15264</v>
      </c>
      <c r="I15" s="61">
        <f t="shared" si="1"/>
        <v>19846127</v>
      </c>
      <c r="J15" s="63">
        <v>3776</v>
      </c>
      <c r="K15" s="62">
        <f t="shared" si="0"/>
        <v>19040</v>
      </c>
      <c r="L15" s="64">
        <v>42751</v>
      </c>
      <c r="M15" s="64">
        <v>42758</v>
      </c>
    </row>
    <row r="16" spans="1:14" ht="22.5" x14ac:dyDescent="0.25">
      <c r="A16" s="60">
        <v>11</v>
      </c>
      <c r="B16" s="61" t="s">
        <v>574</v>
      </c>
      <c r="C16" s="61" t="s">
        <v>575</v>
      </c>
      <c r="D16" s="61" t="s">
        <v>576</v>
      </c>
      <c r="E16" s="61">
        <v>271700011</v>
      </c>
      <c r="F16" s="61">
        <v>271700011</v>
      </c>
      <c r="G16" s="61">
        <v>19846771</v>
      </c>
      <c r="H16" s="62">
        <v>6234</v>
      </c>
      <c r="I16" s="61">
        <f t="shared" si="1"/>
        <v>19846771</v>
      </c>
      <c r="J16" s="63">
        <v>3206</v>
      </c>
      <c r="K16" s="62">
        <f t="shared" si="0"/>
        <v>9440</v>
      </c>
      <c r="L16" s="64">
        <v>42752</v>
      </c>
      <c r="M16" s="64">
        <v>42759</v>
      </c>
    </row>
    <row r="17" spans="1:14" x14ac:dyDescent="0.25">
      <c r="A17" s="60">
        <v>12</v>
      </c>
      <c r="B17" s="61" t="s">
        <v>577</v>
      </c>
      <c r="C17" s="61" t="s">
        <v>578</v>
      </c>
      <c r="D17" s="61"/>
      <c r="E17" s="61">
        <v>271700012</v>
      </c>
      <c r="F17" s="61">
        <v>271700012</v>
      </c>
      <c r="G17" s="61">
        <v>19846798</v>
      </c>
      <c r="H17" s="62">
        <v>7257</v>
      </c>
      <c r="I17" s="61">
        <f t="shared" si="1"/>
        <v>19846798</v>
      </c>
      <c r="J17" s="63">
        <v>1605</v>
      </c>
      <c r="K17" s="62">
        <v>9740</v>
      </c>
      <c r="L17" s="64">
        <v>42752</v>
      </c>
      <c r="M17" s="64">
        <v>42759</v>
      </c>
    </row>
    <row r="18" spans="1:14" ht="22.5" x14ac:dyDescent="0.25">
      <c r="A18" s="60">
        <v>13</v>
      </c>
      <c r="B18" s="61" t="s">
        <v>579</v>
      </c>
      <c r="C18" s="61" t="s">
        <v>322</v>
      </c>
      <c r="D18" s="61" t="s">
        <v>580</v>
      </c>
      <c r="E18" s="61">
        <v>271700013</v>
      </c>
      <c r="F18" s="61">
        <v>271700013</v>
      </c>
      <c r="G18" s="61">
        <v>19847177</v>
      </c>
      <c r="H18" s="62">
        <v>43972</v>
      </c>
      <c r="I18" s="61">
        <f t="shared" si="1"/>
        <v>19847177</v>
      </c>
      <c r="J18" s="63">
        <v>10487</v>
      </c>
      <c r="K18" s="62">
        <f t="shared" si="0"/>
        <v>54459</v>
      </c>
      <c r="L18" s="64">
        <v>42753</v>
      </c>
      <c r="M18" s="64">
        <v>42760</v>
      </c>
    </row>
    <row r="19" spans="1:14" x14ac:dyDescent="0.25">
      <c r="A19" s="60">
        <v>14</v>
      </c>
      <c r="B19" s="61" t="s">
        <v>309</v>
      </c>
      <c r="C19" s="61" t="s">
        <v>310</v>
      </c>
      <c r="D19" s="61" t="s">
        <v>407</v>
      </c>
      <c r="E19" s="61">
        <v>271700014</v>
      </c>
      <c r="F19" s="61">
        <v>271700014</v>
      </c>
      <c r="G19" s="61">
        <v>19848152</v>
      </c>
      <c r="H19" s="62">
        <v>1000</v>
      </c>
      <c r="I19" s="61">
        <v>19848153</v>
      </c>
      <c r="J19" s="63">
        <v>156</v>
      </c>
      <c r="K19" s="62">
        <f t="shared" si="0"/>
        <v>1156</v>
      </c>
      <c r="L19" s="64">
        <v>42758</v>
      </c>
      <c r="M19" s="64">
        <v>42765</v>
      </c>
      <c r="N19" s="50"/>
    </row>
    <row r="20" spans="1:14" x14ac:dyDescent="0.25">
      <c r="A20" s="60">
        <v>15</v>
      </c>
      <c r="B20" s="61" t="s">
        <v>581</v>
      </c>
      <c r="C20" s="61" t="s">
        <v>582</v>
      </c>
      <c r="D20" s="61" t="s">
        <v>583</v>
      </c>
      <c r="E20" s="61">
        <v>271700015</v>
      </c>
      <c r="F20" s="61">
        <v>271700015</v>
      </c>
      <c r="G20" s="61">
        <v>19850396</v>
      </c>
      <c r="H20" s="62">
        <v>2880</v>
      </c>
      <c r="I20" s="61">
        <v>19850397</v>
      </c>
      <c r="J20" s="63">
        <v>1175</v>
      </c>
      <c r="K20" s="62">
        <f t="shared" si="0"/>
        <v>4055</v>
      </c>
      <c r="L20" s="64">
        <v>42769</v>
      </c>
      <c r="M20" s="64">
        <v>42776</v>
      </c>
    </row>
    <row r="21" spans="1:14" ht="22.5" x14ac:dyDescent="0.25">
      <c r="A21" s="60">
        <v>16</v>
      </c>
      <c r="B21" s="61" t="s">
        <v>584</v>
      </c>
      <c r="C21" s="61" t="s">
        <v>322</v>
      </c>
      <c r="D21" s="61" t="s">
        <v>424</v>
      </c>
      <c r="E21" s="61">
        <v>271700016</v>
      </c>
      <c r="F21" s="61">
        <v>271700016</v>
      </c>
      <c r="G21" s="61">
        <v>20132126</v>
      </c>
      <c r="H21" s="62">
        <v>5020</v>
      </c>
      <c r="I21" s="61">
        <f t="shared" si="1"/>
        <v>20132126</v>
      </c>
      <c r="J21" s="63">
        <v>774</v>
      </c>
      <c r="K21" s="62">
        <f t="shared" si="0"/>
        <v>5794</v>
      </c>
      <c r="L21" s="64">
        <v>42772</v>
      </c>
      <c r="M21" s="64">
        <v>42779</v>
      </c>
      <c r="N21" s="50"/>
    </row>
    <row r="22" spans="1:14" ht="33.75" x14ac:dyDescent="0.25">
      <c r="A22" s="60">
        <v>17</v>
      </c>
      <c r="B22" s="61" t="s">
        <v>585</v>
      </c>
      <c r="C22" s="61" t="s">
        <v>189</v>
      </c>
      <c r="D22" s="61" t="s">
        <v>586</v>
      </c>
      <c r="E22" s="61">
        <v>271700017</v>
      </c>
      <c r="F22" s="61">
        <v>271700017</v>
      </c>
      <c r="G22" s="61">
        <v>20132136</v>
      </c>
      <c r="H22" s="62">
        <v>3568</v>
      </c>
      <c r="I22" s="61">
        <f t="shared" si="1"/>
        <v>20132136</v>
      </c>
      <c r="J22" s="63">
        <v>603</v>
      </c>
      <c r="K22" s="62">
        <f t="shared" si="0"/>
        <v>4171</v>
      </c>
      <c r="L22" s="64">
        <v>42774</v>
      </c>
      <c r="M22" s="64">
        <v>42781</v>
      </c>
    </row>
    <row r="23" spans="1:14" x14ac:dyDescent="0.25">
      <c r="A23" s="60">
        <v>18</v>
      </c>
      <c r="B23" s="61" t="s">
        <v>587</v>
      </c>
      <c r="C23" s="61" t="s">
        <v>588</v>
      </c>
      <c r="D23" s="61" t="s">
        <v>301</v>
      </c>
      <c r="E23" s="61">
        <v>271700018</v>
      </c>
      <c r="F23" s="61">
        <v>271700018</v>
      </c>
      <c r="G23" s="61">
        <v>20132141</v>
      </c>
      <c r="H23" s="62">
        <v>1000</v>
      </c>
      <c r="I23" s="61">
        <f t="shared" si="1"/>
        <v>20132141</v>
      </c>
      <c r="J23" s="63">
        <v>280</v>
      </c>
      <c r="K23" s="62">
        <f t="shared" si="0"/>
        <v>1280</v>
      </c>
      <c r="L23" s="64">
        <v>42775</v>
      </c>
      <c r="M23" s="64">
        <v>42782</v>
      </c>
    </row>
    <row r="24" spans="1:14" ht="22.5" x14ac:dyDescent="0.25">
      <c r="A24" s="60">
        <v>19</v>
      </c>
      <c r="B24" s="61" t="s">
        <v>589</v>
      </c>
      <c r="C24" s="61" t="s">
        <v>159</v>
      </c>
      <c r="D24" s="61" t="s">
        <v>590</v>
      </c>
      <c r="E24" s="61">
        <v>271700019</v>
      </c>
      <c r="F24" s="61">
        <v>2717000019</v>
      </c>
      <c r="G24" s="61">
        <v>20133185</v>
      </c>
      <c r="H24" s="62">
        <v>1820</v>
      </c>
      <c r="I24" s="61">
        <f t="shared" si="1"/>
        <v>20133185</v>
      </c>
      <c r="J24" s="63">
        <v>435</v>
      </c>
      <c r="K24" s="62">
        <f t="shared" si="0"/>
        <v>2255</v>
      </c>
      <c r="L24" s="64">
        <v>42775</v>
      </c>
      <c r="M24" s="64">
        <v>42782</v>
      </c>
    </row>
    <row r="25" spans="1:14" ht="33.75" x14ac:dyDescent="0.25">
      <c r="A25" s="60">
        <v>20</v>
      </c>
      <c r="B25" s="61" t="s">
        <v>591</v>
      </c>
      <c r="C25" s="61" t="s">
        <v>189</v>
      </c>
      <c r="D25" s="61" t="s">
        <v>592</v>
      </c>
      <c r="E25" s="61">
        <v>271700020</v>
      </c>
      <c r="F25" s="61">
        <v>271700020</v>
      </c>
      <c r="G25" s="61">
        <v>20133351</v>
      </c>
      <c r="H25" s="62">
        <v>2480</v>
      </c>
      <c r="I25" s="61">
        <f>G25</f>
        <v>20133351</v>
      </c>
      <c r="J25" s="63">
        <v>1106</v>
      </c>
      <c r="K25" s="62">
        <f t="shared" si="0"/>
        <v>3586</v>
      </c>
      <c r="L25" s="64">
        <v>42776</v>
      </c>
      <c r="M25" s="64">
        <v>42783</v>
      </c>
    </row>
    <row r="26" spans="1:14" ht="33.75" x14ac:dyDescent="0.25">
      <c r="A26" s="60">
        <v>21</v>
      </c>
      <c r="B26" s="61" t="s">
        <v>593</v>
      </c>
      <c r="C26" s="61" t="s">
        <v>290</v>
      </c>
      <c r="D26" s="61" t="s">
        <v>594</v>
      </c>
      <c r="E26" s="61">
        <v>271700021</v>
      </c>
      <c r="F26" s="61">
        <v>271700021</v>
      </c>
      <c r="G26" s="61">
        <v>20134489</v>
      </c>
      <c r="H26" s="62">
        <v>10940</v>
      </c>
      <c r="I26" s="61">
        <f t="shared" si="1"/>
        <v>20134489</v>
      </c>
      <c r="J26" s="63">
        <v>3653</v>
      </c>
      <c r="K26" s="62">
        <f t="shared" si="0"/>
        <v>14593</v>
      </c>
      <c r="L26" s="64">
        <v>42780</v>
      </c>
      <c r="M26" s="64">
        <v>42787</v>
      </c>
    </row>
    <row r="27" spans="1:14" x14ac:dyDescent="0.25">
      <c r="A27" s="60">
        <v>22</v>
      </c>
      <c r="B27" s="61" t="s">
        <v>358</v>
      </c>
      <c r="C27" s="61" t="s">
        <v>186</v>
      </c>
      <c r="D27" s="61"/>
      <c r="E27" s="61">
        <v>271700022</v>
      </c>
      <c r="F27" s="61">
        <v>271700022</v>
      </c>
      <c r="G27" s="61">
        <v>20135524</v>
      </c>
      <c r="H27" s="62">
        <v>1360</v>
      </c>
      <c r="I27" s="61">
        <f t="shared" si="1"/>
        <v>20135524</v>
      </c>
      <c r="J27" s="63">
        <v>1480</v>
      </c>
      <c r="K27" s="62">
        <f t="shared" si="0"/>
        <v>2840</v>
      </c>
      <c r="L27" s="64">
        <v>42787</v>
      </c>
      <c r="M27" s="64">
        <v>42794</v>
      </c>
      <c r="N27" s="50"/>
    </row>
    <row r="28" spans="1:14" ht="33.75" x14ac:dyDescent="0.25">
      <c r="A28" s="60">
        <v>23</v>
      </c>
      <c r="B28" s="61" t="s">
        <v>595</v>
      </c>
      <c r="C28" s="61" t="s">
        <v>189</v>
      </c>
      <c r="D28" s="61" t="s">
        <v>596</v>
      </c>
      <c r="E28" s="61">
        <v>271700023</v>
      </c>
      <c r="F28" s="61">
        <v>271700023</v>
      </c>
      <c r="G28" s="61">
        <v>20136300</v>
      </c>
      <c r="H28" s="62">
        <v>4460</v>
      </c>
      <c r="I28" s="61">
        <f t="shared" si="1"/>
        <v>20136300</v>
      </c>
      <c r="J28" s="63">
        <v>1685</v>
      </c>
      <c r="K28" s="62">
        <f t="shared" si="0"/>
        <v>6145</v>
      </c>
      <c r="L28" s="64">
        <v>42793</v>
      </c>
      <c r="M28" s="64">
        <v>42800</v>
      </c>
    </row>
    <row r="29" spans="1:14" x14ac:dyDescent="0.25">
      <c r="A29" s="60">
        <v>24</v>
      </c>
      <c r="B29" s="61" t="s">
        <v>597</v>
      </c>
      <c r="C29" s="61" t="s">
        <v>290</v>
      </c>
      <c r="D29" s="61"/>
      <c r="E29" s="61">
        <v>271700024</v>
      </c>
      <c r="F29" s="61">
        <v>271700024</v>
      </c>
      <c r="G29" s="61">
        <v>20137582</v>
      </c>
      <c r="H29" s="62">
        <v>12500</v>
      </c>
      <c r="I29" s="61">
        <v>20137583</v>
      </c>
      <c r="J29" s="63">
        <v>1652</v>
      </c>
      <c r="K29" s="62">
        <f t="shared" si="0"/>
        <v>14152</v>
      </c>
      <c r="L29" s="64">
        <v>42795</v>
      </c>
      <c r="M29" s="64">
        <v>42802</v>
      </c>
    </row>
    <row r="30" spans="1:14" ht="33.75" x14ac:dyDescent="0.25">
      <c r="A30" s="60">
        <v>25</v>
      </c>
      <c r="B30" s="61" t="s">
        <v>598</v>
      </c>
      <c r="C30" s="61" t="s">
        <v>290</v>
      </c>
      <c r="D30" s="61" t="s">
        <v>599</v>
      </c>
      <c r="E30" s="61">
        <v>271700025</v>
      </c>
      <c r="F30" s="61">
        <v>271700025</v>
      </c>
      <c r="G30" s="61">
        <v>20137645</v>
      </c>
      <c r="H30" s="62">
        <v>5995</v>
      </c>
      <c r="I30" s="61">
        <v>20137645</v>
      </c>
      <c r="J30" s="63">
        <v>1825</v>
      </c>
      <c r="K30" s="62">
        <f t="shared" si="0"/>
        <v>7820</v>
      </c>
      <c r="L30" s="64">
        <v>42797</v>
      </c>
      <c r="M30" s="64">
        <v>42804</v>
      </c>
    </row>
    <row r="31" spans="1:14" ht="22.5" x14ac:dyDescent="0.25">
      <c r="A31" s="60">
        <v>26</v>
      </c>
      <c r="B31" s="61" t="s">
        <v>600</v>
      </c>
      <c r="C31" s="61" t="s">
        <v>290</v>
      </c>
      <c r="D31" s="61" t="s">
        <v>601</v>
      </c>
      <c r="E31" s="61">
        <v>271700026</v>
      </c>
      <c r="F31" s="61">
        <v>271700026</v>
      </c>
      <c r="G31" s="61">
        <v>20314753</v>
      </c>
      <c r="H31" s="62">
        <v>10540</v>
      </c>
      <c r="I31" s="61">
        <v>20134753</v>
      </c>
      <c r="J31" s="63">
        <v>2219</v>
      </c>
      <c r="K31" s="62">
        <f t="shared" si="0"/>
        <v>12759</v>
      </c>
      <c r="L31" s="64">
        <v>42804</v>
      </c>
      <c r="M31" s="64">
        <v>42811</v>
      </c>
    </row>
    <row r="32" spans="1:14" ht="33.75" x14ac:dyDescent="0.25">
      <c r="A32" s="60">
        <v>27</v>
      </c>
      <c r="B32" s="61" t="s">
        <v>234</v>
      </c>
      <c r="C32" s="61" t="s">
        <v>161</v>
      </c>
      <c r="D32" s="61" t="s">
        <v>235</v>
      </c>
      <c r="E32" s="61">
        <v>271700027</v>
      </c>
      <c r="F32" s="61">
        <v>271700027</v>
      </c>
      <c r="G32" s="61">
        <v>20314471</v>
      </c>
      <c r="H32" s="62">
        <v>1580</v>
      </c>
      <c r="I32" s="61">
        <v>20314471</v>
      </c>
      <c r="J32" s="63">
        <v>460</v>
      </c>
      <c r="K32" s="62">
        <f t="shared" si="0"/>
        <v>2040</v>
      </c>
      <c r="L32" s="64">
        <v>42817</v>
      </c>
      <c r="M32" s="64">
        <v>42824</v>
      </c>
    </row>
    <row r="33" spans="1:14" ht="22.5" x14ac:dyDescent="0.25">
      <c r="A33" s="60">
        <v>28</v>
      </c>
      <c r="B33" s="61" t="s">
        <v>904</v>
      </c>
      <c r="C33" s="61" t="s">
        <v>162</v>
      </c>
      <c r="D33" s="61" t="s">
        <v>768</v>
      </c>
      <c r="E33" s="61">
        <v>271700028</v>
      </c>
      <c r="F33" s="61">
        <v>271700028</v>
      </c>
      <c r="G33" s="61">
        <v>20314497</v>
      </c>
      <c r="H33" s="62">
        <v>800</v>
      </c>
      <c r="I33" s="61">
        <v>20314497</v>
      </c>
      <c r="J33" s="63">
        <v>217</v>
      </c>
      <c r="K33" s="62">
        <f t="shared" si="0"/>
        <v>1017</v>
      </c>
      <c r="L33" s="64">
        <v>42818</v>
      </c>
      <c r="M33" s="64">
        <v>42825</v>
      </c>
      <c r="N33" s="50"/>
    </row>
    <row r="34" spans="1:14" x14ac:dyDescent="0.25">
      <c r="A34" s="60">
        <v>29</v>
      </c>
      <c r="B34" s="61" t="s">
        <v>905</v>
      </c>
      <c r="C34" s="61" t="s">
        <v>310</v>
      </c>
      <c r="D34" s="61" t="s">
        <v>906</v>
      </c>
      <c r="E34" s="61">
        <v>271700029</v>
      </c>
      <c r="F34" s="61">
        <v>271700029</v>
      </c>
      <c r="G34" s="61">
        <v>20316167</v>
      </c>
      <c r="H34" s="62">
        <v>1560</v>
      </c>
      <c r="I34" s="61">
        <v>20316167</v>
      </c>
      <c r="J34" s="63">
        <v>723</v>
      </c>
      <c r="K34" s="62">
        <f t="shared" si="0"/>
        <v>2283</v>
      </c>
      <c r="L34" s="64">
        <v>42821</v>
      </c>
      <c r="M34" s="64">
        <v>42828</v>
      </c>
    </row>
    <row r="35" spans="1:14" ht="22.5" x14ac:dyDescent="0.25">
      <c r="A35" s="60">
        <v>30</v>
      </c>
      <c r="B35" s="61" t="s">
        <v>907</v>
      </c>
      <c r="C35" s="61" t="s">
        <v>162</v>
      </c>
      <c r="D35" s="61"/>
      <c r="E35" s="61">
        <v>271700030</v>
      </c>
      <c r="F35" s="61">
        <v>271700030</v>
      </c>
      <c r="G35" s="61">
        <v>20318595</v>
      </c>
      <c r="H35" s="62">
        <v>1720</v>
      </c>
      <c r="I35" s="61">
        <f>G35</f>
        <v>20318595</v>
      </c>
      <c r="J35" s="63">
        <v>720</v>
      </c>
      <c r="K35" s="62">
        <f t="shared" si="0"/>
        <v>2440</v>
      </c>
      <c r="L35" s="64">
        <v>42825</v>
      </c>
      <c r="M35" s="64">
        <v>42832</v>
      </c>
    </row>
    <row r="36" spans="1:14" ht="22.5" x14ac:dyDescent="0.25">
      <c r="A36" s="60">
        <v>31</v>
      </c>
      <c r="B36" s="61" t="s">
        <v>908</v>
      </c>
      <c r="C36" s="61" t="s">
        <v>161</v>
      </c>
      <c r="D36" s="61" t="s">
        <v>334</v>
      </c>
      <c r="E36" s="61">
        <v>271700031</v>
      </c>
      <c r="F36" s="61">
        <v>271700031</v>
      </c>
      <c r="G36" s="61">
        <v>20318691</v>
      </c>
      <c r="H36" s="62">
        <v>800</v>
      </c>
      <c r="I36" s="61">
        <f>G36</f>
        <v>20318691</v>
      </c>
      <c r="J36" s="63">
        <v>397</v>
      </c>
      <c r="K36" s="62">
        <f t="shared" si="0"/>
        <v>1197</v>
      </c>
      <c r="L36" s="64">
        <v>42825</v>
      </c>
      <c r="M36" s="64">
        <v>42832</v>
      </c>
    </row>
    <row r="37" spans="1:14" ht="22.5" x14ac:dyDescent="0.25">
      <c r="A37" s="60">
        <v>32</v>
      </c>
      <c r="B37" s="61" t="s">
        <v>909</v>
      </c>
      <c r="C37" s="61" t="s">
        <v>160</v>
      </c>
      <c r="D37" s="61" t="s">
        <v>910</v>
      </c>
      <c r="E37" s="61">
        <v>271700032</v>
      </c>
      <c r="F37" s="61">
        <v>271700032</v>
      </c>
      <c r="G37" s="61">
        <v>20318149</v>
      </c>
      <c r="H37" s="62">
        <v>7620</v>
      </c>
      <c r="I37" s="61">
        <f>G37</f>
        <v>20318149</v>
      </c>
      <c r="J37" s="63">
        <v>1025</v>
      </c>
      <c r="K37" s="62">
        <f t="shared" si="0"/>
        <v>8645</v>
      </c>
      <c r="L37" s="64">
        <v>42829</v>
      </c>
      <c r="M37" s="64">
        <v>42836</v>
      </c>
    </row>
    <row r="38" spans="1:14" ht="22.5" x14ac:dyDescent="0.25">
      <c r="A38" s="60">
        <v>33</v>
      </c>
      <c r="B38" s="61" t="s">
        <v>911</v>
      </c>
      <c r="C38" s="61" t="s">
        <v>290</v>
      </c>
      <c r="D38" s="61" t="s">
        <v>914</v>
      </c>
      <c r="E38" s="61">
        <v>271700033</v>
      </c>
      <c r="F38" s="61">
        <v>271700033</v>
      </c>
      <c r="G38" s="61">
        <v>20318987</v>
      </c>
      <c r="H38" s="62">
        <v>4388</v>
      </c>
      <c r="I38" s="61">
        <v>20318987</v>
      </c>
      <c r="J38" s="63">
        <v>748</v>
      </c>
      <c r="K38" s="62">
        <f t="shared" si="0"/>
        <v>5136</v>
      </c>
      <c r="L38" s="64">
        <v>42829</v>
      </c>
      <c r="M38" s="64">
        <v>42836</v>
      </c>
    </row>
    <row r="39" spans="1:14" ht="33.75" x14ac:dyDescent="0.25">
      <c r="A39" s="60">
        <v>34</v>
      </c>
      <c r="B39" s="61" t="s">
        <v>912</v>
      </c>
      <c r="C39" s="61" t="s">
        <v>322</v>
      </c>
      <c r="D39" s="61" t="s">
        <v>913</v>
      </c>
      <c r="E39" s="61">
        <v>271700034</v>
      </c>
      <c r="F39" s="61">
        <v>271700034</v>
      </c>
      <c r="G39" s="61">
        <v>20319172</v>
      </c>
      <c r="H39" s="62">
        <v>400</v>
      </c>
      <c r="I39" s="61">
        <f t="shared" ref="I39:I64" si="2">G39</f>
        <v>20319172</v>
      </c>
      <c r="J39" s="63">
        <v>123</v>
      </c>
      <c r="K39" s="62">
        <f t="shared" si="0"/>
        <v>523</v>
      </c>
      <c r="L39" s="64">
        <v>42835</v>
      </c>
      <c r="M39" s="64">
        <v>42842</v>
      </c>
    </row>
    <row r="40" spans="1:14" ht="33.75" x14ac:dyDescent="0.25">
      <c r="A40" s="60">
        <v>35</v>
      </c>
      <c r="B40" s="61" t="s">
        <v>915</v>
      </c>
      <c r="C40" s="61" t="s">
        <v>161</v>
      </c>
      <c r="D40" s="61" t="s">
        <v>916</v>
      </c>
      <c r="E40" s="61">
        <v>271700035</v>
      </c>
      <c r="F40" s="61">
        <v>271700035</v>
      </c>
      <c r="G40" s="61">
        <v>20320043</v>
      </c>
      <c r="H40" s="62">
        <v>400</v>
      </c>
      <c r="I40" s="61">
        <f t="shared" si="2"/>
        <v>20320043</v>
      </c>
      <c r="J40" s="63">
        <v>252</v>
      </c>
      <c r="K40" s="62">
        <f t="shared" si="0"/>
        <v>652</v>
      </c>
      <c r="L40" s="64">
        <v>42837</v>
      </c>
      <c r="M40" s="64">
        <v>42846</v>
      </c>
    </row>
    <row r="41" spans="1:14" x14ac:dyDescent="0.25">
      <c r="A41" s="60">
        <v>36</v>
      </c>
      <c r="B41" s="61" t="s">
        <v>917</v>
      </c>
      <c r="C41" s="61" t="s">
        <v>918</v>
      </c>
      <c r="D41" s="61" t="s">
        <v>722</v>
      </c>
      <c r="E41" s="61">
        <v>271700036</v>
      </c>
      <c r="F41" s="61">
        <v>271700036</v>
      </c>
      <c r="G41" s="61">
        <v>20320890</v>
      </c>
      <c r="H41" s="62">
        <v>2820</v>
      </c>
      <c r="I41" s="61">
        <f t="shared" si="2"/>
        <v>20320890</v>
      </c>
      <c r="J41" s="63">
        <v>1640</v>
      </c>
      <c r="K41" s="62">
        <f t="shared" si="0"/>
        <v>4460</v>
      </c>
      <c r="L41" s="64">
        <v>42844</v>
      </c>
      <c r="M41" s="64">
        <v>42851</v>
      </c>
    </row>
    <row r="42" spans="1:14" ht="33.75" x14ac:dyDescent="0.25">
      <c r="A42" s="60">
        <v>37</v>
      </c>
      <c r="B42" s="61" t="s">
        <v>919</v>
      </c>
      <c r="C42" s="61" t="s">
        <v>290</v>
      </c>
      <c r="D42" s="61" t="s">
        <v>920</v>
      </c>
      <c r="E42" s="61">
        <v>271700037</v>
      </c>
      <c r="F42" s="61">
        <v>271700037</v>
      </c>
      <c r="G42" s="61">
        <v>20321435</v>
      </c>
      <c r="H42" s="62">
        <v>10220</v>
      </c>
      <c r="I42" s="61">
        <f t="shared" si="2"/>
        <v>20321435</v>
      </c>
      <c r="J42" s="63">
        <v>1807</v>
      </c>
      <c r="K42" s="62">
        <f t="shared" si="0"/>
        <v>12027</v>
      </c>
      <c r="L42" s="64">
        <v>42846</v>
      </c>
      <c r="M42" s="64">
        <v>42853</v>
      </c>
    </row>
    <row r="43" spans="1:14" ht="33.75" x14ac:dyDescent="0.25">
      <c r="A43" s="60">
        <v>38</v>
      </c>
      <c r="B43" s="61" t="s">
        <v>921</v>
      </c>
      <c r="C43" s="61" t="s">
        <v>189</v>
      </c>
      <c r="D43" s="61" t="s">
        <v>922</v>
      </c>
      <c r="E43" s="61">
        <v>271700038</v>
      </c>
      <c r="F43" s="61">
        <v>271700038</v>
      </c>
      <c r="G43" s="61">
        <v>20321081</v>
      </c>
      <c r="H43" s="62">
        <v>5260</v>
      </c>
      <c r="I43" s="61">
        <f t="shared" si="2"/>
        <v>20321081</v>
      </c>
      <c r="J43" s="63">
        <v>1312</v>
      </c>
      <c r="K43" s="62">
        <f t="shared" si="0"/>
        <v>6572</v>
      </c>
      <c r="L43" s="64">
        <v>42846</v>
      </c>
      <c r="M43" s="64">
        <v>42853</v>
      </c>
      <c r="N43" s="50"/>
    </row>
    <row r="44" spans="1:14" ht="33.75" x14ac:dyDescent="0.25">
      <c r="A44" s="60">
        <v>39</v>
      </c>
      <c r="B44" s="61" t="s">
        <v>925</v>
      </c>
      <c r="C44" s="61" t="s">
        <v>322</v>
      </c>
      <c r="D44" s="61" t="s">
        <v>926</v>
      </c>
      <c r="E44" s="61">
        <v>271700039</v>
      </c>
      <c r="F44" s="61">
        <v>271700039</v>
      </c>
      <c r="G44" s="61">
        <v>20323051</v>
      </c>
      <c r="H44" s="62">
        <v>2140</v>
      </c>
      <c r="I44" s="61">
        <f t="shared" si="2"/>
        <v>20323051</v>
      </c>
      <c r="J44" s="63">
        <v>565</v>
      </c>
      <c r="K44" s="62">
        <f t="shared" si="0"/>
        <v>2705</v>
      </c>
      <c r="L44" s="64">
        <v>42857</v>
      </c>
      <c r="M44" s="64">
        <v>42864</v>
      </c>
    </row>
    <row r="45" spans="1:14" ht="22.5" x14ac:dyDescent="0.25">
      <c r="A45" s="89">
        <v>40</v>
      </c>
      <c r="B45" s="61" t="s">
        <v>923</v>
      </c>
      <c r="C45" s="61" t="s">
        <v>924</v>
      </c>
      <c r="D45" s="61"/>
      <c r="E45" s="61">
        <v>271700040</v>
      </c>
      <c r="F45" s="61">
        <v>271700040</v>
      </c>
      <c r="G45" s="61">
        <v>20323212</v>
      </c>
      <c r="H45" s="62">
        <v>24720</v>
      </c>
      <c r="I45" s="61">
        <f t="shared" si="2"/>
        <v>20323212</v>
      </c>
      <c r="J45" s="63">
        <v>1484</v>
      </c>
      <c r="K45" s="62">
        <f t="shared" ref="K45" si="3">SUM(H45,J45)</f>
        <v>26204</v>
      </c>
      <c r="L45" s="64">
        <v>42860</v>
      </c>
      <c r="M45" s="64">
        <v>42867</v>
      </c>
      <c r="N45" s="49" t="s">
        <v>1513</v>
      </c>
    </row>
    <row r="46" spans="1:14" x14ac:dyDescent="0.25">
      <c r="A46" s="60">
        <v>41</v>
      </c>
      <c r="B46" s="61" t="s">
        <v>927</v>
      </c>
      <c r="C46" s="61" t="s">
        <v>163</v>
      </c>
      <c r="D46" s="61" t="s">
        <v>928</v>
      </c>
      <c r="E46" s="61">
        <v>271700041</v>
      </c>
      <c r="F46" s="61">
        <v>271700041</v>
      </c>
      <c r="G46" s="61">
        <v>20323245</v>
      </c>
      <c r="H46" s="62">
        <v>1000</v>
      </c>
      <c r="I46" s="61">
        <f t="shared" si="2"/>
        <v>20323245</v>
      </c>
      <c r="J46" s="63">
        <v>385</v>
      </c>
      <c r="K46" s="62">
        <f t="shared" si="0"/>
        <v>1385</v>
      </c>
      <c r="L46" s="64">
        <v>42860</v>
      </c>
      <c r="M46" s="64">
        <v>42867</v>
      </c>
    </row>
    <row r="47" spans="1:14" x14ac:dyDescent="0.25">
      <c r="A47" s="60">
        <v>42</v>
      </c>
      <c r="B47" s="61" t="s">
        <v>304</v>
      </c>
      <c r="C47" s="61" t="s">
        <v>305</v>
      </c>
      <c r="D47" s="61" t="s">
        <v>929</v>
      </c>
      <c r="E47" s="61">
        <v>271700042</v>
      </c>
      <c r="F47" s="61">
        <v>271700042</v>
      </c>
      <c r="G47" s="61">
        <v>20323712</v>
      </c>
      <c r="H47" s="62">
        <v>4020</v>
      </c>
      <c r="I47" s="61">
        <f t="shared" si="2"/>
        <v>20323712</v>
      </c>
      <c r="J47" s="63">
        <v>308</v>
      </c>
      <c r="K47" s="62">
        <f t="shared" si="0"/>
        <v>4328</v>
      </c>
      <c r="L47" s="64">
        <v>42860</v>
      </c>
      <c r="M47" s="64">
        <v>42860</v>
      </c>
    </row>
    <row r="48" spans="1:14" ht="22.5" x14ac:dyDescent="0.25">
      <c r="A48" s="60">
        <v>43</v>
      </c>
      <c r="B48" s="61" t="s">
        <v>930</v>
      </c>
      <c r="C48" s="61" t="s">
        <v>160</v>
      </c>
      <c r="D48" s="61" t="s">
        <v>910</v>
      </c>
      <c r="E48" s="61">
        <v>271700043</v>
      </c>
      <c r="F48" s="61">
        <v>271700043</v>
      </c>
      <c r="G48" s="61">
        <v>20533443</v>
      </c>
      <c r="H48" s="62">
        <v>3340</v>
      </c>
      <c r="I48" s="61">
        <f t="shared" si="2"/>
        <v>20533443</v>
      </c>
      <c r="J48" s="63">
        <v>931</v>
      </c>
      <c r="K48" s="62">
        <f t="shared" si="0"/>
        <v>4271</v>
      </c>
      <c r="L48" s="64">
        <v>42870</v>
      </c>
      <c r="M48" s="64">
        <v>42877</v>
      </c>
      <c r="N48" s="50"/>
    </row>
    <row r="49" spans="1:14" x14ac:dyDescent="0.25">
      <c r="A49" s="60">
        <v>44</v>
      </c>
      <c r="B49" s="61" t="s">
        <v>931</v>
      </c>
      <c r="C49" s="61" t="s">
        <v>619</v>
      </c>
      <c r="D49" s="61" t="s">
        <v>648</v>
      </c>
      <c r="E49" s="61">
        <v>271700044</v>
      </c>
      <c r="F49" s="61">
        <v>271700044</v>
      </c>
      <c r="G49" s="61">
        <v>20534268</v>
      </c>
      <c r="H49" s="62">
        <v>1000</v>
      </c>
      <c r="I49" s="61">
        <f t="shared" si="2"/>
        <v>20534268</v>
      </c>
      <c r="J49" s="63">
        <v>478</v>
      </c>
      <c r="K49" s="62">
        <f t="shared" si="0"/>
        <v>1478</v>
      </c>
      <c r="L49" s="64">
        <v>42872</v>
      </c>
      <c r="M49" s="64">
        <v>42879</v>
      </c>
    </row>
    <row r="50" spans="1:14" ht="33.75" x14ac:dyDescent="0.25">
      <c r="A50" s="60">
        <v>45</v>
      </c>
      <c r="B50" s="61" t="s">
        <v>932</v>
      </c>
      <c r="C50" s="61" t="s">
        <v>290</v>
      </c>
      <c r="D50" s="61" t="s">
        <v>933</v>
      </c>
      <c r="E50" s="61">
        <v>271700045</v>
      </c>
      <c r="F50" s="61">
        <v>271700045</v>
      </c>
      <c r="G50" s="61">
        <v>20534575</v>
      </c>
      <c r="H50" s="62">
        <v>5240</v>
      </c>
      <c r="I50" s="61">
        <f t="shared" si="2"/>
        <v>20534575</v>
      </c>
      <c r="J50" s="63">
        <v>1480</v>
      </c>
      <c r="K50" s="62">
        <f t="shared" si="0"/>
        <v>6720</v>
      </c>
      <c r="L50" s="64">
        <v>42872</v>
      </c>
      <c r="M50" s="64">
        <v>42881</v>
      </c>
    </row>
    <row r="51" spans="1:14" ht="22.5" x14ac:dyDescent="0.25">
      <c r="A51" s="60">
        <v>46</v>
      </c>
      <c r="B51" s="61" t="s">
        <v>934</v>
      </c>
      <c r="C51" s="61" t="s">
        <v>575</v>
      </c>
      <c r="D51" s="61" t="s">
        <v>334</v>
      </c>
      <c r="E51" s="61">
        <v>271700046</v>
      </c>
      <c r="F51" s="61">
        <v>271700046</v>
      </c>
      <c r="G51" s="61">
        <v>20534966</v>
      </c>
      <c r="H51" s="62">
        <v>800</v>
      </c>
      <c r="I51" s="61">
        <f t="shared" si="2"/>
        <v>20534966</v>
      </c>
      <c r="J51" s="63">
        <v>246</v>
      </c>
      <c r="K51" s="62">
        <f t="shared" si="0"/>
        <v>1046</v>
      </c>
      <c r="L51" s="64">
        <v>42878</v>
      </c>
      <c r="M51" s="64">
        <v>42885</v>
      </c>
    </row>
    <row r="52" spans="1:14" ht="22.5" x14ac:dyDescent="0.25">
      <c r="A52" s="60">
        <v>47</v>
      </c>
      <c r="B52" s="61" t="s">
        <v>935</v>
      </c>
      <c r="C52" s="61" t="s">
        <v>745</v>
      </c>
      <c r="D52" s="61" t="s">
        <v>936</v>
      </c>
      <c r="E52" s="61">
        <v>271700047</v>
      </c>
      <c r="F52" s="61">
        <v>271700047</v>
      </c>
      <c r="G52" s="61">
        <v>20535290</v>
      </c>
      <c r="H52" s="62">
        <v>2550</v>
      </c>
      <c r="I52" s="61">
        <f t="shared" si="2"/>
        <v>20535290</v>
      </c>
      <c r="J52" s="63">
        <v>426</v>
      </c>
      <c r="K52" s="62">
        <f t="shared" si="0"/>
        <v>2976</v>
      </c>
      <c r="L52" s="64">
        <v>42878</v>
      </c>
      <c r="M52" s="64">
        <v>42885</v>
      </c>
      <c r="N52" s="50"/>
    </row>
    <row r="53" spans="1:14" x14ac:dyDescent="0.25">
      <c r="A53" s="60">
        <v>48</v>
      </c>
      <c r="B53" s="61" t="s">
        <v>937</v>
      </c>
      <c r="C53" s="61" t="s">
        <v>938</v>
      </c>
      <c r="D53" s="61"/>
      <c r="E53" s="61">
        <v>271700048</v>
      </c>
      <c r="F53" s="61">
        <v>271700048</v>
      </c>
      <c r="G53" s="61">
        <v>20536601</v>
      </c>
      <c r="H53" s="62">
        <v>9334</v>
      </c>
      <c r="I53" s="61">
        <f t="shared" si="2"/>
        <v>20536601</v>
      </c>
      <c r="J53" s="63">
        <v>555</v>
      </c>
      <c r="K53" s="62">
        <f t="shared" si="0"/>
        <v>9889</v>
      </c>
      <c r="L53" s="64">
        <v>42886</v>
      </c>
      <c r="M53" s="64">
        <v>42893</v>
      </c>
    </row>
    <row r="54" spans="1:14" ht="22.5" x14ac:dyDescent="0.25">
      <c r="A54" s="60">
        <v>49</v>
      </c>
      <c r="B54" s="61" t="s">
        <v>939</v>
      </c>
      <c r="C54" s="61" t="s">
        <v>159</v>
      </c>
      <c r="D54" s="61" t="s">
        <v>940</v>
      </c>
      <c r="E54" s="61">
        <v>271700049</v>
      </c>
      <c r="F54" s="61">
        <v>271700049</v>
      </c>
      <c r="G54" s="61">
        <v>20538901</v>
      </c>
      <c r="H54" s="62">
        <v>2220</v>
      </c>
      <c r="I54" s="61">
        <f t="shared" si="2"/>
        <v>20538901</v>
      </c>
      <c r="J54" s="63">
        <v>720</v>
      </c>
      <c r="K54" s="62">
        <f t="shared" si="0"/>
        <v>2940</v>
      </c>
      <c r="L54" s="64">
        <v>42900</v>
      </c>
      <c r="M54" s="64">
        <v>42907</v>
      </c>
    </row>
    <row r="55" spans="1:14" x14ac:dyDescent="0.25">
      <c r="A55" s="60">
        <v>50</v>
      </c>
      <c r="B55" s="61" t="s">
        <v>941</v>
      </c>
      <c r="C55" s="61" t="s">
        <v>162</v>
      </c>
      <c r="D55" s="61"/>
      <c r="E55" s="61">
        <v>271700050</v>
      </c>
      <c r="F55" s="61">
        <v>271700050</v>
      </c>
      <c r="G55" s="61">
        <v>20539567</v>
      </c>
      <c r="H55" s="62">
        <v>4596</v>
      </c>
      <c r="I55" s="61">
        <f t="shared" si="2"/>
        <v>20539567</v>
      </c>
      <c r="J55" s="63">
        <v>1016</v>
      </c>
      <c r="K55" s="62">
        <f t="shared" si="0"/>
        <v>5612</v>
      </c>
      <c r="L55" s="64">
        <v>42902</v>
      </c>
      <c r="M55" s="64">
        <v>42909</v>
      </c>
      <c r="N55" s="50"/>
    </row>
    <row r="56" spans="1:14" x14ac:dyDescent="0.25">
      <c r="A56" s="60">
        <v>51</v>
      </c>
      <c r="B56" s="61" t="s">
        <v>942</v>
      </c>
      <c r="C56" s="61" t="s">
        <v>188</v>
      </c>
      <c r="D56" s="61"/>
      <c r="E56" s="61">
        <v>271700051</v>
      </c>
      <c r="F56" s="61">
        <v>271700051</v>
      </c>
      <c r="G56" s="61">
        <v>20540890</v>
      </c>
      <c r="H56" s="62">
        <v>1000</v>
      </c>
      <c r="I56" s="61">
        <f t="shared" si="2"/>
        <v>20540890</v>
      </c>
      <c r="J56" s="63">
        <v>382</v>
      </c>
      <c r="K56" s="62">
        <f t="shared" si="0"/>
        <v>1382</v>
      </c>
      <c r="L56" s="64">
        <v>42913</v>
      </c>
      <c r="M56" s="64">
        <v>42920</v>
      </c>
    </row>
    <row r="57" spans="1:14" ht="22.5" x14ac:dyDescent="0.25">
      <c r="A57" s="65" t="s">
        <v>109</v>
      </c>
      <c r="B57" s="61" t="s">
        <v>229</v>
      </c>
      <c r="C57" s="61" t="s">
        <v>161</v>
      </c>
      <c r="D57" s="61" t="s">
        <v>334</v>
      </c>
      <c r="E57" s="61">
        <v>271700052</v>
      </c>
      <c r="F57" s="61">
        <v>271700052</v>
      </c>
      <c r="G57" s="61">
        <v>20542516</v>
      </c>
      <c r="H57" s="62">
        <v>800</v>
      </c>
      <c r="I57" s="61">
        <f t="shared" si="2"/>
        <v>20542516</v>
      </c>
      <c r="J57" s="63">
        <v>248</v>
      </c>
      <c r="K57" s="62">
        <f t="shared" si="0"/>
        <v>1048</v>
      </c>
      <c r="L57" s="64">
        <v>42916</v>
      </c>
      <c r="M57" s="64">
        <v>42923</v>
      </c>
    </row>
    <row r="58" spans="1:14" ht="45" x14ac:dyDescent="0.25">
      <c r="A58" s="65" t="s">
        <v>110</v>
      </c>
      <c r="B58" s="61" t="s">
        <v>1111</v>
      </c>
      <c r="C58" s="61" t="s">
        <v>290</v>
      </c>
      <c r="D58" s="61" t="s">
        <v>1112</v>
      </c>
      <c r="E58" s="61">
        <v>271700053</v>
      </c>
      <c r="F58" s="61">
        <v>271700053</v>
      </c>
      <c r="G58" s="61">
        <v>20798387</v>
      </c>
      <c r="H58" s="62">
        <v>16540</v>
      </c>
      <c r="I58" s="61">
        <f t="shared" si="2"/>
        <v>20798387</v>
      </c>
      <c r="J58" s="63">
        <v>4270</v>
      </c>
      <c r="K58" s="62">
        <f t="shared" si="0"/>
        <v>20810</v>
      </c>
      <c r="L58" s="64">
        <v>42919</v>
      </c>
      <c r="M58" s="64">
        <v>42926</v>
      </c>
    </row>
    <row r="59" spans="1:14" x14ac:dyDescent="0.25">
      <c r="A59" s="65" t="s">
        <v>67</v>
      </c>
      <c r="B59" s="61" t="s">
        <v>791</v>
      </c>
      <c r="C59" s="61" t="s">
        <v>578</v>
      </c>
      <c r="D59" s="61"/>
      <c r="E59" s="61">
        <v>271700054</v>
      </c>
      <c r="F59" s="61">
        <v>271700054</v>
      </c>
      <c r="G59" s="61">
        <v>20542953</v>
      </c>
      <c r="H59" s="62">
        <v>2620</v>
      </c>
      <c r="I59" s="61">
        <f t="shared" si="2"/>
        <v>20542953</v>
      </c>
      <c r="J59" s="63">
        <v>316</v>
      </c>
      <c r="K59" s="62">
        <f t="shared" si="0"/>
        <v>2936</v>
      </c>
      <c r="L59" s="64">
        <v>42920</v>
      </c>
      <c r="M59" s="64">
        <v>42927</v>
      </c>
      <c r="N59" s="51"/>
    </row>
    <row r="60" spans="1:14" ht="22.5" x14ac:dyDescent="0.25">
      <c r="A60" s="65" t="s">
        <v>68</v>
      </c>
      <c r="B60" s="61" t="s">
        <v>1113</v>
      </c>
      <c r="C60" s="61" t="s">
        <v>290</v>
      </c>
      <c r="D60" s="61" t="s">
        <v>1114</v>
      </c>
      <c r="E60" s="61">
        <v>271700055</v>
      </c>
      <c r="F60" s="61">
        <v>271700055</v>
      </c>
      <c r="G60" s="61">
        <v>20799790</v>
      </c>
      <c r="H60" s="62">
        <v>1956</v>
      </c>
      <c r="I60" s="61">
        <f t="shared" si="2"/>
        <v>20799790</v>
      </c>
      <c r="J60" s="63">
        <v>614</v>
      </c>
      <c r="K60" s="62">
        <f t="shared" si="0"/>
        <v>2570</v>
      </c>
      <c r="L60" s="64">
        <v>42926</v>
      </c>
      <c r="M60" s="64">
        <v>42933</v>
      </c>
    </row>
    <row r="61" spans="1:14" x14ac:dyDescent="0.25">
      <c r="A61" s="65" t="s">
        <v>118</v>
      </c>
      <c r="B61" s="61" t="s">
        <v>1115</v>
      </c>
      <c r="C61" s="61" t="s">
        <v>959</v>
      </c>
      <c r="D61" s="61"/>
      <c r="E61" s="61">
        <v>271700056</v>
      </c>
      <c r="F61" s="61">
        <v>271700056</v>
      </c>
      <c r="G61" s="61">
        <v>20799937</v>
      </c>
      <c r="H61" s="62">
        <v>3200</v>
      </c>
      <c r="I61" s="61">
        <f t="shared" si="2"/>
        <v>20799937</v>
      </c>
      <c r="J61" s="63">
        <v>389</v>
      </c>
      <c r="K61" s="62">
        <f t="shared" si="0"/>
        <v>3589</v>
      </c>
      <c r="L61" s="64">
        <v>42927</v>
      </c>
      <c r="M61" s="64">
        <v>42934</v>
      </c>
    </row>
    <row r="62" spans="1:14" ht="33.75" x14ac:dyDescent="0.25">
      <c r="A62" s="65" t="s">
        <v>119</v>
      </c>
      <c r="B62" s="61" t="s">
        <v>1116</v>
      </c>
      <c r="C62" s="61" t="s">
        <v>161</v>
      </c>
      <c r="D62" s="61" t="s">
        <v>1117</v>
      </c>
      <c r="E62" s="61">
        <v>271700057</v>
      </c>
      <c r="F62" s="61">
        <v>271700057</v>
      </c>
      <c r="G62" s="61">
        <v>20801883</v>
      </c>
      <c r="H62" s="62">
        <v>1000</v>
      </c>
      <c r="I62" s="61">
        <f t="shared" si="2"/>
        <v>20801883</v>
      </c>
      <c r="J62" s="63">
        <v>208</v>
      </c>
      <c r="K62" s="62">
        <f t="shared" si="0"/>
        <v>1208</v>
      </c>
      <c r="L62" s="64">
        <v>42928</v>
      </c>
      <c r="M62" s="64">
        <v>42935</v>
      </c>
    </row>
    <row r="63" spans="1:14" x14ac:dyDescent="0.25">
      <c r="A63" s="65" t="s">
        <v>120</v>
      </c>
      <c r="B63" s="61" t="s">
        <v>943</v>
      </c>
      <c r="C63" s="61" t="s">
        <v>614</v>
      </c>
      <c r="D63" s="61"/>
      <c r="E63" s="61">
        <v>271700058</v>
      </c>
      <c r="F63" s="61">
        <v>271700058</v>
      </c>
      <c r="G63" s="61">
        <v>20801883</v>
      </c>
      <c r="H63" s="62">
        <v>3370</v>
      </c>
      <c r="I63" s="61">
        <f t="shared" si="2"/>
        <v>20801883</v>
      </c>
      <c r="J63" s="63">
        <v>643</v>
      </c>
      <c r="K63" s="62">
        <f t="shared" si="0"/>
        <v>4013</v>
      </c>
      <c r="L63" s="64">
        <v>42933</v>
      </c>
      <c r="M63" s="64">
        <v>42940</v>
      </c>
    </row>
    <row r="64" spans="1:14" x14ac:dyDescent="0.25">
      <c r="A64" s="65" t="s">
        <v>121</v>
      </c>
      <c r="B64" s="61" t="s">
        <v>1118</v>
      </c>
      <c r="C64" s="61" t="s">
        <v>159</v>
      </c>
      <c r="D64" s="61"/>
      <c r="E64" s="61">
        <v>271700059</v>
      </c>
      <c r="F64" s="61">
        <v>271700059</v>
      </c>
      <c r="G64" s="61">
        <v>20802043</v>
      </c>
      <c r="H64" s="62">
        <v>1000</v>
      </c>
      <c r="I64" s="61">
        <f t="shared" si="2"/>
        <v>20802043</v>
      </c>
      <c r="J64" s="63">
        <v>453</v>
      </c>
      <c r="K64" s="62">
        <f t="shared" si="0"/>
        <v>1453</v>
      </c>
      <c r="L64" s="64">
        <v>42934</v>
      </c>
      <c r="M64" s="64">
        <v>42941</v>
      </c>
    </row>
    <row r="65" spans="1:14" x14ac:dyDescent="0.25">
      <c r="A65" s="65" t="s">
        <v>122</v>
      </c>
      <c r="B65" s="61" t="s">
        <v>1119</v>
      </c>
      <c r="C65" s="61" t="s">
        <v>607</v>
      </c>
      <c r="D65" s="61"/>
      <c r="E65" s="61">
        <v>271700060</v>
      </c>
      <c r="F65" s="61">
        <v>271700060</v>
      </c>
      <c r="G65" s="61">
        <v>20802462</v>
      </c>
      <c r="H65" s="62">
        <v>3400</v>
      </c>
      <c r="I65" s="61">
        <v>20802463</v>
      </c>
      <c r="J65" s="63">
        <v>396</v>
      </c>
      <c r="K65" s="62">
        <f t="shared" si="0"/>
        <v>3796</v>
      </c>
      <c r="L65" s="64">
        <v>42934</v>
      </c>
      <c r="M65" s="64">
        <v>42941</v>
      </c>
    </row>
    <row r="66" spans="1:14" ht="22.5" x14ac:dyDescent="0.25">
      <c r="A66" s="65" t="s">
        <v>123</v>
      </c>
      <c r="B66" s="61" t="s">
        <v>1120</v>
      </c>
      <c r="C66" s="61" t="s">
        <v>575</v>
      </c>
      <c r="D66" s="61" t="s">
        <v>1121</v>
      </c>
      <c r="E66" s="61">
        <v>271700061</v>
      </c>
      <c r="F66" s="61">
        <v>271700061</v>
      </c>
      <c r="G66" s="61">
        <v>20802766</v>
      </c>
      <c r="H66" s="62">
        <v>3454</v>
      </c>
      <c r="I66" s="61">
        <v>20802766</v>
      </c>
      <c r="J66" s="63">
        <v>342</v>
      </c>
      <c r="K66" s="62">
        <f t="shared" si="0"/>
        <v>3796</v>
      </c>
      <c r="L66" s="64">
        <v>42935</v>
      </c>
      <c r="M66" s="64">
        <v>42942</v>
      </c>
      <c r="N66" s="50"/>
    </row>
    <row r="67" spans="1:14" ht="22.5" x14ac:dyDescent="0.25">
      <c r="A67" s="65" t="s">
        <v>132</v>
      </c>
      <c r="B67" s="61" t="s">
        <v>1097</v>
      </c>
      <c r="C67" s="61" t="s">
        <v>322</v>
      </c>
      <c r="D67" s="61" t="s">
        <v>1122</v>
      </c>
      <c r="E67" s="61">
        <v>271700062</v>
      </c>
      <c r="F67" s="61">
        <v>271700062</v>
      </c>
      <c r="G67" s="61">
        <v>20805352</v>
      </c>
      <c r="H67" s="62">
        <v>1600</v>
      </c>
      <c r="I67" s="61">
        <f>G67</f>
        <v>20805352</v>
      </c>
      <c r="J67" s="63">
        <v>208</v>
      </c>
      <c r="K67" s="62">
        <f t="shared" si="0"/>
        <v>1808</v>
      </c>
      <c r="L67" s="64">
        <v>42949</v>
      </c>
      <c r="M67" s="64">
        <v>42962</v>
      </c>
      <c r="N67" s="50"/>
    </row>
    <row r="68" spans="1:14" ht="22.5" x14ac:dyDescent="0.25">
      <c r="A68" s="65" t="s">
        <v>133</v>
      </c>
      <c r="B68" s="61" t="s">
        <v>1097</v>
      </c>
      <c r="C68" s="61" t="s">
        <v>322</v>
      </c>
      <c r="D68" s="61" t="s">
        <v>1123</v>
      </c>
      <c r="E68" s="61">
        <v>271700063</v>
      </c>
      <c r="F68" s="61">
        <v>271700063</v>
      </c>
      <c r="G68" s="61" t="s">
        <v>1124</v>
      </c>
      <c r="H68" s="62">
        <v>4000</v>
      </c>
      <c r="I68" s="61" t="str">
        <f t="shared" ref="I68:I93" si="4">G68</f>
        <v>20805351/20805838</v>
      </c>
      <c r="J68" s="63">
        <v>520</v>
      </c>
      <c r="K68" s="62">
        <f t="shared" si="0"/>
        <v>4520</v>
      </c>
      <c r="L68" s="64">
        <v>42949</v>
      </c>
      <c r="M68" s="64">
        <v>42962</v>
      </c>
    </row>
    <row r="69" spans="1:14" ht="22.5" x14ac:dyDescent="0.25">
      <c r="A69" s="65" t="s">
        <v>134</v>
      </c>
      <c r="B69" s="61" t="s">
        <v>1097</v>
      </c>
      <c r="C69" s="61" t="s">
        <v>322</v>
      </c>
      <c r="D69" s="61" t="s">
        <v>1125</v>
      </c>
      <c r="E69" s="61">
        <v>271700064</v>
      </c>
      <c r="F69" s="61">
        <v>271700064</v>
      </c>
      <c r="G69" s="61">
        <v>20805354</v>
      </c>
      <c r="H69" s="62">
        <v>1600</v>
      </c>
      <c r="I69" s="61">
        <f t="shared" si="4"/>
        <v>20805354</v>
      </c>
      <c r="J69" s="63">
        <v>520</v>
      </c>
      <c r="K69" s="62">
        <f t="shared" si="0"/>
        <v>2120</v>
      </c>
      <c r="L69" s="64">
        <v>42949</v>
      </c>
      <c r="M69" s="64">
        <v>42962</v>
      </c>
    </row>
    <row r="70" spans="1:14" ht="22.5" x14ac:dyDescent="0.25">
      <c r="A70" s="65" t="s">
        <v>136</v>
      </c>
      <c r="B70" s="61" t="s">
        <v>1097</v>
      </c>
      <c r="C70" s="61" t="s">
        <v>322</v>
      </c>
      <c r="D70" s="61" t="s">
        <v>1126</v>
      </c>
      <c r="E70" s="61">
        <v>271700065</v>
      </c>
      <c r="F70" s="61">
        <v>271700065</v>
      </c>
      <c r="G70" s="61" t="s">
        <v>1127</v>
      </c>
      <c r="H70" s="62">
        <v>2400</v>
      </c>
      <c r="I70" s="61" t="str">
        <f t="shared" si="4"/>
        <v>20805838/20805383</v>
      </c>
      <c r="J70" s="63">
        <v>312</v>
      </c>
      <c r="K70" s="62">
        <f t="shared" si="0"/>
        <v>2712</v>
      </c>
      <c r="L70" s="64">
        <v>42949</v>
      </c>
      <c r="M70" s="64">
        <v>42962</v>
      </c>
    </row>
    <row r="71" spans="1:14" ht="22.5" x14ac:dyDescent="0.25">
      <c r="A71" s="65" t="s">
        <v>137</v>
      </c>
      <c r="B71" s="61" t="s">
        <v>1128</v>
      </c>
      <c r="C71" s="61" t="s">
        <v>322</v>
      </c>
      <c r="D71" s="61" t="s">
        <v>1129</v>
      </c>
      <c r="E71" s="61">
        <v>271700066</v>
      </c>
      <c r="F71" s="61">
        <v>271700066</v>
      </c>
      <c r="G71" s="61">
        <v>21074299</v>
      </c>
      <c r="H71" s="62">
        <v>820</v>
      </c>
      <c r="I71" s="61">
        <f>G71</f>
        <v>21074299</v>
      </c>
      <c r="J71" s="63">
        <v>350</v>
      </c>
      <c r="K71" s="62">
        <f t="shared" ref="K71:K116" si="5">SUM(H71,J71)</f>
        <v>1170</v>
      </c>
      <c r="L71" s="64">
        <v>42969</v>
      </c>
      <c r="M71" s="64">
        <v>42976</v>
      </c>
    </row>
    <row r="72" spans="1:14" ht="22.5" x14ac:dyDescent="0.25">
      <c r="A72" s="65" t="s">
        <v>145</v>
      </c>
      <c r="B72" s="61" t="s">
        <v>1130</v>
      </c>
      <c r="C72" s="61" t="s">
        <v>189</v>
      </c>
      <c r="D72" s="61" t="s">
        <v>1131</v>
      </c>
      <c r="E72" s="61">
        <v>271700067</v>
      </c>
      <c r="F72" s="61">
        <v>271700067</v>
      </c>
      <c r="G72" s="61">
        <v>20806395</v>
      </c>
      <c r="H72" s="62">
        <v>2874</v>
      </c>
      <c r="I72" s="61">
        <f t="shared" si="4"/>
        <v>20806395</v>
      </c>
      <c r="J72" s="63">
        <v>334</v>
      </c>
      <c r="K72" s="62">
        <f t="shared" si="5"/>
        <v>3208</v>
      </c>
      <c r="L72" s="64">
        <v>42964</v>
      </c>
      <c r="M72" s="64">
        <v>42976</v>
      </c>
      <c r="N72" s="50"/>
    </row>
    <row r="73" spans="1:14" x14ac:dyDescent="0.25">
      <c r="A73" s="65" t="s">
        <v>146</v>
      </c>
      <c r="B73" s="61" t="s">
        <v>777</v>
      </c>
      <c r="C73" s="61" t="s">
        <v>609</v>
      </c>
      <c r="D73" s="61"/>
      <c r="E73" s="61">
        <v>271700068</v>
      </c>
      <c r="F73" s="61">
        <v>271700068</v>
      </c>
      <c r="G73" s="61">
        <v>21075384</v>
      </c>
      <c r="H73" s="62">
        <v>800</v>
      </c>
      <c r="I73" s="61">
        <f t="shared" si="4"/>
        <v>21075384</v>
      </c>
      <c r="J73" s="63">
        <v>381</v>
      </c>
      <c r="K73" s="62">
        <f t="shared" si="5"/>
        <v>1181</v>
      </c>
      <c r="L73" s="64">
        <v>42973</v>
      </c>
      <c r="M73" s="64">
        <v>42978</v>
      </c>
    </row>
    <row r="74" spans="1:14" ht="33.75" x14ac:dyDescent="0.25">
      <c r="A74" s="65" t="s">
        <v>149</v>
      </c>
      <c r="B74" s="61" t="s">
        <v>1132</v>
      </c>
      <c r="C74" s="61" t="s">
        <v>1133</v>
      </c>
      <c r="D74" s="61" t="s">
        <v>1134</v>
      </c>
      <c r="E74" s="61">
        <v>271700069</v>
      </c>
      <c r="F74" s="61">
        <v>271700069</v>
      </c>
      <c r="G74" s="61">
        <v>21075375</v>
      </c>
      <c r="H74" s="62">
        <v>3580</v>
      </c>
      <c r="I74" s="61">
        <f t="shared" si="4"/>
        <v>21075375</v>
      </c>
      <c r="J74" s="63">
        <v>941</v>
      </c>
      <c r="K74" s="62">
        <f t="shared" si="5"/>
        <v>4521</v>
      </c>
      <c r="L74" s="64">
        <v>42971</v>
      </c>
      <c r="M74" s="64">
        <v>42978</v>
      </c>
    </row>
    <row r="75" spans="1:14" ht="33.75" x14ac:dyDescent="0.25">
      <c r="A75" s="65" t="s">
        <v>150</v>
      </c>
      <c r="B75" s="61" t="s">
        <v>1135</v>
      </c>
      <c r="C75" s="61" t="s">
        <v>290</v>
      </c>
      <c r="D75" s="61" t="s">
        <v>1136</v>
      </c>
      <c r="E75" s="61">
        <v>271700070</v>
      </c>
      <c r="F75" s="61">
        <v>271700070</v>
      </c>
      <c r="G75" s="61">
        <v>21075376</v>
      </c>
      <c r="H75" s="62">
        <v>3620</v>
      </c>
      <c r="I75" s="61">
        <f t="shared" si="4"/>
        <v>21075376</v>
      </c>
      <c r="J75" s="63">
        <v>518</v>
      </c>
      <c r="K75" s="62">
        <f t="shared" si="5"/>
        <v>4138</v>
      </c>
      <c r="L75" s="64">
        <v>42971</v>
      </c>
      <c r="M75" s="64">
        <v>42978</v>
      </c>
      <c r="N75" s="50"/>
    </row>
    <row r="76" spans="1:14" x14ac:dyDescent="0.25">
      <c r="A76" s="65" t="s">
        <v>151</v>
      </c>
      <c r="B76" s="61" t="s">
        <v>830</v>
      </c>
      <c r="C76" s="61" t="s">
        <v>582</v>
      </c>
      <c r="D76" s="61"/>
      <c r="E76" s="61">
        <v>271700071</v>
      </c>
      <c r="F76" s="61">
        <v>271700071</v>
      </c>
      <c r="G76" s="61">
        <v>21075631</v>
      </c>
      <c r="H76" s="62">
        <v>800</v>
      </c>
      <c r="I76" s="61">
        <f t="shared" si="4"/>
        <v>21075631</v>
      </c>
      <c r="J76" s="63">
        <v>330</v>
      </c>
      <c r="K76" s="62">
        <f t="shared" si="5"/>
        <v>1130</v>
      </c>
      <c r="L76" s="64">
        <v>42976</v>
      </c>
      <c r="M76" s="64">
        <v>42982</v>
      </c>
    </row>
    <row r="77" spans="1:14" x14ac:dyDescent="0.25">
      <c r="A77" s="65" t="s">
        <v>152</v>
      </c>
      <c r="B77" s="61" t="s">
        <v>830</v>
      </c>
      <c r="C77" s="61" t="s">
        <v>582</v>
      </c>
      <c r="D77" s="61"/>
      <c r="E77" s="61">
        <v>271700072</v>
      </c>
      <c r="F77" s="61">
        <v>271700072</v>
      </c>
      <c r="G77" s="61">
        <v>21075630</v>
      </c>
      <c r="H77" s="62">
        <v>1000</v>
      </c>
      <c r="I77" s="61">
        <f t="shared" si="4"/>
        <v>21075630</v>
      </c>
      <c r="J77" s="63">
        <v>353</v>
      </c>
      <c r="K77" s="62">
        <f t="shared" si="5"/>
        <v>1353</v>
      </c>
      <c r="L77" s="64">
        <v>42976</v>
      </c>
      <c r="M77" s="64">
        <v>42982</v>
      </c>
    </row>
    <row r="78" spans="1:14" x14ac:dyDescent="0.25">
      <c r="A78" s="65" t="s">
        <v>153</v>
      </c>
      <c r="B78" s="61" t="s">
        <v>752</v>
      </c>
      <c r="C78" s="61" t="s">
        <v>582</v>
      </c>
      <c r="D78" s="61"/>
      <c r="E78" s="61">
        <v>271700073</v>
      </c>
      <c r="F78" s="61">
        <v>271700073</v>
      </c>
      <c r="G78" s="61">
        <v>21079462</v>
      </c>
      <c r="H78" s="62">
        <v>1740</v>
      </c>
      <c r="I78" s="61">
        <f t="shared" si="4"/>
        <v>21079462</v>
      </c>
      <c r="J78" s="63">
        <v>1332</v>
      </c>
      <c r="K78" s="62">
        <f t="shared" si="5"/>
        <v>3072</v>
      </c>
      <c r="L78" s="64">
        <v>42989</v>
      </c>
      <c r="M78" s="64">
        <v>42996</v>
      </c>
    </row>
    <row r="79" spans="1:14" ht="22.5" x14ac:dyDescent="0.25">
      <c r="A79" s="65" t="s">
        <v>154</v>
      </c>
      <c r="B79" s="61" t="s">
        <v>604</v>
      </c>
      <c r="C79" s="61" t="s">
        <v>322</v>
      </c>
      <c r="D79" s="61" t="s">
        <v>1137</v>
      </c>
      <c r="E79" s="61">
        <v>271700074</v>
      </c>
      <c r="F79" s="61">
        <v>271700074</v>
      </c>
      <c r="G79" s="61">
        <v>21081092</v>
      </c>
      <c r="H79" s="62">
        <v>3660</v>
      </c>
      <c r="I79" s="61">
        <f t="shared" si="4"/>
        <v>21081092</v>
      </c>
      <c r="J79" s="63">
        <v>1162</v>
      </c>
      <c r="K79" s="62">
        <f t="shared" si="5"/>
        <v>4822</v>
      </c>
      <c r="L79" s="64">
        <v>42995</v>
      </c>
      <c r="M79" s="64">
        <v>43004</v>
      </c>
    </row>
    <row r="80" spans="1:14" x14ac:dyDescent="0.25">
      <c r="A80" s="65" t="s">
        <v>155</v>
      </c>
      <c r="B80" s="61" t="s">
        <v>1138</v>
      </c>
      <c r="C80" s="61" t="s">
        <v>721</v>
      </c>
      <c r="D80" s="61"/>
      <c r="E80" s="61">
        <v>271700075</v>
      </c>
      <c r="F80" s="61">
        <v>271700075</v>
      </c>
      <c r="G80" s="61">
        <v>21081096</v>
      </c>
      <c r="H80" s="62">
        <v>800</v>
      </c>
      <c r="I80" s="61">
        <f t="shared" si="4"/>
        <v>21081096</v>
      </c>
      <c r="J80" s="63">
        <v>529</v>
      </c>
      <c r="K80" s="62">
        <f t="shared" si="5"/>
        <v>1329</v>
      </c>
      <c r="L80" s="64">
        <v>42997</v>
      </c>
      <c r="M80" s="64">
        <v>43004</v>
      </c>
      <c r="N80" s="50"/>
    </row>
    <row r="81" spans="1:14" ht="33.75" x14ac:dyDescent="0.25">
      <c r="A81" s="65" t="s">
        <v>156</v>
      </c>
      <c r="B81" s="61" t="s">
        <v>1139</v>
      </c>
      <c r="C81" s="61" t="s">
        <v>161</v>
      </c>
      <c r="D81" s="61" t="s">
        <v>1140</v>
      </c>
      <c r="E81" s="61">
        <v>271700076</v>
      </c>
      <c r="F81" s="61">
        <v>271700076</v>
      </c>
      <c r="G81" s="61">
        <v>21079821</v>
      </c>
      <c r="H81" s="62">
        <v>1200</v>
      </c>
      <c r="I81" s="61">
        <f t="shared" si="4"/>
        <v>21079821</v>
      </c>
      <c r="J81" s="63">
        <v>622</v>
      </c>
      <c r="K81" s="62">
        <f t="shared" si="5"/>
        <v>1822</v>
      </c>
      <c r="L81" s="64">
        <v>42997</v>
      </c>
      <c r="M81" s="64">
        <v>43004</v>
      </c>
    </row>
    <row r="82" spans="1:14" ht="33.75" x14ac:dyDescent="0.25">
      <c r="A82" s="65" t="s">
        <v>157</v>
      </c>
      <c r="B82" s="61" t="s">
        <v>1141</v>
      </c>
      <c r="C82" s="61" t="s">
        <v>704</v>
      </c>
      <c r="D82" s="61" t="s">
        <v>1142</v>
      </c>
      <c r="E82" s="61">
        <v>271700077</v>
      </c>
      <c r="F82" s="61">
        <v>271700077</v>
      </c>
      <c r="G82" s="61">
        <v>21079826</v>
      </c>
      <c r="H82" s="62">
        <v>1000</v>
      </c>
      <c r="I82" s="61">
        <f t="shared" si="4"/>
        <v>21079826</v>
      </c>
      <c r="J82" s="63">
        <v>462</v>
      </c>
      <c r="K82" s="62">
        <f t="shared" si="5"/>
        <v>1462</v>
      </c>
      <c r="L82" s="64">
        <v>42997</v>
      </c>
      <c r="M82" s="64">
        <v>43004</v>
      </c>
    </row>
    <row r="83" spans="1:14" x14ac:dyDescent="0.25">
      <c r="A83" s="65" t="s">
        <v>180</v>
      </c>
      <c r="B83" s="61" t="s">
        <v>1143</v>
      </c>
      <c r="C83" s="61" t="s">
        <v>575</v>
      </c>
      <c r="D83" s="61"/>
      <c r="E83" s="61">
        <v>271700078</v>
      </c>
      <c r="F83" s="61">
        <v>271700078</v>
      </c>
      <c r="G83" s="61">
        <v>21081629</v>
      </c>
      <c r="H83" s="62">
        <v>1876</v>
      </c>
      <c r="I83" s="61">
        <f t="shared" si="4"/>
        <v>21081629</v>
      </c>
      <c r="J83" s="63">
        <v>336</v>
      </c>
      <c r="K83" s="62">
        <f t="shared" si="5"/>
        <v>2212</v>
      </c>
      <c r="L83" s="64">
        <v>42998</v>
      </c>
      <c r="M83" s="64">
        <v>43005</v>
      </c>
    </row>
    <row r="84" spans="1:14" ht="22.5" x14ac:dyDescent="0.25">
      <c r="A84" s="65" t="s">
        <v>181</v>
      </c>
      <c r="B84" s="61" t="s">
        <v>1144</v>
      </c>
      <c r="C84" s="61" t="s">
        <v>161</v>
      </c>
      <c r="D84" s="61" t="s">
        <v>334</v>
      </c>
      <c r="E84" s="61">
        <v>271700079</v>
      </c>
      <c r="F84" s="61">
        <v>271700079</v>
      </c>
      <c r="G84" s="61">
        <v>21081636</v>
      </c>
      <c r="H84" s="62">
        <v>1740</v>
      </c>
      <c r="I84" s="61">
        <f t="shared" si="4"/>
        <v>21081636</v>
      </c>
      <c r="J84" s="63">
        <v>439</v>
      </c>
      <c r="K84" s="62">
        <f t="shared" si="5"/>
        <v>2179</v>
      </c>
      <c r="L84" s="64">
        <v>42998</v>
      </c>
      <c r="M84" s="64">
        <v>43005</v>
      </c>
      <c r="N84" s="50"/>
    </row>
    <row r="85" spans="1:14" ht="33.75" x14ac:dyDescent="0.25">
      <c r="A85" s="65" t="s">
        <v>182</v>
      </c>
      <c r="B85" s="61" t="s">
        <v>1097</v>
      </c>
      <c r="C85" s="61" t="s">
        <v>322</v>
      </c>
      <c r="D85" s="61" t="s">
        <v>1145</v>
      </c>
      <c r="E85" s="61">
        <v>271700080</v>
      </c>
      <c r="F85" s="61">
        <v>271700080</v>
      </c>
      <c r="G85" s="61">
        <v>21081544</v>
      </c>
      <c r="H85" s="62">
        <v>5424</v>
      </c>
      <c r="I85" s="61">
        <f t="shared" si="4"/>
        <v>21081544</v>
      </c>
      <c r="J85" s="63">
        <v>624</v>
      </c>
      <c r="K85" s="62">
        <f t="shared" si="5"/>
        <v>6048</v>
      </c>
      <c r="L85" s="64">
        <v>43003</v>
      </c>
      <c r="M85" s="64">
        <v>43010</v>
      </c>
      <c r="N85" s="50"/>
    </row>
    <row r="86" spans="1:14" ht="22.5" x14ac:dyDescent="0.25">
      <c r="A86" s="65" t="s">
        <v>183</v>
      </c>
      <c r="B86" s="61" t="s">
        <v>1097</v>
      </c>
      <c r="C86" s="61" t="s">
        <v>322</v>
      </c>
      <c r="D86" s="61" t="s">
        <v>1146</v>
      </c>
      <c r="E86" s="61">
        <v>271700081</v>
      </c>
      <c r="F86" s="61">
        <v>271700081</v>
      </c>
      <c r="G86" s="61">
        <v>21081543</v>
      </c>
      <c r="H86" s="62">
        <v>2712</v>
      </c>
      <c r="I86" s="61">
        <f t="shared" si="4"/>
        <v>21081543</v>
      </c>
      <c r="J86" s="63">
        <v>312</v>
      </c>
      <c r="K86" s="62">
        <f t="shared" si="5"/>
        <v>3024</v>
      </c>
      <c r="L86" s="64">
        <v>43003</v>
      </c>
      <c r="M86" s="64">
        <v>43010</v>
      </c>
      <c r="N86" s="50"/>
    </row>
    <row r="87" spans="1:14" x14ac:dyDescent="0.25">
      <c r="A87" s="65" t="s">
        <v>207</v>
      </c>
      <c r="B87" s="61" t="s">
        <v>1102</v>
      </c>
      <c r="C87" s="61" t="s">
        <v>188</v>
      </c>
      <c r="D87" s="61"/>
      <c r="E87" s="61">
        <v>271700082</v>
      </c>
      <c r="F87" s="61">
        <v>271700082</v>
      </c>
      <c r="G87" s="61">
        <v>21082861</v>
      </c>
      <c r="H87" s="62">
        <v>2640</v>
      </c>
      <c r="I87" s="61">
        <f t="shared" si="4"/>
        <v>21082861</v>
      </c>
      <c r="J87" s="63">
        <v>250</v>
      </c>
      <c r="K87" s="62">
        <f t="shared" si="5"/>
        <v>2890</v>
      </c>
      <c r="L87" s="64">
        <v>43005</v>
      </c>
      <c r="M87" s="64">
        <v>43012</v>
      </c>
    </row>
    <row r="88" spans="1:14" x14ac:dyDescent="0.25">
      <c r="A88" s="65" t="s">
        <v>208</v>
      </c>
      <c r="B88" s="61" t="s">
        <v>944</v>
      </c>
      <c r="C88" s="61" t="s">
        <v>721</v>
      </c>
      <c r="D88" s="61" t="s">
        <v>722</v>
      </c>
      <c r="E88" s="61">
        <v>271700083</v>
      </c>
      <c r="F88" s="61">
        <v>271700083</v>
      </c>
      <c r="G88" s="61">
        <v>21083437</v>
      </c>
      <c r="H88" s="62">
        <v>800</v>
      </c>
      <c r="I88" s="61">
        <f t="shared" si="4"/>
        <v>21083437</v>
      </c>
      <c r="J88" s="63">
        <v>506</v>
      </c>
      <c r="K88" s="62">
        <f t="shared" si="5"/>
        <v>1306</v>
      </c>
      <c r="L88" s="64">
        <v>43007</v>
      </c>
      <c r="M88" s="64">
        <v>43014</v>
      </c>
    </row>
    <row r="89" spans="1:14" ht="22.5" x14ac:dyDescent="0.25">
      <c r="A89" s="65" t="s">
        <v>209</v>
      </c>
      <c r="B89" s="61" t="s">
        <v>1147</v>
      </c>
      <c r="C89" s="61" t="s">
        <v>290</v>
      </c>
      <c r="D89" s="61" t="s">
        <v>1148</v>
      </c>
      <c r="E89" s="61">
        <v>271700084</v>
      </c>
      <c r="F89" s="61">
        <v>271700084</v>
      </c>
      <c r="G89" s="61">
        <v>21220622</v>
      </c>
      <c r="H89" s="62">
        <v>8936</v>
      </c>
      <c r="I89" s="61">
        <f t="shared" si="4"/>
        <v>21220622</v>
      </c>
      <c r="J89" s="63">
        <v>1019</v>
      </c>
      <c r="K89" s="62">
        <f t="shared" si="5"/>
        <v>9955</v>
      </c>
      <c r="L89" s="64">
        <v>43013</v>
      </c>
      <c r="M89" s="64">
        <v>43020</v>
      </c>
    </row>
    <row r="90" spans="1:14" ht="33.75" x14ac:dyDescent="0.25">
      <c r="A90" s="65" t="s">
        <v>210</v>
      </c>
      <c r="B90" s="61" t="s">
        <v>158</v>
      </c>
      <c r="C90" s="61" t="s">
        <v>159</v>
      </c>
      <c r="D90" s="61" t="s">
        <v>1149</v>
      </c>
      <c r="E90" s="61">
        <v>271700085</v>
      </c>
      <c r="F90" s="61">
        <v>271700085</v>
      </c>
      <c r="G90" s="61">
        <v>21082893</v>
      </c>
      <c r="H90" s="62">
        <v>2400</v>
      </c>
      <c r="I90" s="61">
        <v>21082893</v>
      </c>
      <c r="J90" s="63">
        <v>774</v>
      </c>
      <c r="K90" s="62">
        <f t="shared" si="5"/>
        <v>3174</v>
      </c>
      <c r="L90" s="64">
        <v>43013</v>
      </c>
      <c r="M90" s="64">
        <v>43020</v>
      </c>
    </row>
    <row r="91" spans="1:14" x14ac:dyDescent="0.25">
      <c r="A91" s="65" t="s">
        <v>211</v>
      </c>
      <c r="B91" s="61" t="s">
        <v>158</v>
      </c>
      <c r="C91" s="61" t="s">
        <v>159</v>
      </c>
      <c r="D91" s="61" t="s">
        <v>1151</v>
      </c>
      <c r="E91" s="61">
        <v>271700086</v>
      </c>
      <c r="F91" s="61">
        <v>271700086</v>
      </c>
      <c r="G91" s="61">
        <v>21220628</v>
      </c>
      <c r="H91" s="62">
        <v>1000</v>
      </c>
      <c r="I91" s="61">
        <v>21220628</v>
      </c>
      <c r="J91" s="63">
        <v>270</v>
      </c>
      <c r="K91" s="62">
        <f t="shared" si="5"/>
        <v>1270</v>
      </c>
      <c r="L91" s="64">
        <v>43013</v>
      </c>
      <c r="M91" s="64">
        <v>43020</v>
      </c>
    </row>
    <row r="92" spans="1:14" ht="33.75" x14ac:dyDescent="0.25">
      <c r="A92" s="65" t="s">
        <v>212</v>
      </c>
      <c r="B92" s="61" t="s">
        <v>158</v>
      </c>
      <c r="C92" s="61" t="s">
        <v>159</v>
      </c>
      <c r="D92" s="61" t="s">
        <v>1152</v>
      </c>
      <c r="E92" s="61">
        <v>271700087</v>
      </c>
      <c r="F92" s="61">
        <v>271700087</v>
      </c>
      <c r="G92" s="61">
        <v>21220627</v>
      </c>
      <c r="H92" s="62">
        <v>2400</v>
      </c>
      <c r="I92" s="61">
        <f>G92</f>
        <v>21220627</v>
      </c>
      <c r="J92" s="63">
        <v>774</v>
      </c>
      <c r="K92" s="62">
        <f t="shared" si="5"/>
        <v>3174</v>
      </c>
      <c r="L92" s="64">
        <v>43013</v>
      </c>
      <c r="M92" s="64">
        <v>43020</v>
      </c>
    </row>
    <row r="93" spans="1:14" ht="33.75" x14ac:dyDescent="0.25">
      <c r="A93" s="65" t="s">
        <v>213</v>
      </c>
      <c r="B93" s="61" t="s">
        <v>158</v>
      </c>
      <c r="C93" s="61" t="s">
        <v>159</v>
      </c>
      <c r="D93" s="61" t="s">
        <v>1150</v>
      </c>
      <c r="E93" s="61">
        <v>271700088</v>
      </c>
      <c r="F93" s="61">
        <v>271700088</v>
      </c>
      <c r="G93" s="61">
        <v>21221258</v>
      </c>
      <c r="H93" s="62">
        <v>2400</v>
      </c>
      <c r="I93" s="61">
        <f t="shared" si="4"/>
        <v>21221258</v>
      </c>
      <c r="J93" s="63">
        <v>774</v>
      </c>
      <c r="K93" s="62">
        <f t="shared" si="5"/>
        <v>3174</v>
      </c>
      <c r="L93" s="64">
        <v>43013</v>
      </c>
      <c r="M93" s="64">
        <v>43020</v>
      </c>
    </row>
    <row r="94" spans="1:14" x14ac:dyDescent="0.25">
      <c r="A94" s="65" t="s">
        <v>214</v>
      </c>
      <c r="B94" s="61" t="s">
        <v>1153</v>
      </c>
      <c r="C94" s="61" t="s">
        <v>582</v>
      </c>
      <c r="D94" s="61"/>
      <c r="E94" s="61">
        <v>271700089</v>
      </c>
      <c r="F94" s="61">
        <v>271700089</v>
      </c>
      <c r="G94" s="61">
        <v>21221569</v>
      </c>
      <c r="H94" s="62">
        <v>800</v>
      </c>
      <c r="I94" s="61">
        <v>21221569</v>
      </c>
      <c r="J94" s="63">
        <v>297</v>
      </c>
      <c r="K94" s="62">
        <f t="shared" si="5"/>
        <v>1097</v>
      </c>
      <c r="L94" s="64">
        <v>43019</v>
      </c>
      <c r="M94" s="64">
        <v>43026</v>
      </c>
    </row>
    <row r="95" spans="1:14" ht="22.5" x14ac:dyDescent="0.25">
      <c r="A95" s="65" t="s">
        <v>215</v>
      </c>
      <c r="B95" s="61" t="s">
        <v>1154</v>
      </c>
      <c r="C95" s="61" t="s">
        <v>162</v>
      </c>
      <c r="D95" s="61" t="s">
        <v>1155</v>
      </c>
      <c r="E95" s="61">
        <v>271700090</v>
      </c>
      <c r="F95" s="61">
        <v>271700090</v>
      </c>
      <c r="G95" s="61">
        <v>21221888</v>
      </c>
      <c r="H95" s="62">
        <v>200</v>
      </c>
      <c r="I95" s="61">
        <v>21221888</v>
      </c>
      <c r="J95" s="63">
        <v>187</v>
      </c>
      <c r="K95" s="62">
        <f t="shared" si="5"/>
        <v>387</v>
      </c>
      <c r="L95" s="64">
        <v>43020</v>
      </c>
      <c r="M95" s="64">
        <v>43027</v>
      </c>
      <c r="N95" s="50"/>
    </row>
    <row r="96" spans="1:14" ht="33.75" x14ac:dyDescent="0.25">
      <c r="A96" s="65" t="s">
        <v>216</v>
      </c>
      <c r="B96" s="61" t="s">
        <v>642</v>
      </c>
      <c r="C96" s="61" t="s">
        <v>322</v>
      </c>
      <c r="D96" s="61" t="s">
        <v>1156</v>
      </c>
      <c r="E96" s="61">
        <v>271700091</v>
      </c>
      <c r="F96" s="61">
        <v>271700091</v>
      </c>
      <c r="G96" s="61">
        <v>21223054</v>
      </c>
      <c r="H96" s="62">
        <v>2540</v>
      </c>
      <c r="I96" s="61">
        <f>G96</f>
        <v>21223054</v>
      </c>
      <c r="J96" s="63">
        <v>455</v>
      </c>
      <c r="K96" s="62">
        <f t="shared" si="5"/>
        <v>2995</v>
      </c>
      <c r="L96" s="64">
        <v>43026</v>
      </c>
      <c r="M96" s="64">
        <v>43031</v>
      </c>
    </row>
    <row r="97" spans="1:14" ht="22.5" x14ac:dyDescent="0.25">
      <c r="A97" s="65" t="s">
        <v>111</v>
      </c>
      <c r="B97" s="61" t="s">
        <v>1157</v>
      </c>
      <c r="C97" s="61" t="s">
        <v>290</v>
      </c>
      <c r="D97" s="61" t="s">
        <v>1158</v>
      </c>
      <c r="E97" s="61">
        <v>271700092</v>
      </c>
      <c r="F97" s="61">
        <v>271700092</v>
      </c>
      <c r="G97" s="61">
        <v>21223138</v>
      </c>
      <c r="H97" s="62">
        <v>800</v>
      </c>
      <c r="I97" s="61">
        <f t="shared" ref="I97:I116" si="6">G97</f>
        <v>21223138</v>
      </c>
      <c r="J97" s="63">
        <v>265</v>
      </c>
      <c r="K97" s="62">
        <f t="shared" si="5"/>
        <v>1065</v>
      </c>
      <c r="L97" s="64">
        <v>43026</v>
      </c>
      <c r="M97" s="64">
        <v>43032</v>
      </c>
    </row>
    <row r="98" spans="1:14" x14ac:dyDescent="0.25">
      <c r="A98" s="65" t="s">
        <v>112</v>
      </c>
      <c r="B98" s="61" t="s">
        <v>758</v>
      </c>
      <c r="C98" s="61" t="s">
        <v>162</v>
      </c>
      <c r="D98" s="61"/>
      <c r="E98" s="61">
        <v>271700093</v>
      </c>
      <c r="F98" s="61">
        <v>271700093</v>
      </c>
      <c r="G98" s="61">
        <v>21223471</v>
      </c>
      <c r="H98" s="62">
        <v>4930</v>
      </c>
      <c r="I98" s="61">
        <f t="shared" si="6"/>
        <v>21223471</v>
      </c>
      <c r="J98" s="63">
        <v>1173</v>
      </c>
      <c r="K98" s="62">
        <f t="shared" si="5"/>
        <v>6103</v>
      </c>
      <c r="L98" s="64">
        <v>43026</v>
      </c>
      <c r="M98" s="64">
        <v>43032</v>
      </c>
    </row>
    <row r="99" spans="1:14" x14ac:dyDescent="0.25">
      <c r="A99" s="65" t="s">
        <v>113</v>
      </c>
      <c r="B99" s="61" t="s">
        <v>1159</v>
      </c>
      <c r="C99" s="61" t="s">
        <v>575</v>
      </c>
      <c r="D99" s="61"/>
      <c r="E99" s="61">
        <v>271700094</v>
      </c>
      <c r="F99" s="61">
        <v>271700094</v>
      </c>
      <c r="G99" s="61">
        <v>21223471</v>
      </c>
      <c r="H99" s="62">
        <v>4756</v>
      </c>
      <c r="I99" s="61">
        <f t="shared" si="6"/>
        <v>21223471</v>
      </c>
      <c r="J99" s="63">
        <v>1579</v>
      </c>
      <c r="K99" s="62">
        <f t="shared" si="5"/>
        <v>6335</v>
      </c>
      <c r="L99" s="64">
        <v>43026</v>
      </c>
      <c r="M99" s="64">
        <v>43033</v>
      </c>
    </row>
    <row r="100" spans="1:14" ht="33.75" x14ac:dyDescent="0.25">
      <c r="A100" s="65" t="s">
        <v>114</v>
      </c>
      <c r="B100" s="61" t="s">
        <v>1310</v>
      </c>
      <c r="C100" s="61" t="s">
        <v>721</v>
      </c>
      <c r="D100" s="61"/>
      <c r="E100" s="61">
        <v>271700095</v>
      </c>
      <c r="F100" s="61">
        <v>271700095</v>
      </c>
      <c r="G100" s="61">
        <v>21223807</v>
      </c>
      <c r="H100" s="62">
        <v>1000</v>
      </c>
      <c r="I100" s="61">
        <f t="shared" si="6"/>
        <v>21223807</v>
      </c>
      <c r="J100" s="63">
        <v>506</v>
      </c>
      <c r="K100" s="62">
        <f t="shared" si="5"/>
        <v>1506</v>
      </c>
      <c r="L100" s="64">
        <v>43026</v>
      </c>
      <c r="M100" s="64">
        <v>43034</v>
      </c>
    </row>
    <row r="101" spans="1:14" ht="22.5" x14ac:dyDescent="0.25">
      <c r="A101" s="65" t="s">
        <v>115</v>
      </c>
      <c r="B101" s="61" t="s">
        <v>1311</v>
      </c>
      <c r="C101" s="61" t="s">
        <v>187</v>
      </c>
      <c r="D101" s="61" t="s">
        <v>1312</v>
      </c>
      <c r="E101" s="61">
        <v>271700095</v>
      </c>
      <c r="F101" s="61">
        <v>271700096</v>
      </c>
      <c r="G101" s="61">
        <v>21221735</v>
      </c>
      <c r="H101" s="62">
        <v>800</v>
      </c>
      <c r="I101" s="61">
        <f t="shared" si="6"/>
        <v>21221735</v>
      </c>
      <c r="J101" s="63">
        <v>489</v>
      </c>
      <c r="K101" s="62">
        <f t="shared" si="5"/>
        <v>1289</v>
      </c>
      <c r="L101" s="64">
        <v>43026</v>
      </c>
      <c r="M101" s="64">
        <v>43034</v>
      </c>
      <c r="N101" s="50"/>
    </row>
    <row r="102" spans="1:14" ht="22.5" x14ac:dyDescent="0.25">
      <c r="A102" s="65" t="s">
        <v>116</v>
      </c>
      <c r="B102" s="61" t="s">
        <v>1495</v>
      </c>
      <c r="C102" s="61" t="s">
        <v>290</v>
      </c>
      <c r="D102" s="61" t="s">
        <v>1496</v>
      </c>
      <c r="E102" s="61">
        <v>271700096</v>
      </c>
      <c r="F102" s="61">
        <v>271700096</v>
      </c>
      <c r="G102" s="61">
        <v>21225291</v>
      </c>
      <c r="H102" s="62">
        <v>12540</v>
      </c>
      <c r="I102" s="61">
        <f t="shared" si="6"/>
        <v>21225291</v>
      </c>
      <c r="J102" s="63">
        <v>1675</v>
      </c>
      <c r="K102" s="62">
        <f t="shared" si="5"/>
        <v>14215</v>
      </c>
      <c r="L102" s="64">
        <v>43035</v>
      </c>
      <c r="M102" s="64">
        <v>43042</v>
      </c>
    </row>
    <row r="103" spans="1:14" ht="33.75" x14ac:dyDescent="0.25">
      <c r="A103" s="65" t="s">
        <v>117</v>
      </c>
      <c r="B103" s="61" t="s">
        <v>158</v>
      </c>
      <c r="C103" s="61" t="s">
        <v>159</v>
      </c>
      <c r="D103" s="61" t="s">
        <v>1497</v>
      </c>
      <c r="E103" s="61">
        <v>271700097</v>
      </c>
      <c r="F103" s="61">
        <v>271700097</v>
      </c>
      <c r="G103" s="61">
        <v>21224447</v>
      </c>
      <c r="H103" s="62">
        <v>3200</v>
      </c>
      <c r="I103" s="61">
        <f t="shared" si="6"/>
        <v>21224447</v>
      </c>
      <c r="J103" s="63">
        <v>1032</v>
      </c>
      <c r="K103" s="62">
        <f t="shared" si="5"/>
        <v>4232</v>
      </c>
      <c r="L103" s="64">
        <v>43042</v>
      </c>
      <c r="M103" s="64">
        <v>43049</v>
      </c>
    </row>
    <row r="104" spans="1:14" ht="67.5" x14ac:dyDescent="0.25">
      <c r="A104" s="65" t="s">
        <v>124</v>
      </c>
      <c r="B104" s="61" t="s">
        <v>1498</v>
      </c>
      <c r="C104" s="61" t="s">
        <v>322</v>
      </c>
      <c r="D104" s="61" t="s">
        <v>1499</v>
      </c>
      <c r="E104" s="61">
        <v>271700098</v>
      </c>
      <c r="F104" s="61">
        <v>271700098</v>
      </c>
      <c r="G104" s="61">
        <v>21228812</v>
      </c>
      <c r="H104" s="62">
        <v>99267</v>
      </c>
      <c r="I104" s="61">
        <v>21082896</v>
      </c>
      <c r="J104" s="63">
        <v>40251</v>
      </c>
      <c r="K104" s="62">
        <f t="shared" si="5"/>
        <v>139518</v>
      </c>
      <c r="L104" s="64">
        <v>43052</v>
      </c>
      <c r="M104" s="64">
        <v>43059</v>
      </c>
    </row>
    <row r="105" spans="1:14" ht="22.5" x14ac:dyDescent="0.25">
      <c r="A105" s="65" t="s">
        <v>125</v>
      </c>
      <c r="B105" s="61" t="s">
        <v>603</v>
      </c>
      <c r="C105" s="61" t="s">
        <v>290</v>
      </c>
      <c r="D105" s="61" t="s">
        <v>1500</v>
      </c>
      <c r="E105" s="61">
        <v>271700099</v>
      </c>
      <c r="F105" s="61">
        <v>271700099</v>
      </c>
      <c r="G105" s="61">
        <v>21229201</v>
      </c>
      <c r="H105" s="62">
        <v>2940</v>
      </c>
      <c r="I105" s="61">
        <f t="shared" si="6"/>
        <v>21229201</v>
      </c>
      <c r="J105" s="63">
        <v>886</v>
      </c>
      <c r="K105" s="62">
        <f t="shared" si="5"/>
        <v>3826</v>
      </c>
      <c r="L105" s="64">
        <v>43053</v>
      </c>
      <c r="M105" s="64">
        <v>43060</v>
      </c>
      <c r="N105" s="50"/>
    </row>
    <row r="106" spans="1:14" x14ac:dyDescent="0.25">
      <c r="A106" s="65" t="s">
        <v>126</v>
      </c>
      <c r="B106" s="61" t="s">
        <v>967</v>
      </c>
      <c r="C106" s="61" t="s">
        <v>968</v>
      </c>
      <c r="D106" s="61" t="s">
        <v>1501</v>
      </c>
      <c r="E106" s="61">
        <v>271700101</v>
      </c>
      <c r="F106" s="61">
        <v>271700100</v>
      </c>
      <c r="G106" s="61">
        <v>21230438</v>
      </c>
      <c r="H106" s="62">
        <v>1500</v>
      </c>
      <c r="I106" s="61">
        <f t="shared" si="6"/>
        <v>21230438</v>
      </c>
      <c r="J106" s="63">
        <v>453</v>
      </c>
      <c r="K106" s="62">
        <f t="shared" si="5"/>
        <v>1953</v>
      </c>
      <c r="L106" s="64">
        <v>43059</v>
      </c>
      <c r="M106" s="64">
        <v>43066</v>
      </c>
      <c r="N106" s="50"/>
    </row>
    <row r="107" spans="1:14" ht="22.5" x14ac:dyDescent="0.25">
      <c r="A107" s="65" t="s">
        <v>127</v>
      </c>
      <c r="B107" s="61" t="s">
        <v>1502</v>
      </c>
      <c r="C107" s="61" t="s">
        <v>161</v>
      </c>
      <c r="D107" s="61" t="s">
        <v>1503</v>
      </c>
      <c r="E107" s="61">
        <v>271700102</v>
      </c>
      <c r="F107" s="61">
        <v>271700102</v>
      </c>
      <c r="G107" s="61">
        <v>21230701</v>
      </c>
      <c r="H107" s="62">
        <v>800</v>
      </c>
      <c r="I107" s="61">
        <f t="shared" si="6"/>
        <v>21230701</v>
      </c>
      <c r="J107" s="63">
        <v>216</v>
      </c>
      <c r="K107" s="62">
        <f t="shared" si="5"/>
        <v>1016</v>
      </c>
      <c r="L107" s="64">
        <v>43060</v>
      </c>
      <c r="M107" s="64">
        <v>43067</v>
      </c>
      <c r="N107" s="50"/>
    </row>
    <row r="108" spans="1:14" ht="22.5" x14ac:dyDescent="0.25">
      <c r="A108" s="65" t="s">
        <v>128</v>
      </c>
      <c r="B108" s="61" t="s">
        <v>1504</v>
      </c>
      <c r="C108" s="61" t="s">
        <v>322</v>
      </c>
      <c r="D108" s="61" t="s">
        <v>1499</v>
      </c>
      <c r="E108" s="61">
        <v>271700103</v>
      </c>
      <c r="F108" s="61">
        <v>271700103</v>
      </c>
      <c r="G108" s="61">
        <v>21231911</v>
      </c>
      <c r="H108" s="62">
        <v>1000</v>
      </c>
      <c r="I108" s="61">
        <f t="shared" si="6"/>
        <v>21231911</v>
      </c>
      <c r="J108" s="63">
        <v>198</v>
      </c>
      <c r="K108" s="62">
        <f t="shared" si="5"/>
        <v>1198</v>
      </c>
      <c r="L108" s="64">
        <v>43068</v>
      </c>
      <c r="M108" s="64">
        <v>43076</v>
      </c>
      <c r="N108" s="50"/>
    </row>
    <row r="109" spans="1:14" x14ac:dyDescent="0.25">
      <c r="A109" s="65" t="s">
        <v>129</v>
      </c>
      <c r="B109" s="61" t="s">
        <v>703</v>
      </c>
      <c r="C109" s="61" t="s">
        <v>704</v>
      </c>
      <c r="D109" s="61" t="s">
        <v>301</v>
      </c>
      <c r="E109" s="61">
        <v>271700104</v>
      </c>
      <c r="F109" s="61">
        <v>271700104</v>
      </c>
      <c r="G109" s="61">
        <v>21232720</v>
      </c>
      <c r="H109" s="62">
        <v>1740</v>
      </c>
      <c r="I109" s="61">
        <f t="shared" si="6"/>
        <v>21232720</v>
      </c>
      <c r="J109" s="63">
        <v>741</v>
      </c>
      <c r="K109" s="62">
        <f t="shared" si="5"/>
        <v>2481</v>
      </c>
      <c r="L109" s="64">
        <v>43073</v>
      </c>
      <c r="M109" s="64">
        <v>43080</v>
      </c>
      <c r="N109" s="50"/>
    </row>
    <row r="110" spans="1:14" ht="22.5" x14ac:dyDescent="0.25">
      <c r="A110" s="65" t="s">
        <v>130</v>
      </c>
      <c r="B110" s="61" t="s">
        <v>1505</v>
      </c>
      <c r="C110" s="61" t="s">
        <v>322</v>
      </c>
      <c r="D110" s="61" t="s">
        <v>1499</v>
      </c>
      <c r="E110" s="61">
        <v>271700105</v>
      </c>
      <c r="F110" s="61">
        <v>271700105</v>
      </c>
      <c r="G110" s="61">
        <v>21232963</v>
      </c>
      <c r="H110" s="62">
        <v>1000</v>
      </c>
      <c r="I110" s="61">
        <f t="shared" si="6"/>
        <v>21232963</v>
      </c>
      <c r="J110" s="63">
        <v>412</v>
      </c>
      <c r="K110" s="62">
        <f t="shared" si="5"/>
        <v>1412</v>
      </c>
      <c r="L110" s="64">
        <v>43074</v>
      </c>
      <c r="M110" s="64">
        <v>43081</v>
      </c>
      <c r="N110" s="50"/>
    </row>
    <row r="111" spans="1:14" x14ac:dyDescent="0.25">
      <c r="A111" s="65" t="s">
        <v>131</v>
      </c>
      <c r="B111" s="61" t="s">
        <v>1506</v>
      </c>
      <c r="C111" s="61" t="s">
        <v>607</v>
      </c>
      <c r="D111" s="61"/>
      <c r="E111" s="61">
        <v>271700106</v>
      </c>
      <c r="F111" s="61">
        <v>271700106</v>
      </c>
      <c r="G111" s="61">
        <v>21233113</v>
      </c>
      <c r="H111" s="62">
        <v>1840</v>
      </c>
      <c r="I111" s="61">
        <f t="shared" si="6"/>
        <v>21233113</v>
      </c>
      <c r="J111" s="63">
        <v>832</v>
      </c>
      <c r="K111" s="62">
        <f t="shared" si="5"/>
        <v>2672</v>
      </c>
      <c r="L111" s="64">
        <v>43077</v>
      </c>
      <c r="M111" s="64">
        <v>43084</v>
      </c>
      <c r="N111" s="50"/>
    </row>
    <row r="112" spans="1:14" ht="22.5" x14ac:dyDescent="0.25">
      <c r="A112" s="65" t="s">
        <v>135</v>
      </c>
      <c r="B112" s="61" t="s">
        <v>667</v>
      </c>
      <c r="C112" s="61" t="s">
        <v>322</v>
      </c>
      <c r="D112" s="61" t="s">
        <v>1344</v>
      </c>
      <c r="E112" s="61">
        <v>271700107</v>
      </c>
      <c r="F112" s="61">
        <v>271700107</v>
      </c>
      <c r="G112" s="61">
        <v>21233917</v>
      </c>
      <c r="H112" s="62">
        <v>2380</v>
      </c>
      <c r="I112" s="61">
        <f t="shared" si="6"/>
        <v>21233917</v>
      </c>
      <c r="J112" s="63">
        <v>613</v>
      </c>
      <c r="K112" s="62">
        <f t="shared" si="5"/>
        <v>2993</v>
      </c>
      <c r="L112" s="64">
        <v>43080</v>
      </c>
      <c r="M112" s="64">
        <v>43087</v>
      </c>
      <c r="N112" s="50"/>
    </row>
    <row r="113" spans="1:14" ht="22.5" x14ac:dyDescent="0.25">
      <c r="A113" s="65" t="s">
        <v>138</v>
      </c>
      <c r="B113" s="61" t="s">
        <v>1507</v>
      </c>
      <c r="C113" s="61" t="s">
        <v>290</v>
      </c>
      <c r="D113" s="61" t="s">
        <v>1508</v>
      </c>
      <c r="E113" s="61">
        <v>271700108</v>
      </c>
      <c r="F113" s="61">
        <v>271700108</v>
      </c>
      <c r="G113" s="61">
        <v>21234501</v>
      </c>
      <c r="H113" s="62">
        <v>3020</v>
      </c>
      <c r="I113" s="61">
        <v>21234502</v>
      </c>
      <c r="J113" s="63">
        <v>1280</v>
      </c>
      <c r="K113" s="62">
        <f t="shared" si="5"/>
        <v>4300</v>
      </c>
      <c r="L113" s="64">
        <v>43083</v>
      </c>
      <c r="M113" s="64">
        <v>43090</v>
      </c>
      <c r="N113" s="50"/>
    </row>
    <row r="114" spans="1:14" ht="22.5" x14ac:dyDescent="0.25">
      <c r="A114" s="65" t="s">
        <v>139</v>
      </c>
      <c r="B114" s="61" t="s">
        <v>1509</v>
      </c>
      <c r="C114" s="61" t="s">
        <v>322</v>
      </c>
      <c r="D114" s="61" t="s">
        <v>1499</v>
      </c>
      <c r="E114" s="61">
        <v>271700109</v>
      </c>
      <c r="F114" s="61">
        <v>271700109</v>
      </c>
      <c r="G114" s="61">
        <v>21234287</v>
      </c>
      <c r="H114" s="62">
        <v>1000</v>
      </c>
      <c r="I114" s="61">
        <f t="shared" si="6"/>
        <v>21234287</v>
      </c>
      <c r="J114" s="63">
        <v>278</v>
      </c>
      <c r="K114" s="62">
        <f t="shared" si="5"/>
        <v>1278</v>
      </c>
      <c r="L114" s="64">
        <v>43083</v>
      </c>
      <c r="M114" s="64">
        <v>43090</v>
      </c>
    </row>
    <row r="115" spans="1:14" ht="22.5" x14ac:dyDescent="0.25">
      <c r="A115" s="65" t="s">
        <v>140</v>
      </c>
      <c r="B115" s="61" t="s">
        <v>681</v>
      </c>
      <c r="C115" s="61" t="s">
        <v>187</v>
      </c>
      <c r="D115" s="61" t="s">
        <v>1510</v>
      </c>
      <c r="E115" s="61">
        <v>271700110</v>
      </c>
      <c r="F115" s="61">
        <v>271700110</v>
      </c>
      <c r="G115" s="61">
        <v>21234446</v>
      </c>
      <c r="H115" s="62">
        <v>2799</v>
      </c>
      <c r="I115" s="61">
        <f t="shared" si="6"/>
        <v>21234446</v>
      </c>
      <c r="J115" s="63">
        <v>474</v>
      </c>
      <c r="K115" s="62">
        <f t="shared" si="5"/>
        <v>3273</v>
      </c>
      <c r="L115" s="64">
        <v>43084</v>
      </c>
      <c r="M115" s="64">
        <v>43090</v>
      </c>
    </row>
    <row r="116" spans="1:14" ht="22.5" x14ac:dyDescent="0.25">
      <c r="A116" s="65" t="s">
        <v>141</v>
      </c>
      <c r="B116" s="61" t="s">
        <v>1511</v>
      </c>
      <c r="C116" s="61" t="s">
        <v>322</v>
      </c>
      <c r="D116" s="61" t="s">
        <v>1499</v>
      </c>
      <c r="E116" s="61">
        <v>271700111</v>
      </c>
      <c r="F116" s="61">
        <v>271700111</v>
      </c>
      <c r="G116" s="61">
        <v>21234851</v>
      </c>
      <c r="H116" s="62">
        <v>1000</v>
      </c>
      <c r="I116" s="61">
        <f t="shared" si="6"/>
        <v>21234851</v>
      </c>
      <c r="J116" s="63">
        <v>354</v>
      </c>
      <c r="K116" s="62">
        <f t="shared" si="5"/>
        <v>1354</v>
      </c>
      <c r="L116" s="64">
        <v>43089</v>
      </c>
      <c r="M116" s="64">
        <v>43096</v>
      </c>
      <c r="N116" s="50"/>
    </row>
    <row r="117" spans="1:14" x14ac:dyDescent="0.25">
      <c r="A117" s="91" t="s">
        <v>93</v>
      </c>
      <c r="B117" s="92"/>
      <c r="C117" s="92"/>
      <c r="D117" s="92"/>
      <c r="E117" s="92"/>
      <c r="F117" s="92"/>
      <c r="G117" s="92"/>
      <c r="H117" s="92"/>
      <c r="I117" s="92"/>
      <c r="J117" s="93"/>
      <c r="K117" s="66">
        <f>SUM(K6:K116)</f>
        <v>657242</v>
      </c>
      <c r="N117" s="50"/>
    </row>
    <row r="118" spans="1:14" x14ac:dyDescent="0.25">
      <c r="N118" s="48"/>
    </row>
    <row r="119" spans="1:14" x14ac:dyDescent="0.25">
      <c r="N119" s="50"/>
    </row>
    <row r="120" spans="1:14" x14ac:dyDescent="0.2">
      <c r="F120" s="67" t="s">
        <v>164</v>
      </c>
      <c r="G120" s="11" t="s">
        <v>167</v>
      </c>
      <c r="H120" s="11" t="s">
        <v>170</v>
      </c>
      <c r="I120" s="50">
        <f>K117*0.8</f>
        <v>525793.6</v>
      </c>
    </row>
    <row r="121" spans="1:14" x14ac:dyDescent="0.2">
      <c r="F121" s="67" t="s">
        <v>165</v>
      </c>
      <c r="G121" s="11" t="s">
        <v>168</v>
      </c>
      <c r="H121" s="11" t="s">
        <v>170</v>
      </c>
      <c r="I121" s="50">
        <f>K117*0.15</f>
        <v>98586.3</v>
      </c>
    </row>
    <row r="122" spans="1:14" ht="12" thickBot="1" x14ac:dyDescent="0.25">
      <c r="F122" s="67" t="s">
        <v>166</v>
      </c>
      <c r="G122" s="11" t="s">
        <v>169</v>
      </c>
      <c r="H122" s="11" t="s">
        <v>170</v>
      </c>
      <c r="I122" s="50">
        <f>K117*0.05</f>
        <v>32862.1</v>
      </c>
    </row>
    <row r="123" spans="1:14" ht="12" thickBot="1" x14ac:dyDescent="0.25">
      <c r="F123" s="11"/>
      <c r="G123" s="11"/>
      <c r="H123" s="68" t="s">
        <v>93</v>
      </c>
      <c r="I123" s="69">
        <f>SUM(I120:I122)</f>
        <v>657242</v>
      </c>
    </row>
    <row r="133" spans="14:14" x14ac:dyDescent="0.25">
      <c r="N133" s="50"/>
    </row>
  </sheetData>
  <mergeCells count="2">
    <mergeCell ref="A117:J117"/>
    <mergeCell ref="C2:F2"/>
  </mergeCells>
  <pageMargins left="0.7" right="0.7" top="0.51" bottom="0.75" header="0.3" footer="0.3"/>
  <pageSetup paperSize="300"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BUILDING PERMIT</vt:lpstr>
      <vt:lpstr>OCCUPANCY CERTIFICATE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User</cp:lastModifiedBy>
  <cp:lastPrinted>2016-01-04T07:17:19Z</cp:lastPrinted>
  <dcterms:created xsi:type="dcterms:W3CDTF">2001-12-31T16:10:19Z</dcterms:created>
  <dcterms:modified xsi:type="dcterms:W3CDTF">2023-07-13T02:03:04Z</dcterms:modified>
</cp:coreProperties>
</file>