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1"/>
  </bookViews>
  <sheets>
    <sheet name="Sheet1" sheetId="1" r:id="rId1"/>
    <sheet name="psycho60PCT" sheetId="2" r:id="rId2"/>
    <sheet name="Sheet3" sheetId="3" r:id="rId3"/>
  </sheets>
  <definedNames>
    <definedName name="_1doneprop">psycho60PCT!$C$3</definedName>
    <definedName name="_1freq">psycho60PCT!$C$8</definedName>
    <definedName name="_1highfreq">psycho60PCT!$C$17</definedName>
    <definedName name="_1hightime">psycho60PCT!$C$26</definedName>
    <definedName name="_1lowfreq">psycho60PCT!$C$15</definedName>
    <definedName name="_1lowtime">psycho60PCT!$C$24</definedName>
    <definedName name="_1midfreq">psycho60PCT!$C$16</definedName>
    <definedName name="_1midtime">psycho60PCT!$C$25</definedName>
    <definedName name="_27afterthreefreq">psycho60PCT!$C$10</definedName>
    <definedName name="_27doneprop">psycho60PCT!$C$4</definedName>
    <definedName name="_27freqonto8freq">psycho60PCT!$C$11</definedName>
    <definedName name="_27highfreq">psycho60PCT!$C$20</definedName>
    <definedName name="_27hightime">psycho60PCT!$C$29</definedName>
    <definedName name="_27lowfreq">psycho60PCT!$C$18</definedName>
    <definedName name="_27lowtime">psycho60PCT!$C$27</definedName>
    <definedName name="_27midfreq">psycho60PCT!$C$19</definedName>
    <definedName name="_27midtime">psycho60PCT!$C$28</definedName>
    <definedName name="_27ndonedur">psycho60PCT!$C$13</definedName>
    <definedName name="_27ndonefreq">psycho60PCT!$C$9</definedName>
    <definedName name="_27onto8Dur">psycho60PCT!$C$14</definedName>
    <definedName name="_27prop">psycho60PCT!$C$4</definedName>
    <definedName name="_8plusdoneprop">psycho60PCT!$C$5</definedName>
    <definedName name="_8plusfreq">psycho60PCT!$C$12</definedName>
    <definedName name="_8plushighfreq">psycho60PCT!$C$23</definedName>
    <definedName name="_8plushightime">psycho60PCT!$C$32</definedName>
    <definedName name="_8pluslowfreq">psycho60PCT!$C$21</definedName>
    <definedName name="_8pluslowtime">psycho60PCT!$C$30</definedName>
    <definedName name="_8plusmidfreq">psycho60PCT!$C$22</definedName>
    <definedName name="_8plusmidtime">psycho60PCT!$C$31</definedName>
    <definedName name="_8plusprop">psycho60PCT!$C$5</definedName>
    <definedName name="_newpats">psycho60PCT!$D$33:$WF$33</definedName>
    <definedName name="_onto27prop">psycho60PCT!$C$6</definedName>
    <definedName name="_onto8plusprop">psycho60PCT!$C$7</definedName>
    <definedName name="_slothrs">psycho60PCT!$D$34:$WF$34</definedName>
    <definedName name="time">psycho60PCT!$D$2:$WF$2</definedName>
  </definedNames>
  <calcPr calcId="145621"/>
</workbook>
</file>

<file path=xl/calcChain.xml><?xml version="1.0" encoding="utf-8"?>
<calcChain xmlns="http://schemas.openxmlformats.org/spreadsheetml/2006/main">
  <c r="G10" i="1" l="1"/>
  <c r="I10" i="1" s="1"/>
  <c r="H10" i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T33" i="2"/>
  <c r="OU33" i="2"/>
  <c r="OV33" i="2"/>
  <c r="OW33" i="2"/>
  <c r="OX33" i="2"/>
  <c r="OY33" i="2"/>
  <c r="OZ33" i="2"/>
  <c r="PA33" i="2"/>
  <c r="PB33" i="2"/>
  <c r="PC33" i="2"/>
  <c r="PD33" i="2"/>
  <c r="PE33" i="2"/>
  <c r="PF33" i="2"/>
  <c r="PG33" i="2"/>
  <c r="PH33" i="2"/>
  <c r="PI33" i="2"/>
  <c r="PJ33" i="2"/>
  <c r="PK33" i="2"/>
  <c r="PL33" i="2"/>
  <c r="PM33" i="2"/>
  <c r="PN33" i="2"/>
  <c r="PO33" i="2"/>
  <c r="PP33" i="2"/>
  <c r="PQ33" i="2"/>
  <c r="PR33" i="2"/>
  <c r="PS33" i="2"/>
  <c r="PT33" i="2"/>
  <c r="PU33" i="2"/>
  <c r="PV33" i="2"/>
  <c r="PW33" i="2"/>
  <c r="PX33" i="2"/>
  <c r="PY33" i="2"/>
  <c r="PZ33" i="2"/>
  <c r="QA33" i="2"/>
  <c r="QB33" i="2"/>
  <c r="QC33" i="2"/>
  <c r="QD33" i="2"/>
  <c r="QE33" i="2"/>
  <c r="QF33" i="2"/>
  <c r="QG33" i="2"/>
  <c r="QH33" i="2"/>
  <c r="QI33" i="2"/>
  <c r="QJ33" i="2"/>
  <c r="QK33" i="2"/>
  <c r="QL33" i="2"/>
  <c r="QM33" i="2"/>
  <c r="QN33" i="2"/>
  <c r="QO33" i="2"/>
  <c r="QP33" i="2"/>
  <c r="QQ33" i="2"/>
  <c r="QR33" i="2"/>
  <c r="QS33" i="2"/>
  <c r="QT33" i="2"/>
  <c r="QU33" i="2"/>
  <c r="QV33" i="2"/>
  <c r="QW33" i="2"/>
  <c r="QX33" i="2"/>
  <c r="QY33" i="2"/>
  <c r="QZ33" i="2"/>
  <c r="RA33" i="2"/>
  <c r="RB33" i="2"/>
  <c r="RC33" i="2"/>
  <c r="RD33" i="2"/>
  <c r="RE33" i="2"/>
  <c r="RF33" i="2"/>
  <c r="RG33" i="2"/>
  <c r="RH33" i="2"/>
  <c r="RI33" i="2"/>
  <c r="RJ33" i="2"/>
  <c r="RK33" i="2"/>
  <c r="RL33" i="2"/>
  <c r="RM33" i="2"/>
  <c r="RN33" i="2"/>
  <c r="RO33" i="2"/>
  <c r="RP33" i="2"/>
  <c r="RQ33" i="2"/>
  <c r="RR33" i="2"/>
  <c r="RS33" i="2"/>
  <c r="RT33" i="2"/>
  <c r="RU33" i="2"/>
  <c r="RV33" i="2"/>
  <c r="RW33" i="2"/>
  <c r="RX33" i="2"/>
  <c r="RY33" i="2"/>
  <c r="RZ33" i="2"/>
  <c r="SA33" i="2"/>
  <c r="SB33" i="2"/>
  <c r="SC33" i="2"/>
  <c r="SD33" i="2"/>
  <c r="SE33" i="2"/>
  <c r="SF33" i="2"/>
  <c r="SG33" i="2"/>
  <c r="SH33" i="2"/>
  <c r="SI33" i="2"/>
  <c r="SJ33" i="2"/>
  <c r="SK33" i="2"/>
  <c r="SL33" i="2"/>
  <c r="SM33" i="2"/>
  <c r="SN33" i="2"/>
  <c r="SO33" i="2"/>
  <c r="SP33" i="2"/>
  <c r="SQ33" i="2"/>
  <c r="SR33" i="2"/>
  <c r="SS33" i="2"/>
  <c r="ST33" i="2"/>
  <c r="SU33" i="2"/>
  <c r="SV33" i="2"/>
  <c r="SW33" i="2"/>
  <c r="SX33" i="2"/>
  <c r="SY33" i="2"/>
  <c r="SZ33" i="2"/>
  <c r="TA33" i="2"/>
  <c r="TB33" i="2"/>
  <c r="TC33" i="2"/>
  <c r="TD33" i="2"/>
  <c r="TE33" i="2"/>
  <c r="TF33" i="2"/>
  <c r="TG33" i="2"/>
  <c r="TH33" i="2"/>
  <c r="TI33" i="2"/>
  <c r="TJ33" i="2"/>
  <c r="TK33" i="2"/>
  <c r="TL33" i="2"/>
  <c r="TM33" i="2"/>
  <c r="TN33" i="2"/>
  <c r="TO33" i="2"/>
  <c r="TP33" i="2"/>
  <c r="TQ33" i="2"/>
  <c r="TR33" i="2"/>
  <c r="TS33" i="2"/>
  <c r="TT33" i="2"/>
  <c r="TU33" i="2"/>
  <c r="TV33" i="2"/>
  <c r="TW33" i="2"/>
  <c r="TX33" i="2"/>
  <c r="TY33" i="2"/>
  <c r="TZ33" i="2"/>
  <c r="UA33" i="2"/>
  <c r="UB33" i="2"/>
  <c r="UC33" i="2"/>
  <c r="UD33" i="2"/>
  <c r="UE33" i="2"/>
  <c r="UF33" i="2"/>
  <c r="UG33" i="2"/>
  <c r="UH33" i="2"/>
  <c r="UI33" i="2"/>
  <c r="UJ33" i="2"/>
  <c r="UK33" i="2"/>
  <c r="UL33" i="2"/>
  <c r="UM33" i="2"/>
  <c r="UN33" i="2"/>
  <c r="UO33" i="2"/>
  <c r="UP33" i="2"/>
  <c r="UQ33" i="2"/>
  <c r="UR33" i="2"/>
  <c r="US33" i="2"/>
  <c r="UT33" i="2"/>
  <c r="UU33" i="2"/>
  <c r="UV33" i="2"/>
  <c r="UW33" i="2"/>
  <c r="UX33" i="2"/>
  <c r="UY33" i="2"/>
  <c r="UZ33" i="2"/>
  <c r="VA33" i="2"/>
  <c r="VB33" i="2"/>
  <c r="VC33" i="2"/>
  <c r="VD33" i="2"/>
  <c r="VE33" i="2"/>
  <c r="VF33" i="2"/>
  <c r="VG33" i="2"/>
  <c r="VH33" i="2"/>
  <c r="VI33" i="2"/>
  <c r="VJ33" i="2"/>
  <c r="VK33" i="2"/>
  <c r="VL33" i="2"/>
  <c r="VM33" i="2"/>
  <c r="VN33" i="2"/>
  <c r="VO33" i="2"/>
  <c r="VP33" i="2"/>
  <c r="VQ33" i="2"/>
  <c r="VR33" i="2"/>
  <c r="VS33" i="2"/>
  <c r="VT33" i="2"/>
  <c r="VU33" i="2"/>
  <c r="VV33" i="2"/>
  <c r="VW33" i="2"/>
  <c r="VX33" i="2"/>
  <c r="VY33" i="2"/>
  <c r="VZ33" i="2"/>
  <c r="WA33" i="2"/>
  <c r="WB33" i="2"/>
  <c r="WC33" i="2"/>
  <c r="WD33" i="2"/>
  <c r="WE33" i="2"/>
  <c r="WF33" i="2"/>
  <c r="D33" i="2"/>
  <c r="C14" i="2"/>
  <c r="C13" i="2"/>
  <c r="I8" i="1"/>
  <c r="H8" i="1"/>
  <c r="C11" i="2"/>
  <c r="C12" i="2" s="1"/>
  <c r="C9" i="2"/>
  <c r="C10" i="2"/>
  <c r="C4" i="2" l="1"/>
  <c r="C5" i="2" l="1"/>
  <c r="C3" i="2"/>
  <c r="C10" i="1"/>
  <c r="K10" i="1" s="1"/>
  <c r="D10" i="1"/>
  <c r="E10" i="1" l="1"/>
  <c r="C7" i="2"/>
  <c r="C6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A38" i="3"/>
  <c r="A39" i="3" s="1"/>
</calcChain>
</file>

<file path=xl/sharedStrings.xml><?xml version="1.0" encoding="utf-8"?>
<sst xmlns="http://schemas.openxmlformats.org/spreadsheetml/2006/main" count="139" uniqueCount="81">
  <si>
    <t>service</t>
  </si>
  <si>
    <t>team</t>
  </si>
  <si>
    <t>pattype</t>
  </si>
  <si>
    <t>PatCount</t>
  </si>
  <si>
    <t>VisitsWithinThreeAvg</t>
  </si>
  <si>
    <t>WithinTwentyFiveP</t>
  </si>
  <si>
    <t>WithinFiftyP</t>
  </si>
  <si>
    <t>WithinSeventyFiveP</t>
  </si>
  <si>
    <t>VisitsAfterThreeAvg</t>
  </si>
  <si>
    <t>AfterTwentyFiveP</t>
  </si>
  <si>
    <t>AFterFiftyP</t>
  </si>
  <si>
    <t>AfterSeventyFiveP</t>
  </si>
  <si>
    <t>DurationAfterThreeAvg</t>
  </si>
  <si>
    <t>DurationTwentyFiveP</t>
  </si>
  <si>
    <t>DurationFiftyP</t>
  </si>
  <si>
    <t>DurationSeventyFiveP</t>
  </si>
  <si>
    <t>psycho60</t>
  </si>
  <si>
    <t>pct</t>
  </si>
  <si>
    <t>EightPlus</t>
  </si>
  <si>
    <t>OneAndDone</t>
  </si>
  <si>
    <t>TwoToSeven</t>
  </si>
  <si>
    <t>constant</t>
  </si>
  <si>
    <t>1doneprop</t>
  </si>
  <si>
    <t>1freq</t>
  </si>
  <si>
    <t>8plusfreq</t>
  </si>
  <si>
    <t>family</t>
  </si>
  <si>
    <t>&lt;3 mo stock proportions</t>
  </si>
  <si>
    <t>&lt;3 mo stock freq</t>
  </si>
  <si>
    <t>1lowfreq</t>
  </si>
  <si>
    <t>1midfreq</t>
  </si>
  <si>
    <t>1highfreq</t>
  </si>
  <si>
    <t>27lowfreq</t>
  </si>
  <si>
    <t>27midfreq</t>
  </si>
  <si>
    <t>27highfreq</t>
  </si>
  <si>
    <t>8pluslowfreq</t>
  </si>
  <si>
    <t>8plusmidfreq</t>
  </si>
  <si>
    <t>8plushighfreq</t>
  </si>
  <si>
    <t>&gt;3 mo 1 vis time</t>
  </si>
  <si>
    <t>&gt;3 mo 27 vis time</t>
  </si>
  <si>
    <t>&gt;3 mo 8+ vis time</t>
  </si>
  <si>
    <t>&gt;3 mo 1 vis freq</t>
  </si>
  <si>
    <t>&gt;3 mo 27 vis freq</t>
  </si>
  <si>
    <t>&gt;3 mo 8+ vis freq</t>
  </si>
  <si>
    <t>1lowtime</t>
  </si>
  <si>
    <t>1midtime</t>
  </si>
  <si>
    <t>1hightime</t>
  </si>
  <si>
    <t>27lowtime</t>
  </si>
  <si>
    <t>27midtime</t>
  </si>
  <si>
    <t>27hightime</t>
  </si>
  <si>
    <t>8pluslowtime</t>
  </si>
  <si>
    <t>8plusmidtime</t>
  </si>
  <si>
    <t>8plushightime</t>
  </si>
  <si>
    <t>supply</t>
  </si>
  <si>
    <t>demand</t>
  </si>
  <si>
    <t>newpats</t>
  </si>
  <si>
    <t>slot hours</t>
  </si>
  <si>
    <t>time</t>
  </si>
  <si>
    <t>slothrs</t>
  </si>
  <si>
    <t>AndReallyDoneCount</t>
  </si>
  <si>
    <t>27doneprop</t>
  </si>
  <si>
    <t>8plusdoneprop</t>
  </si>
  <si>
    <t>onto27prop</t>
  </si>
  <si>
    <t>onto8plusprop</t>
  </si>
  <si>
    <t>patcount</t>
  </si>
  <si>
    <t>AndReallyDone</t>
  </si>
  <si>
    <t>ats</t>
  </si>
  <si>
    <t>green</t>
  </si>
  <si>
    <t>tele</t>
  </si>
  <si>
    <t>wcc</t>
  </si>
  <si>
    <t>pscho60</t>
  </si>
  <si>
    <t>BackAfterThree</t>
  </si>
  <si>
    <t>n-done</t>
  </si>
  <si>
    <t>pattype27</t>
  </si>
  <si>
    <t>27ndonefreq</t>
  </si>
  <si>
    <t>27afterthreefreq</t>
  </si>
  <si>
    <t>27onto8freq</t>
  </si>
  <si>
    <t>&lt;3stock Duration</t>
  </si>
  <si>
    <t>27ndonedur</t>
  </si>
  <si>
    <t>27onto8Dur</t>
  </si>
  <si>
    <t>MedianDurationCalc</t>
  </si>
  <si>
    <t>MedianVisCalc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</si>
</sst>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1" fillId="0" borderId="0" xfId="0" applyFont="1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11" sqref="F11"/>
    </sheetView>
  </sheetViews>
  <sheetFormatPr defaultRowHeight="15" x14ac:dyDescent="0.25"/>
  <cols>
    <col min="2" max="2" width="5.5703125" bestFit="1" customWidth="1"/>
    <col min="3" max="3" width="13.140625" bestFit="1" customWidth="1"/>
    <col min="5" max="5" width="20.7109375" bestFit="1" customWidth="1"/>
    <col min="6" max="6" width="18.85546875" bestFit="1" customWidth="1"/>
    <col min="7" max="7" width="12.28515625" bestFit="1" customWidth="1"/>
    <col min="8" max="8" width="19.42578125" bestFit="1" customWidth="1"/>
    <col min="9" max="9" width="19.140625" bestFit="1" customWidth="1"/>
    <col min="10" max="10" width="17.28515625" bestFit="1" customWidth="1"/>
    <col min="11" max="11" width="11" bestFit="1" customWidth="1"/>
    <col min="12" max="12" width="17.85546875" bestFit="1" customWidth="1"/>
    <col min="13" max="13" width="22.140625" bestFit="1" customWidth="1"/>
    <col min="14" max="14" width="20.42578125" bestFit="1" customWidth="1"/>
    <col min="15" max="15" width="14" bestFit="1" customWidth="1"/>
    <col min="16" max="16" width="21" bestFit="1" customWidth="1"/>
    <col min="17" max="17" width="20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58</v>
      </c>
    </row>
    <row r="2" spans="1:17" x14ac:dyDescent="0.25">
      <c r="A2" t="s">
        <v>16</v>
      </c>
      <c r="B2" t="s">
        <v>17</v>
      </c>
      <c r="C2" t="s">
        <v>18</v>
      </c>
      <c r="D2">
        <v>54</v>
      </c>
      <c r="E2">
        <v>9</v>
      </c>
      <c r="F2">
        <v>8</v>
      </c>
      <c r="G2">
        <v>9</v>
      </c>
      <c r="H2">
        <v>10</v>
      </c>
      <c r="I2">
        <v>13</v>
      </c>
      <c r="J2">
        <v>5</v>
      </c>
      <c r="K2">
        <v>13</v>
      </c>
      <c r="L2">
        <v>20</v>
      </c>
      <c r="M2">
        <v>26</v>
      </c>
      <c r="N2">
        <v>10</v>
      </c>
      <c r="O2">
        <v>23</v>
      </c>
      <c r="P2">
        <v>44</v>
      </c>
      <c r="Q2">
        <v>5</v>
      </c>
    </row>
    <row r="3" spans="1:17" x14ac:dyDescent="0.25">
      <c r="A3" t="s">
        <v>16</v>
      </c>
      <c r="B3" t="s">
        <v>17</v>
      </c>
      <c r="C3" t="s">
        <v>19</v>
      </c>
      <c r="D3">
        <v>71</v>
      </c>
      <c r="E3">
        <v>1</v>
      </c>
      <c r="F3">
        <v>1</v>
      </c>
      <c r="G3">
        <v>1</v>
      </c>
      <c r="H3">
        <v>1</v>
      </c>
      <c r="I3">
        <v>6</v>
      </c>
      <c r="J3">
        <v>1</v>
      </c>
      <c r="K3">
        <v>2</v>
      </c>
      <c r="L3">
        <v>8</v>
      </c>
      <c r="M3">
        <v>33</v>
      </c>
      <c r="N3">
        <v>17</v>
      </c>
      <c r="O3">
        <v>28</v>
      </c>
      <c r="P3">
        <v>41.5</v>
      </c>
      <c r="Q3">
        <v>39</v>
      </c>
    </row>
    <row r="4" spans="1:17" x14ac:dyDescent="0.25">
      <c r="A4" t="s">
        <v>16</v>
      </c>
      <c r="B4" t="s">
        <v>17</v>
      </c>
      <c r="C4" t="s">
        <v>20</v>
      </c>
      <c r="D4">
        <v>159</v>
      </c>
      <c r="E4">
        <v>4</v>
      </c>
      <c r="F4">
        <v>3</v>
      </c>
      <c r="G4">
        <v>4</v>
      </c>
      <c r="H4">
        <v>6</v>
      </c>
      <c r="I4">
        <v>9</v>
      </c>
      <c r="J4">
        <v>3</v>
      </c>
      <c r="K4">
        <v>7</v>
      </c>
      <c r="L4">
        <v>13.25</v>
      </c>
      <c r="M4">
        <v>30</v>
      </c>
      <c r="N4">
        <v>14.75</v>
      </c>
      <c r="O4">
        <v>29</v>
      </c>
      <c r="P4">
        <v>45</v>
      </c>
      <c r="Q4">
        <v>43</v>
      </c>
    </row>
    <row r="6" spans="1:17" x14ac:dyDescent="0.25">
      <c r="A6" t="s">
        <v>0</v>
      </c>
      <c r="B6" t="s">
        <v>1</v>
      </c>
      <c r="C6" t="s">
        <v>72</v>
      </c>
      <c r="D6" t="s">
        <v>79</v>
      </c>
      <c r="E6" t="s">
        <v>80</v>
      </c>
      <c r="F6" t="s">
        <v>3</v>
      </c>
    </row>
    <row r="7" spans="1:17" x14ac:dyDescent="0.25">
      <c r="A7" t="s">
        <v>69</v>
      </c>
      <c r="B7" t="s">
        <v>17</v>
      </c>
      <c r="C7" t="s">
        <v>70</v>
      </c>
      <c r="D7">
        <v>11</v>
      </c>
      <c r="E7">
        <v>5</v>
      </c>
      <c r="F7">
        <v>116</v>
      </c>
      <c r="G7">
        <v>116</v>
      </c>
    </row>
    <row r="8" spans="1:17" x14ac:dyDescent="0.25">
      <c r="A8" t="s">
        <v>69</v>
      </c>
      <c r="B8" t="s">
        <v>17</v>
      </c>
      <c r="C8" t="s">
        <v>18</v>
      </c>
      <c r="D8">
        <v>8.5</v>
      </c>
      <c r="E8">
        <v>7</v>
      </c>
      <c r="F8">
        <v>54</v>
      </c>
      <c r="H8">
        <f>(E8-1)/D8</f>
        <v>0.70588235294117652</v>
      </c>
      <c r="I8">
        <f>8/11</f>
        <v>0.72727272727272729</v>
      </c>
    </row>
    <row r="9" spans="1:17" x14ac:dyDescent="0.25">
      <c r="A9" t="s">
        <v>69</v>
      </c>
      <c r="B9" t="s">
        <v>17</v>
      </c>
      <c r="C9" t="s">
        <v>71</v>
      </c>
      <c r="D9">
        <v>6</v>
      </c>
      <c r="E9">
        <v>3</v>
      </c>
      <c r="F9">
        <v>43</v>
      </c>
    </row>
    <row r="10" spans="1:17" x14ac:dyDescent="0.25">
      <c r="C10">
        <f>SUM(D2,D4)</f>
        <v>213</v>
      </c>
      <c r="D10">
        <f>SUM(D2:D4)</f>
        <v>284</v>
      </c>
      <c r="E10">
        <f>C10/D10</f>
        <v>0.75</v>
      </c>
      <c r="G10">
        <f>F7+F8+F9</f>
        <v>213</v>
      </c>
      <c r="H10">
        <f>D4+D2</f>
        <v>213</v>
      </c>
      <c r="I10">
        <f>G10-H10</f>
        <v>0</v>
      </c>
      <c r="K10">
        <f>C10-48</f>
        <v>165</v>
      </c>
    </row>
    <row r="12" spans="1:17" x14ac:dyDescent="0.25">
      <c r="A12" t="s">
        <v>0</v>
      </c>
      <c r="B12" t="s">
        <v>1</v>
      </c>
      <c r="C12" t="s">
        <v>2</v>
      </c>
      <c r="D12" t="s">
        <v>63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64</v>
      </c>
    </row>
    <row r="13" spans="1:17" x14ac:dyDescent="0.25">
      <c r="A13" t="s">
        <v>16</v>
      </c>
      <c r="B13" t="s">
        <v>65</v>
      </c>
      <c r="C13" t="s">
        <v>19</v>
      </c>
      <c r="D13">
        <v>11</v>
      </c>
      <c r="E13">
        <v>1</v>
      </c>
      <c r="F13">
        <v>1</v>
      </c>
      <c r="G13">
        <v>1</v>
      </c>
      <c r="H13">
        <v>1</v>
      </c>
      <c r="I13">
        <v>1</v>
      </c>
      <c r="J13">
        <v>1.5</v>
      </c>
      <c r="K13">
        <v>2</v>
      </c>
      <c r="L13">
        <v>2</v>
      </c>
      <c r="M13">
        <v>50</v>
      </c>
      <c r="N13">
        <v>34</v>
      </c>
      <c r="O13">
        <v>40</v>
      </c>
      <c r="P13">
        <v>61.5</v>
      </c>
      <c r="Q13">
        <v>8</v>
      </c>
    </row>
    <row r="14" spans="1:17" x14ac:dyDescent="0.25">
      <c r="A14" t="s">
        <v>16</v>
      </c>
      <c r="B14" t="s">
        <v>65</v>
      </c>
      <c r="C14" t="s">
        <v>20</v>
      </c>
      <c r="D14">
        <v>8</v>
      </c>
      <c r="E14">
        <v>2</v>
      </c>
      <c r="F14">
        <v>2</v>
      </c>
      <c r="G14">
        <v>2</v>
      </c>
      <c r="H14">
        <v>2.25</v>
      </c>
      <c r="I14">
        <v>5</v>
      </c>
      <c r="J14">
        <v>3.75</v>
      </c>
      <c r="K14">
        <v>5.5</v>
      </c>
      <c r="L14">
        <v>7.25</v>
      </c>
      <c r="M14">
        <v>39</v>
      </c>
      <c r="N14">
        <v>33.75</v>
      </c>
      <c r="O14">
        <v>41</v>
      </c>
      <c r="P14">
        <v>46.25</v>
      </c>
      <c r="Q14">
        <v>4</v>
      </c>
    </row>
    <row r="15" spans="1:17" x14ac:dyDescent="0.25">
      <c r="A15" t="s">
        <v>16</v>
      </c>
      <c r="B15" t="s">
        <v>66</v>
      </c>
      <c r="C15" t="s">
        <v>18</v>
      </c>
      <c r="D15">
        <v>6</v>
      </c>
      <c r="E15">
        <v>9</v>
      </c>
      <c r="F15">
        <v>9</v>
      </c>
      <c r="G15">
        <v>9.5</v>
      </c>
      <c r="H15">
        <v>10</v>
      </c>
      <c r="I15">
        <v>4</v>
      </c>
      <c r="J15">
        <v>3</v>
      </c>
      <c r="K15">
        <v>3</v>
      </c>
      <c r="L15">
        <v>5</v>
      </c>
      <c r="M15">
        <v>6</v>
      </c>
      <c r="N15">
        <v>4</v>
      </c>
      <c r="O15">
        <v>4</v>
      </c>
      <c r="P15">
        <v>6</v>
      </c>
      <c r="Q15">
        <v>1</v>
      </c>
    </row>
    <row r="16" spans="1:17" x14ac:dyDescent="0.25">
      <c r="A16" t="s">
        <v>16</v>
      </c>
      <c r="B16" t="s">
        <v>66</v>
      </c>
      <c r="C16" t="s">
        <v>19</v>
      </c>
      <c r="D16">
        <v>81</v>
      </c>
      <c r="E16">
        <v>1</v>
      </c>
      <c r="F16">
        <v>1</v>
      </c>
      <c r="G16">
        <v>1</v>
      </c>
      <c r="H16">
        <v>1</v>
      </c>
      <c r="I16">
        <v>3</v>
      </c>
      <c r="J16">
        <v>1</v>
      </c>
      <c r="K16">
        <v>1</v>
      </c>
      <c r="L16">
        <v>2</v>
      </c>
      <c r="M16">
        <v>41</v>
      </c>
      <c r="N16">
        <v>16</v>
      </c>
      <c r="O16">
        <v>37</v>
      </c>
      <c r="P16">
        <v>64</v>
      </c>
      <c r="Q16">
        <v>56</v>
      </c>
    </row>
    <row r="17" spans="1:17" x14ac:dyDescent="0.25">
      <c r="A17" t="s">
        <v>16</v>
      </c>
      <c r="B17" t="s">
        <v>66</v>
      </c>
      <c r="C17" t="s">
        <v>20</v>
      </c>
      <c r="D17">
        <v>49</v>
      </c>
      <c r="E17">
        <v>3</v>
      </c>
      <c r="F17">
        <v>2</v>
      </c>
      <c r="G17">
        <v>3</v>
      </c>
      <c r="H17">
        <v>4</v>
      </c>
      <c r="I17">
        <v>8</v>
      </c>
      <c r="J17">
        <v>1.5</v>
      </c>
      <c r="K17">
        <v>4</v>
      </c>
      <c r="L17">
        <v>11</v>
      </c>
      <c r="M17">
        <v>36</v>
      </c>
      <c r="N17">
        <v>14.5</v>
      </c>
      <c r="O17">
        <v>30</v>
      </c>
      <c r="P17">
        <v>44.5</v>
      </c>
      <c r="Q17">
        <v>14</v>
      </c>
    </row>
    <row r="18" spans="1:17" x14ac:dyDescent="0.25">
      <c r="A18" t="s">
        <v>16</v>
      </c>
      <c r="B18" t="s">
        <v>67</v>
      </c>
      <c r="C18" t="s">
        <v>18</v>
      </c>
      <c r="D18">
        <v>44</v>
      </c>
      <c r="E18">
        <v>9</v>
      </c>
      <c r="F18">
        <v>8</v>
      </c>
      <c r="G18">
        <v>9.5</v>
      </c>
      <c r="H18">
        <v>11</v>
      </c>
      <c r="I18">
        <v>16</v>
      </c>
      <c r="J18">
        <v>6.5</v>
      </c>
      <c r="K18">
        <v>12</v>
      </c>
      <c r="L18">
        <v>16.25</v>
      </c>
      <c r="M18">
        <v>45</v>
      </c>
      <c r="N18">
        <v>11.75</v>
      </c>
      <c r="O18">
        <v>25</v>
      </c>
      <c r="P18">
        <v>58.75</v>
      </c>
      <c r="Q18">
        <v>8</v>
      </c>
    </row>
    <row r="19" spans="1:17" x14ac:dyDescent="0.25">
      <c r="A19" t="s">
        <v>16</v>
      </c>
      <c r="B19" t="s">
        <v>67</v>
      </c>
      <c r="C19" t="s">
        <v>19</v>
      </c>
      <c r="D19">
        <v>62</v>
      </c>
      <c r="E19">
        <v>1</v>
      </c>
      <c r="F19">
        <v>1</v>
      </c>
      <c r="G19">
        <v>1</v>
      </c>
      <c r="H19">
        <v>1</v>
      </c>
      <c r="I19">
        <v>3</v>
      </c>
      <c r="J19">
        <v>1.75</v>
      </c>
      <c r="K19">
        <v>2</v>
      </c>
      <c r="L19">
        <v>3.25</v>
      </c>
      <c r="M19">
        <v>42</v>
      </c>
      <c r="N19">
        <v>21.75</v>
      </c>
      <c r="O19">
        <v>43</v>
      </c>
      <c r="P19">
        <v>63.5</v>
      </c>
      <c r="Q19">
        <v>58</v>
      </c>
    </row>
    <row r="20" spans="1:17" x14ac:dyDescent="0.25">
      <c r="A20" t="s">
        <v>16</v>
      </c>
      <c r="B20" t="s">
        <v>67</v>
      </c>
      <c r="C20" t="s">
        <v>20</v>
      </c>
      <c r="D20">
        <v>78</v>
      </c>
      <c r="E20">
        <v>4</v>
      </c>
      <c r="F20">
        <v>3</v>
      </c>
      <c r="G20">
        <v>4.5</v>
      </c>
      <c r="H20">
        <v>6</v>
      </c>
      <c r="I20">
        <v>9</v>
      </c>
      <c r="J20">
        <v>2</v>
      </c>
      <c r="K20">
        <v>5</v>
      </c>
      <c r="L20">
        <v>10.5</v>
      </c>
      <c r="M20">
        <v>32</v>
      </c>
      <c r="N20">
        <v>5.75</v>
      </c>
      <c r="O20">
        <v>16.5</v>
      </c>
      <c r="P20">
        <v>41.25</v>
      </c>
      <c r="Q20">
        <v>46</v>
      </c>
    </row>
    <row r="21" spans="1:17" x14ac:dyDescent="0.25">
      <c r="A21" t="s">
        <v>16</v>
      </c>
      <c r="B21" t="s">
        <v>68</v>
      </c>
      <c r="C21" t="s">
        <v>18</v>
      </c>
      <c r="D21">
        <v>34</v>
      </c>
      <c r="E21">
        <v>10</v>
      </c>
      <c r="F21">
        <v>9</v>
      </c>
      <c r="G21">
        <v>10</v>
      </c>
      <c r="H21">
        <v>11</v>
      </c>
      <c r="I21">
        <v>29</v>
      </c>
      <c r="J21">
        <v>13.5</v>
      </c>
      <c r="K21">
        <v>24</v>
      </c>
      <c r="L21">
        <v>40.25</v>
      </c>
      <c r="M21">
        <v>82</v>
      </c>
      <c r="N21">
        <v>33.25</v>
      </c>
      <c r="O21">
        <v>67</v>
      </c>
      <c r="P21">
        <v>134.75</v>
      </c>
      <c r="Q21">
        <v>4</v>
      </c>
    </row>
    <row r="22" spans="1:17" x14ac:dyDescent="0.25">
      <c r="A22" t="s">
        <v>16</v>
      </c>
      <c r="B22" t="s">
        <v>68</v>
      </c>
      <c r="C22" t="s">
        <v>19</v>
      </c>
      <c r="D22">
        <v>12</v>
      </c>
      <c r="E22">
        <v>1</v>
      </c>
      <c r="F22">
        <v>1</v>
      </c>
      <c r="G22">
        <v>1</v>
      </c>
      <c r="H22">
        <v>1</v>
      </c>
      <c r="I22">
        <v>10</v>
      </c>
      <c r="J22">
        <v>2</v>
      </c>
      <c r="K22">
        <v>11</v>
      </c>
      <c r="L22">
        <v>14.5</v>
      </c>
      <c r="M22">
        <v>63</v>
      </c>
      <c r="N22">
        <v>37.75</v>
      </c>
      <c r="O22">
        <v>52.5</v>
      </c>
      <c r="P22">
        <v>97</v>
      </c>
      <c r="Q22">
        <v>2</v>
      </c>
    </row>
    <row r="23" spans="1:17" x14ac:dyDescent="0.25">
      <c r="A23" t="s">
        <v>16</v>
      </c>
      <c r="B23" t="s">
        <v>68</v>
      </c>
      <c r="C23" t="s">
        <v>20</v>
      </c>
      <c r="D23">
        <v>53</v>
      </c>
      <c r="E23">
        <v>4</v>
      </c>
      <c r="F23">
        <v>3</v>
      </c>
      <c r="G23">
        <v>4</v>
      </c>
      <c r="H23">
        <v>6</v>
      </c>
      <c r="I23">
        <v>28</v>
      </c>
      <c r="J23">
        <v>7.75</v>
      </c>
      <c r="K23">
        <v>16.5</v>
      </c>
      <c r="L23">
        <v>40</v>
      </c>
      <c r="M23">
        <v>109</v>
      </c>
      <c r="N23">
        <v>39.75</v>
      </c>
      <c r="O23">
        <v>110</v>
      </c>
      <c r="P23">
        <v>163</v>
      </c>
      <c r="Q2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34"/>
  <sheetViews>
    <sheetView tabSelected="1" topLeftCell="A4" workbookViewId="0">
      <selection activeCell="C12" sqref="C12"/>
    </sheetView>
  </sheetViews>
  <sheetFormatPr defaultRowHeight="15" x14ac:dyDescent="0.25"/>
  <cols>
    <col min="1" max="1" width="22.5703125" bestFit="1" customWidth="1"/>
    <col min="2" max="2" width="14.5703125" bestFit="1" customWidth="1"/>
    <col min="3" max="3" width="12" bestFit="1" customWidth="1"/>
  </cols>
  <sheetData>
    <row r="1" spans="1:604" x14ac:dyDescent="0.25">
      <c r="D1" t="s">
        <v>56</v>
      </c>
    </row>
    <row r="2" spans="1:604" x14ac:dyDescent="0.25">
      <c r="A2" t="s">
        <v>25</v>
      </c>
      <c r="B2" s="3" t="s">
        <v>21</v>
      </c>
      <c r="C2" s="3" t="s">
        <v>21</v>
      </c>
      <c r="D2">
        <v>-500</v>
      </c>
      <c r="E2">
        <v>-499</v>
      </c>
      <c r="F2">
        <v>-498</v>
      </c>
      <c r="G2">
        <v>-497</v>
      </c>
      <c r="H2">
        <v>-496</v>
      </c>
      <c r="I2">
        <v>-495</v>
      </c>
      <c r="J2">
        <v>-494</v>
      </c>
      <c r="K2">
        <v>-493</v>
      </c>
      <c r="L2">
        <v>-492</v>
      </c>
      <c r="M2">
        <v>-491</v>
      </c>
      <c r="N2">
        <v>-490</v>
      </c>
      <c r="O2">
        <v>-489</v>
      </c>
      <c r="P2">
        <v>-488</v>
      </c>
      <c r="Q2">
        <v>-487</v>
      </c>
      <c r="R2">
        <v>-486</v>
      </c>
      <c r="S2">
        <v>-485</v>
      </c>
      <c r="T2">
        <v>-484</v>
      </c>
      <c r="U2">
        <v>-483</v>
      </c>
      <c r="V2">
        <v>-482</v>
      </c>
      <c r="W2">
        <v>-481</v>
      </c>
      <c r="X2">
        <v>-480</v>
      </c>
      <c r="Y2">
        <v>-479</v>
      </c>
      <c r="Z2">
        <v>-478</v>
      </c>
      <c r="AA2">
        <v>-477</v>
      </c>
      <c r="AB2">
        <v>-476</v>
      </c>
      <c r="AC2">
        <v>-475</v>
      </c>
      <c r="AD2">
        <v>-474</v>
      </c>
      <c r="AE2">
        <v>-473</v>
      </c>
      <c r="AF2">
        <v>-472</v>
      </c>
      <c r="AG2">
        <v>-471</v>
      </c>
      <c r="AH2">
        <v>-470</v>
      </c>
      <c r="AI2">
        <v>-469</v>
      </c>
      <c r="AJ2">
        <v>-468</v>
      </c>
      <c r="AK2">
        <v>-467</v>
      </c>
      <c r="AL2">
        <v>-466</v>
      </c>
      <c r="AM2">
        <v>-465</v>
      </c>
      <c r="AN2">
        <v>-464</v>
      </c>
      <c r="AO2">
        <v>-463</v>
      </c>
      <c r="AP2">
        <v>-462</v>
      </c>
      <c r="AQ2">
        <v>-461</v>
      </c>
      <c r="AR2">
        <v>-460</v>
      </c>
      <c r="AS2">
        <v>-459</v>
      </c>
      <c r="AT2">
        <v>-458</v>
      </c>
      <c r="AU2">
        <v>-457</v>
      </c>
      <c r="AV2">
        <v>-456</v>
      </c>
      <c r="AW2">
        <v>-455</v>
      </c>
      <c r="AX2">
        <v>-454</v>
      </c>
      <c r="AY2">
        <v>-453</v>
      </c>
      <c r="AZ2">
        <v>-452</v>
      </c>
      <c r="BA2">
        <v>-451</v>
      </c>
      <c r="BB2">
        <v>-450</v>
      </c>
      <c r="BC2">
        <v>-449</v>
      </c>
      <c r="BD2">
        <v>-448</v>
      </c>
      <c r="BE2">
        <v>-447</v>
      </c>
      <c r="BF2">
        <v>-446</v>
      </c>
      <c r="BG2">
        <v>-445</v>
      </c>
      <c r="BH2">
        <v>-444</v>
      </c>
      <c r="BI2">
        <v>-443</v>
      </c>
      <c r="BJ2">
        <v>-442</v>
      </c>
      <c r="BK2">
        <v>-441</v>
      </c>
      <c r="BL2">
        <v>-440</v>
      </c>
      <c r="BM2">
        <v>-439</v>
      </c>
      <c r="BN2">
        <v>-438</v>
      </c>
      <c r="BO2">
        <v>-437</v>
      </c>
      <c r="BP2">
        <v>-436</v>
      </c>
      <c r="BQ2">
        <v>-435</v>
      </c>
      <c r="BR2">
        <v>-434</v>
      </c>
      <c r="BS2">
        <v>-433</v>
      </c>
      <c r="BT2">
        <v>-432</v>
      </c>
      <c r="BU2">
        <v>-431</v>
      </c>
      <c r="BV2">
        <v>-430</v>
      </c>
      <c r="BW2">
        <v>-429</v>
      </c>
      <c r="BX2">
        <v>-428</v>
      </c>
      <c r="BY2">
        <v>-427</v>
      </c>
      <c r="BZ2">
        <v>-426</v>
      </c>
      <c r="CA2">
        <v>-425</v>
      </c>
      <c r="CB2">
        <v>-424</v>
      </c>
      <c r="CC2">
        <v>-423</v>
      </c>
      <c r="CD2">
        <v>-422</v>
      </c>
      <c r="CE2">
        <v>-421</v>
      </c>
      <c r="CF2">
        <v>-420</v>
      </c>
      <c r="CG2">
        <v>-419</v>
      </c>
      <c r="CH2">
        <v>-418</v>
      </c>
      <c r="CI2">
        <v>-417</v>
      </c>
      <c r="CJ2">
        <v>-416</v>
      </c>
      <c r="CK2">
        <v>-415</v>
      </c>
      <c r="CL2">
        <v>-414</v>
      </c>
      <c r="CM2">
        <v>-413</v>
      </c>
      <c r="CN2">
        <v>-412</v>
      </c>
      <c r="CO2">
        <v>-411</v>
      </c>
      <c r="CP2">
        <v>-410</v>
      </c>
      <c r="CQ2">
        <v>-409</v>
      </c>
      <c r="CR2">
        <v>-408</v>
      </c>
      <c r="CS2">
        <v>-407</v>
      </c>
      <c r="CT2">
        <v>-406</v>
      </c>
      <c r="CU2">
        <v>-405</v>
      </c>
      <c r="CV2">
        <v>-404</v>
      </c>
      <c r="CW2">
        <v>-403</v>
      </c>
      <c r="CX2">
        <v>-402</v>
      </c>
      <c r="CY2">
        <v>-401</v>
      </c>
      <c r="CZ2">
        <v>-400</v>
      </c>
      <c r="DA2">
        <v>-399</v>
      </c>
      <c r="DB2">
        <v>-398</v>
      </c>
      <c r="DC2">
        <v>-397</v>
      </c>
      <c r="DD2">
        <v>-396</v>
      </c>
      <c r="DE2">
        <v>-395</v>
      </c>
      <c r="DF2">
        <v>-394</v>
      </c>
      <c r="DG2">
        <v>-393</v>
      </c>
      <c r="DH2">
        <v>-392</v>
      </c>
      <c r="DI2">
        <v>-391</v>
      </c>
      <c r="DJ2">
        <v>-390</v>
      </c>
      <c r="DK2">
        <v>-389</v>
      </c>
      <c r="DL2">
        <v>-388</v>
      </c>
      <c r="DM2">
        <v>-387</v>
      </c>
      <c r="DN2">
        <v>-386</v>
      </c>
      <c r="DO2">
        <v>-385</v>
      </c>
      <c r="DP2">
        <v>-384</v>
      </c>
      <c r="DQ2">
        <v>-383</v>
      </c>
      <c r="DR2">
        <v>-382</v>
      </c>
      <c r="DS2">
        <v>-381</v>
      </c>
      <c r="DT2">
        <v>-380</v>
      </c>
      <c r="DU2">
        <v>-379</v>
      </c>
      <c r="DV2">
        <v>-378</v>
      </c>
      <c r="DW2">
        <v>-377</v>
      </c>
      <c r="DX2">
        <v>-376</v>
      </c>
      <c r="DY2">
        <v>-375</v>
      </c>
      <c r="DZ2">
        <v>-374</v>
      </c>
      <c r="EA2">
        <v>-373</v>
      </c>
      <c r="EB2">
        <v>-372</v>
      </c>
      <c r="EC2">
        <v>-371</v>
      </c>
      <c r="ED2">
        <v>-370</v>
      </c>
      <c r="EE2">
        <v>-369</v>
      </c>
      <c r="EF2">
        <v>-368</v>
      </c>
      <c r="EG2">
        <v>-367</v>
      </c>
      <c r="EH2">
        <v>-366</v>
      </c>
      <c r="EI2">
        <v>-365</v>
      </c>
      <c r="EJ2">
        <v>-364</v>
      </c>
      <c r="EK2">
        <v>-363</v>
      </c>
      <c r="EL2">
        <v>-362</v>
      </c>
      <c r="EM2">
        <v>-361</v>
      </c>
      <c r="EN2">
        <v>-360</v>
      </c>
      <c r="EO2">
        <v>-359</v>
      </c>
      <c r="EP2">
        <v>-358</v>
      </c>
      <c r="EQ2">
        <v>-357</v>
      </c>
      <c r="ER2">
        <v>-356</v>
      </c>
      <c r="ES2">
        <v>-355</v>
      </c>
      <c r="ET2">
        <v>-354</v>
      </c>
      <c r="EU2">
        <v>-353</v>
      </c>
      <c r="EV2">
        <v>-352</v>
      </c>
      <c r="EW2">
        <v>-351</v>
      </c>
      <c r="EX2">
        <v>-350</v>
      </c>
      <c r="EY2">
        <v>-349</v>
      </c>
      <c r="EZ2">
        <v>-348</v>
      </c>
      <c r="FA2">
        <v>-347</v>
      </c>
      <c r="FB2">
        <v>-346</v>
      </c>
      <c r="FC2">
        <v>-345</v>
      </c>
      <c r="FD2">
        <v>-344</v>
      </c>
      <c r="FE2">
        <v>-343</v>
      </c>
      <c r="FF2">
        <v>-342</v>
      </c>
      <c r="FG2">
        <v>-341</v>
      </c>
      <c r="FH2">
        <v>-340</v>
      </c>
      <c r="FI2">
        <v>-339</v>
      </c>
      <c r="FJ2">
        <v>-338</v>
      </c>
      <c r="FK2">
        <v>-337</v>
      </c>
      <c r="FL2">
        <v>-336</v>
      </c>
      <c r="FM2">
        <v>-335</v>
      </c>
      <c r="FN2">
        <v>-334</v>
      </c>
      <c r="FO2">
        <v>-333</v>
      </c>
      <c r="FP2">
        <v>-332</v>
      </c>
      <c r="FQ2">
        <v>-331</v>
      </c>
      <c r="FR2">
        <v>-330</v>
      </c>
      <c r="FS2">
        <v>-329</v>
      </c>
      <c r="FT2">
        <v>-328</v>
      </c>
      <c r="FU2">
        <v>-327</v>
      </c>
      <c r="FV2">
        <v>-326</v>
      </c>
      <c r="FW2">
        <v>-325</v>
      </c>
      <c r="FX2">
        <v>-324</v>
      </c>
      <c r="FY2">
        <v>-323</v>
      </c>
      <c r="FZ2">
        <v>-322</v>
      </c>
      <c r="GA2">
        <v>-321</v>
      </c>
      <c r="GB2">
        <v>-320</v>
      </c>
      <c r="GC2">
        <v>-319</v>
      </c>
      <c r="GD2">
        <v>-318</v>
      </c>
      <c r="GE2">
        <v>-317</v>
      </c>
      <c r="GF2">
        <v>-316</v>
      </c>
      <c r="GG2">
        <v>-315</v>
      </c>
      <c r="GH2">
        <v>-314</v>
      </c>
      <c r="GI2">
        <v>-313</v>
      </c>
      <c r="GJ2">
        <v>-312</v>
      </c>
      <c r="GK2">
        <v>-311</v>
      </c>
      <c r="GL2">
        <v>-310</v>
      </c>
      <c r="GM2">
        <v>-309</v>
      </c>
      <c r="GN2">
        <v>-308</v>
      </c>
      <c r="GO2">
        <v>-307</v>
      </c>
      <c r="GP2">
        <v>-306</v>
      </c>
      <c r="GQ2">
        <v>-305</v>
      </c>
      <c r="GR2">
        <v>-304</v>
      </c>
      <c r="GS2">
        <v>-303</v>
      </c>
      <c r="GT2">
        <v>-302</v>
      </c>
      <c r="GU2">
        <v>-301</v>
      </c>
      <c r="GV2">
        <v>-300</v>
      </c>
      <c r="GW2">
        <v>-299</v>
      </c>
      <c r="GX2">
        <v>-298</v>
      </c>
      <c r="GY2">
        <v>-297</v>
      </c>
      <c r="GZ2">
        <v>-296</v>
      </c>
      <c r="HA2">
        <v>-295</v>
      </c>
      <c r="HB2">
        <v>-294</v>
      </c>
      <c r="HC2">
        <v>-293</v>
      </c>
      <c r="HD2">
        <v>-292</v>
      </c>
      <c r="HE2">
        <v>-291</v>
      </c>
      <c r="HF2">
        <v>-290</v>
      </c>
      <c r="HG2">
        <v>-289</v>
      </c>
      <c r="HH2">
        <v>-288</v>
      </c>
      <c r="HI2">
        <v>-287</v>
      </c>
      <c r="HJ2">
        <v>-286</v>
      </c>
      <c r="HK2">
        <v>-285</v>
      </c>
      <c r="HL2">
        <v>-284</v>
      </c>
      <c r="HM2">
        <v>-283</v>
      </c>
      <c r="HN2">
        <v>-282</v>
      </c>
      <c r="HO2">
        <v>-281</v>
      </c>
      <c r="HP2">
        <v>-280</v>
      </c>
      <c r="HQ2">
        <v>-279</v>
      </c>
      <c r="HR2">
        <v>-278</v>
      </c>
      <c r="HS2">
        <v>-277</v>
      </c>
      <c r="HT2">
        <v>-276</v>
      </c>
      <c r="HU2">
        <v>-275</v>
      </c>
      <c r="HV2">
        <v>-274</v>
      </c>
      <c r="HW2">
        <v>-273</v>
      </c>
      <c r="HX2">
        <v>-272</v>
      </c>
      <c r="HY2">
        <v>-271</v>
      </c>
      <c r="HZ2">
        <v>-270</v>
      </c>
      <c r="IA2">
        <v>-269</v>
      </c>
      <c r="IB2">
        <v>-268</v>
      </c>
      <c r="IC2">
        <v>-267</v>
      </c>
      <c r="ID2">
        <v>-266</v>
      </c>
      <c r="IE2">
        <v>-265</v>
      </c>
      <c r="IF2">
        <v>-264</v>
      </c>
      <c r="IG2">
        <v>-263</v>
      </c>
      <c r="IH2">
        <v>-262</v>
      </c>
      <c r="II2">
        <v>-261</v>
      </c>
      <c r="IJ2">
        <v>-260</v>
      </c>
      <c r="IK2">
        <v>-259</v>
      </c>
      <c r="IL2">
        <v>-258</v>
      </c>
      <c r="IM2">
        <v>-257</v>
      </c>
      <c r="IN2">
        <v>-256</v>
      </c>
      <c r="IO2">
        <v>-255</v>
      </c>
      <c r="IP2">
        <v>-254</v>
      </c>
      <c r="IQ2">
        <v>-253</v>
      </c>
      <c r="IR2">
        <v>-252</v>
      </c>
      <c r="IS2">
        <v>-251</v>
      </c>
      <c r="IT2">
        <v>-250</v>
      </c>
      <c r="IU2">
        <v>-249</v>
      </c>
      <c r="IV2">
        <v>-248</v>
      </c>
      <c r="IW2">
        <v>-247</v>
      </c>
      <c r="IX2">
        <v>-246</v>
      </c>
      <c r="IY2">
        <v>-245</v>
      </c>
      <c r="IZ2">
        <v>-244</v>
      </c>
      <c r="JA2">
        <v>-243</v>
      </c>
      <c r="JB2">
        <v>-242</v>
      </c>
      <c r="JC2">
        <v>-241</v>
      </c>
      <c r="JD2">
        <v>-240</v>
      </c>
      <c r="JE2">
        <v>-239</v>
      </c>
      <c r="JF2">
        <v>-238</v>
      </c>
      <c r="JG2">
        <v>-237</v>
      </c>
      <c r="JH2">
        <v>-236</v>
      </c>
      <c r="JI2">
        <v>-235</v>
      </c>
      <c r="JJ2">
        <v>-234</v>
      </c>
      <c r="JK2">
        <v>-233</v>
      </c>
      <c r="JL2">
        <v>-232</v>
      </c>
      <c r="JM2">
        <v>-231</v>
      </c>
      <c r="JN2">
        <v>-230</v>
      </c>
      <c r="JO2">
        <v>-229</v>
      </c>
      <c r="JP2">
        <v>-228</v>
      </c>
      <c r="JQ2">
        <v>-227</v>
      </c>
      <c r="JR2">
        <v>-226</v>
      </c>
      <c r="JS2">
        <v>-225</v>
      </c>
      <c r="JT2">
        <v>-224</v>
      </c>
      <c r="JU2">
        <v>-223</v>
      </c>
      <c r="JV2">
        <v>-222</v>
      </c>
      <c r="JW2">
        <v>-221</v>
      </c>
      <c r="JX2">
        <v>-220</v>
      </c>
      <c r="JY2">
        <v>-219</v>
      </c>
      <c r="JZ2">
        <v>-218</v>
      </c>
      <c r="KA2">
        <v>-217</v>
      </c>
      <c r="KB2">
        <v>-216</v>
      </c>
      <c r="KC2">
        <v>-215</v>
      </c>
      <c r="KD2">
        <v>-214</v>
      </c>
      <c r="KE2">
        <v>-213</v>
      </c>
      <c r="KF2">
        <v>-212</v>
      </c>
      <c r="KG2">
        <v>-211</v>
      </c>
      <c r="KH2">
        <v>-210</v>
      </c>
      <c r="KI2">
        <v>-209</v>
      </c>
      <c r="KJ2">
        <v>-208</v>
      </c>
      <c r="KK2">
        <v>-207</v>
      </c>
      <c r="KL2">
        <v>-206</v>
      </c>
      <c r="KM2">
        <v>-205</v>
      </c>
      <c r="KN2">
        <v>-204</v>
      </c>
      <c r="KO2">
        <v>-203</v>
      </c>
      <c r="KP2">
        <v>-202</v>
      </c>
      <c r="KQ2">
        <v>-201</v>
      </c>
      <c r="KR2">
        <v>-200</v>
      </c>
      <c r="KS2">
        <v>-199</v>
      </c>
      <c r="KT2">
        <v>-198</v>
      </c>
      <c r="KU2">
        <v>-197</v>
      </c>
      <c r="KV2">
        <v>-196</v>
      </c>
      <c r="KW2">
        <v>-195</v>
      </c>
      <c r="KX2">
        <v>-194</v>
      </c>
      <c r="KY2">
        <v>-193</v>
      </c>
      <c r="KZ2">
        <v>-192</v>
      </c>
      <c r="LA2">
        <v>-191</v>
      </c>
      <c r="LB2">
        <v>-190</v>
      </c>
      <c r="LC2">
        <v>-189</v>
      </c>
      <c r="LD2">
        <v>-188</v>
      </c>
      <c r="LE2">
        <v>-187</v>
      </c>
      <c r="LF2">
        <v>-186</v>
      </c>
      <c r="LG2">
        <v>-185</v>
      </c>
      <c r="LH2">
        <v>-184</v>
      </c>
      <c r="LI2">
        <v>-183</v>
      </c>
      <c r="LJ2">
        <v>-182</v>
      </c>
      <c r="LK2">
        <v>-181</v>
      </c>
      <c r="LL2">
        <v>-180</v>
      </c>
      <c r="LM2">
        <v>-179</v>
      </c>
      <c r="LN2">
        <v>-178</v>
      </c>
      <c r="LO2">
        <v>-177</v>
      </c>
      <c r="LP2">
        <v>-176</v>
      </c>
      <c r="LQ2">
        <v>-175</v>
      </c>
      <c r="LR2">
        <v>-174</v>
      </c>
      <c r="LS2">
        <v>-173</v>
      </c>
      <c r="LT2">
        <v>-172</v>
      </c>
      <c r="LU2">
        <v>-171</v>
      </c>
      <c r="LV2">
        <v>-170</v>
      </c>
      <c r="LW2">
        <v>-169</v>
      </c>
      <c r="LX2">
        <v>-168</v>
      </c>
      <c r="LY2">
        <v>-167</v>
      </c>
      <c r="LZ2">
        <v>-166</v>
      </c>
      <c r="MA2">
        <v>-165</v>
      </c>
      <c r="MB2">
        <v>-164</v>
      </c>
      <c r="MC2">
        <v>-163</v>
      </c>
      <c r="MD2">
        <v>-162</v>
      </c>
      <c r="ME2">
        <v>-161</v>
      </c>
      <c r="MF2">
        <v>-160</v>
      </c>
      <c r="MG2">
        <v>-159</v>
      </c>
      <c r="MH2">
        <v>-158</v>
      </c>
      <c r="MI2">
        <v>-157</v>
      </c>
      <c r="MJ2">
        <v>-156</v>
      </c>
      <c r="MK2">
        <v>-155</v>
      </c>
      <c r="ML2">
        <v>-154</v>
      </c>
      <c r="MM2">
        <v>-153</v>
      </c>
      <c r="MN2">
        <v>-152</v>
      </c>
      <c r="MO2">
        <v>-151</v>
      </c>
      <c r="MP2">
        <v>-150</v>
      </c>
      <c r="MQ2">
        <v>-149</v>
      </c>
      <c r="MR2">
        <v>-148</v>
      </c>
      <c r="MS2">
        <v>-147</v>
      </c>
      <c r="MT2">
        <v>-146</v>
      </c>
      <c r="MU2">
        <v>-145</v>
      </c>
      <c r="MV2">
        <v>-144</v>
      </c>
      <c r="MW2">
        <v>-143</v>
      </c>
      <c r="MX2">
        <v>-142</v>
      </c>
      <c r="MY2">
        <v>-141</v>
      </c>
      <c r="MZ2">
        <v>-140</v>
      </c>
      <c r="NA2">
        <v>-139</v>
      </c>
      <c r="NB2">
        <v>-138</v>
      </c>
      <c r="NC2">
        <v>-137</v>
      </c>
      <c r="ND2">
        <v>-136</v>
      </c>
      <c r="NE2">
        <v>-135</v>
      </c>
      <c r="NF2">
        <v>-134</v>
      </c>
      <c r="NG2">
        <v>-133</v>
      </c>
      <c r="NH2">
        <v>-132</v>
      </c>
      <c r="NI2">
        <v>-131</v>
      </c>
      <c r="NJ2">
        <v>-130</v>
      </c>
      <c r="NK2">
        <v>-129</v>
      </c>
      <c r="NL2">
        <v>-128</v>
      </c>
      <c r="NM2">
        <v>-127</v>
      </c>
      <c r="NN2">
        <v>-126</v>
      </c>
      <c r="NO2">
        <v>-125</v>
      </c>
      <c r="NP2">
        <v>-124</v>
      </c>
      <c r="NQ2">
        <v>-123</v>
      </c>
      <c r="NR2">
        <v>-122</v>
      </c>
      <c r="NS2">
        <v>-121</v>
      </c>
      <c r="NT2">
        <v>-120</v>
      </c>
      <c r="NU2">
        <v>-119</v>
      </c>
      <c r="NV2">
        <v>-118</v>
      </c>
      <c r="NW2">
        <v>-117</v>
      </c>
      <c r="NX2">
        <v>-116</v>
      </c>
      <c r="NY2">
        <v>-115</v>
      </c>
      <c r="NZ2">
        <v>-114</v>
      </c>
      <c r="OA2">
        <v>-113</v>
      </c>
      <c r="OB2">
        <v>-112</v>
      </c>
      <c r="OC2">
        <v>-111</v>
      </c>
      <c r="OD2">
        <v>-110</v>
      </c>
      <c r="OE2">
        <v>-109</v>
      </c>
      <c r="OF2">
        <v>-108</v>
      </c>
      <c r="OG2">
        <v>-107</v>
      </c>
      <c r="OH2">
        <v>-106</v>
      </c>
      <c r="OI2">
        <v>-105</v>
      </c>
      <c r="OJ2">
        <v>-104</v>
      </c>
      <c r="OK2">
        <v>-103</v>
      </c>
      <c r="OL2">
        <v>-102</v>
      </c>
      <c r="OM2">
        <v>-101</v>
      </c>
      <c r="ON2">
        <v>-100</v>
      </c>
      <c r="OO2">
        <v>-99</v>
      </c>
      <c r="OP2">
        <v>-98</v>
      </c>
      <c r="OQ2">
        <v>-97</v>
      </c>
      <c r="OR2">
        <v>-96</v>
      </c>
      <c r="OS2">
        <v>-95</v>
      </c>
      <c r="OT2">
        <v>-94</v>
      </c>
      <c r="OU2">
        <v>-93</v>
      </c>
      <c r="OV2">
        <v>-92</v>
      </c>
      <c r="OW2">
        <v>-91</v>
      </c>
      <c r="OX2">
        <v>-90</v>
      </c>
      <c r="OY2">
        <v>-89</v>
      </c>
      <c r="OZ2">
        <v>-88</v>
      </c>
      <c r="PA2">
        <v>-87</v>
      </c>
      <c r="PB2">
        <v>-86</v>
      </c>
      <c r="PC2">
        <v>-85</v>
      </c>
      <c r="PD2">
        <v>-84</v>
      </c>
      <c r="PE2">
        <v>-83</v>
      </c>
      <c r="PF2">
        <v>-82</v>
      </c>
      <c r="PG2">
        <v>-81</v>
      </c>
      <c r="PH2">
        <v>-80</v>
      </c>
      <c r="PI2">
        <v>-79</v>
      </c>
      <c r="PJ2">
        <v>-78</v>
      </c>
      <c r="PK2">
        <v>-77</v>
      </c>
      <c r="PL2">
        <v>-76</v>
      </c>
      <c r="PM2">
        <v>-75</v>
      </c>
      <c r="PN2">
        <v>-74</v>
      </c>
      <c r="PO2">
        <v>-73</v>
      </c>
      <c r="PP2">
        <v>-72</v>
      </c>
      <c r="PQ2">
        <v>-71</v>
      </c>
      <c r="PR2">
        <v>-70</v>
      </c>
      <c r="PS2">
        <v>-69</v>
      </c>
      <c r="PT2">
        <v>-68</v>
      </c>
      <c r="PU2">
        <v>-67</v>
      </c>
      <c r="PV2">
        <v>-66</v>
      </c>
      <c r="PW2">
        <v>-65</v>
      </c>
      <c r="PX2">
        <v>-64</v>
      </c>
      <c r="PY2">
        <v>-63</v>
      </c>
      <c r="PZ2">
        <v>-62</v>
      </c>
      <c r="QA2">
        <v>-61</v>
      </c>
      <c r="QB2">
        <v>-60</v>
      </c>
      <c r="QC2">
        <v>-59</v>
      </c>
      <c r="QD2">
        <v>-58</v>
      </c>
      <c r="QE2">
        <v>-57</v>
      </c>
      <c r="QF2">
        <v>-56</v>
      </c>
      <c r="QG2">
        <v>-55</v>
      </c>
      <c r="QH2">
        <v>-54</v>
      </c>
      <c r="QI2">
        <v>-53</v>
      </c>
      <c r="QJ2">
        <v>-52</v>
      </c>
      <c r="QK2">
        <v>-51</v>
      </c>
      <c r="QL2">
        <v>-50</v>
      </c>
      <c r="QM2">
        <v>-49</v>
      </c>
      <c r="QN2">
        <v>-48</v>
      </c>
      <c r="QO2">
        <v>-47</v>
      </c>
      <c r="QP2">
        <v>-46</v>
      </c>
      <c r="QQ2">
        <v>-45</v>
      </c>
      <c r="QR2">
        <v>-44</v>
      </c>
      <c r="QS2">
        <v>-43</v>
      </c>
      <c r="QT2">
        <v>-42</v>
      </c>
      <c r="QU2">
        <v>-41</v>
      </c>
      <c r="QV2">
        <v>-40</v>
      </c>
      <c r="QW2">
        <v>-39</v>
      </c>
      <c r="QX2">
        <v>-38</v>
      </c>
      <c r="QY2">
        <v>-37</v>
      </c>
      <c r="QZ2">
        <v>-36</v>
      </c>
      <c r="RA2">
        <v>-35</v>
      </c>
      <c r="RB2">
        <v>-34</v>
      </c>
      <c r="RC2">
        <v>-33</v>
      </c>
      <c r="RD2">
        <v>-32</v>
      </c>
      <c r="RE2">
        <v>-31</v>
      </c>
      <c r="RF2">
        <v>-30</v>
      </c>
      <c r="RG2">
        <v>-29</v>
      </c>
      <c r="RH2">
        <v>-28</v>
      </c>
      <c r="RI2">
        <v>-27</v>
      </c>
      <c r="RJ2">
        <v>-26</v>
      </c>
      <c r="RK2">
        <v>-25</v>
      </c>
      <c r="RL2">
        <v>-24</v>
      </c>
      <c r="RM2">
        <v>-23</v>
      </c>
      <c r="RN2">
        <v>-22</v>
      </c>
      <c r="RO2">
        <v>-21</v>
      </c>
      <c r="RP2">
        <v>-20</v>
      </c>
      <c r="RQ2">
        <v>-19</v>
      </c>
      <c r="RR2">
        <v>-18</v>
      </c>
      <c r="RS2">
        <v>-17</v>
      </c>
      <c r="RT2">
        <v>-16</v>
      </c>
      <c r="RU2">
        <v>-15</v>
      </c>
      <c r="RV2">
        <v>-14</v>
      </c>
      <c r="RW2">
        <v>-13</v>
      </c>
      <c r="RX2">
        <v>-12</v>
      </c>
      <c r="RY2">
        <v>-11</v>
      </c>
      <c r="RZ2">
        <v>-10</v>
      </c>
      <c r="SA2">
        <v>-9</v>
      </c>
      <c r="SB2">
        <v>-8</v>
      </c>
      <c r="SC2">
        <v>-7</v>
      </c>
      <c r="SD2">
        <v>-6</v>
      </c>
      <c r="SE2">
        <v>-5</v>
      </c>
      <c r="SF2">
        <v>-4</v>
      </c>
      <c r="SG2">
        <v>-3</v>
      </c>
      <c r="SH2">
        <v>-2</v>
      </c>
      <c r="SI2">
        <v>-1</v>
      </c>
      <c r="SJ2">
        <v>0</v>
      </c>
      <c r="SK2">
        <v>1</v>
      </c>
      <c r="SL2">
        <v>2</v>
      </c>
      <c r="SM2">
        <v>3</v>
      </c>
      <c r="SN2">
        <v>4</v>
      </c>
      <c r="SO2">
        <v>5</v>
      </c>
      <c r="SP2">
        <v>6</v>
      </c>
      <c r="SQ2">
        <v>7</v>
      </c>
      <c r="SR2">
        <v>8</v>
      </c>
      <c r="SS2">
        <v>9</v>
      </c>
      <c r="ST2">
        <v>10</v>
      </c>
      <c r="SU2">
        <v>11</v>
      </c>
      <c r="SV2">
        <v>12</v>
      </c>
      <c r="SW2">
        <v>13</v>
      </c>
      <c r="SX2">
        <v>14</v>
      </c>
      <c r="SY2">
        <v>15</v>
      </c>
      <c r="SZ2">
        <v>16</v>
      </c>
      <c r="TA2">
        <v>17</v>
      </c>
      <c r="TB2">
        <v>18</v>
      </c>
      <c r="TC2">
        <v>19</v>
      </c>
      <c r="TD2">
        <v>20</v>
      </c>
      <c r="TE2">
        <v>21</v>
      </c>
      <c r="TF2">
        <v>22</v>
      </c>
      <c r="TG2">
        <v>23</v>
      </c>
      <c r="TH2">
        <v>24</v>
      </c>
      <c r="TI2">
        <v>25</v>
      </c>
      <c r="TJ2">
        <v>26</v>
      </c>
      <c r="TK2">
        <v>27</v>
      </c>
      <c r="TL2">
        <v>28</v>
      </c>
      <c r="TM2">
        <v>29</v>
      </c>
      <c r="TN2">
        <v>30</v>
      </c>
      <c r="TO2">
        <v>31</v>
      </c>
      <c r="TP2">
        <v>32</v>
      </c>
      <c r="TQ2">
        <v>33</v>
      </c>
      <c r="TR2">
        <v>34</v>
      </c>
      <c r="TS2">
        <v>35</v>
      </c>
      <c r="TT2">
        <v>36</v>
      </c>
      <c r="TU2">
        <v>37</v>
      </c>
      <c r="TV2">
        <v>38</v>
      </c>
      <c r="TW2">
        <v>39</v>
      </c>
      <c r="TX2">
        <v>40</v>
      </c>
      <c r="TY2">
        <v>41</v>
      </c>
      <c r="TZ2">
        <v>42</v>
      </c>
      <c r="UA2">
        <v>43</v>
      </c>
      <c r="UB2">
        <v>44</v>
      </c>
      <c r="UC2">
        <v>45</v>
      </c>
      <c r="UD2">
        <v>46</v>
      </c>
      <c r="UE2">
        <v>47</v>
      </c>
      <c r="UF2">
        <v>48</v>
      </c>
      <c r="UG2">
        <v>49</v>
      </c>
      <c r="UH2">
        <v>50</v>
      </c>
      <c r="UI2">
        <v>51</v>
      </c>
      <c r="UJ2">
        <v>52</v>
      </c>
      <c r="UK2">
        <v>53</v>
      </c>
      <c r="UL2">
        <v>54</v>
      </c>
      <c r="UM2">
        <v>55</v>
      </c>
      <c r="UN2">
        <v>56</v>
      </c>
      <c r="UO2">
        <v>57</v>
      </c>
      <c r="UP2">
        <v>58</v>
      </c>
      <c r="UQ2">
        <v>59</v>
      </c>
      <c r="UR2">
        <v>60</v>
      </c>
      <c r="US2">
        <v>61</v>
      </c>
      <c r="UT2">
        <v>62</v>
      </c>
      <c r="UU2">
        <v>63</v>
      </c>
      <c r="UV2">
        <v>64</v>
      </c>
      <c r="UW2">
        <v>65</v>
      </c>
      <c r="UX2">
        <v>66</v>
      </c>
      <c r="UY2">
        <v>67</v>
      </c>
      <c r="UZ2">
        <v>68</v>
      </c>
      <c r="VA2">
        <v>69</v>
      </c>
      <c r="VB2">
        <v>70</v>
      </c>
      <c r="VC2">
        <v>71</v>
      </c>
      <c r="VD2">
        <v>72</v>
      </c>
      <c r="VE2">
        <v>73</v>
      </c>
      <c r="VF2">
        <v>74</v>
      </c>
      <c r="VG2">
        <v>75</v>
      </c>
      <c r="VH2">
        <v>76</v>
      </c>
      <c r="VI2">
        <v>77</v>
      </c>
      <c r="VJ2">
        <v>78</v>
      </c>
      <c r="VK2">
        <v>79</v>
      </c>
      <c r="VL2">
        <v>80</v>
      </c>
      <c r="VM2">
        <v>81</v>
      </c>
      <c r="VN2">
        <v>82</v>
      </c>
      <c r="VO2">
        <v>83</v>
      </c>
      <c r="VP2">
        <v>84</v>
      </c>
      <c r="VQ2">
        <v>85</v>
      </c>
      <c r="VR2">
        <v>86</v>
      </c>
      <c r="VS2">
        <v>87</v>
      </c>
      <c r="VT2">
        <v>88</v>
      </c>
      <c r="VU2">
        <v>89</v>
      </c>
      <c r="VV2">
        <v>90</v>
      </c>
      <c r="VW2">
        <v>91</v>
      </c>
      <c r="VX2">
        <v>92</v>
      </c>
      <c r="VY2">
        <v>93</v>
      </c>
      <c r="VZ2">
        <v>94</v>
      </c>
      <c r="WA2">
        <v>95</v>
      </c>
      <c r="WB2">
        <v>96</v>
      </c>
      <c r="WC2">
        <v>97</v>
      </c>
      <c r="WD2">
        <v>98</v>
      </c>
      <c r="WE2">
        <v>99</v>
      </c>
      <c r="WF2">
        <v>100</v>
      </c>
    </row>
    <row r="3" spans="1:604" x14ac:dyDescent="0.25">
      <c r="A3" t="s">
        <v>26</v>
      </c>
      <c r="B3" t="s">
        <v>22</v>
      </c>
      <c r="C3">
        <f>Sheet1!Q3/SUM(Sheet1!D2:D4)</f>
        <v>0.13732394366197184</v>
      </c>
    </row>
    <row r="4" spans="1:604" x14ac:dyDescent="0.25">
      <c r="B4" t="s">
        <v>59</v>
      </c>
      <c r="C4">
        <f>Sheet1!Q4/SUM(Sheet1!D4,Sheet1!D2)</f>
        <v>0.20187793427230047</v>
      </c>
    </row>
    <row r="5" spans="1:604" x14ac:dyDescent="0.25">
      <c r="B5" t="s">
        <v>60</v>
      </c>
      <c r="C5">
        <f>Sheet1!Q2/SUM(Sheet1!D2:D4)</f>
        <v>1.7605633802816902E-2</v>
      </c>
    </row>
    <row r="6" spans="1:604" x14ac:dyDescent="0.25">
      <c r="B6" t="s">
        <v>61</v>
      </c>
      <c r="C6">
        <f>SUM(Sheet1!D4,Sheet1!D2)/SUM(Sheet1!D2:D4)</f>
        <v>0.75</v>
      </c>
    </row>
    <row r="7" spans="1:604" x14ac:dyDescent="0.25">
      <c r="B7" t="s">
        <v>62</v>
      </c>
      <c r="C7">
        <f>Sheet1!D2/SUM(Sheet1!D2,Sheet1!D4)</f>
        <v>0.25352112676056338</v>
      </c>
    </row>
    <row r="8" spans="1:604" x14ac:dyDescent="0.25">
      <c r="A8" s="2" t="s">
        <v>27</v>
      </c>
      <c r="B8" s="2" t="s">
        <v>23</v>
      </c>
      <c r="C8" s="9">
        <v>1.1000000000000001</v>
      </c>
    </row>
    <row r="9" spans="1:604" x14ac:dyDescent="0.25">
      <c r="A9" s="7"/>
      <c r="B9" s="4" t="s">
        <v>73</v>
      </c>
      <c r="C9" s="7">
        <f>(Sheet1!E9-1)/Sheet1!D9</f>
        <v>0.33333333333333331</v>
      </c>
    </row>
    <row r="10" spans="1:604" x14ac:dyDescent="0.25">
      <c r="A10" s="7"/>
      <c r="B10" s="4" t="s">
        <v>74</v>
      </c>
      <c r="C10" s="7">
        <f>(Sheet1!E7-1)/Sheet1!D7</f>
        <v>0.36363636363636365</v>
      </c>
    </row>
    <row r="11" spans="1:604" x14ac:dyDescent="0.25">
      <c r="B11" s="4" t="s">
        <v>75</v>
      </c>
      <c r="C11">
        <f>(Sheet1!E8-1)/Sheet1!D8</f>
        <v>0.70588235294117652</v>
      </c>
    </row>
    <row r="12" spans="1:604" x14ac:dyDescent="0.25">
      <c r="B12" s="4" t="s">
        <v>24</v>
      </c>
      <c r="C12">
        <f>_27freqonto8freq</f>
        <v>0.70588235294117652</v>
      </c>
    </row>
    <row r="13" spans="1:604" x14ac:dyDescent="0.25">
      <c r="A13" t="s">
        <v>76</v>
      </c>
      <c r="B13" s="4" t="s">
        <v>77</v>
      </c>
      <c r="C13">
        <f>Sheet1!D9</f>
        <v>6</v>
      </c>
    </row>
    <row r="14" spans="1:604" x14ac:dyDescent="0.25">
      <c r="B14" s="4" t="s">
        <v>78</v>
      </c>
      <c r="C14">
        <f>Sheet1!D8</f>
        <v>8.5</v>
      </c>
    </row>
    <row r="15" spans="1:604" x14ac:dyDescent="0.25">
      <c r="A15" s="2" t="s">
        <v>40</v>
      </c>
      <c r="B15" s="2" t="s">
        <v>28</v>
      </c>
      <c r="C15" s="2">
        <f>IFERROR(Sheet1!J3/Sheet1!N3,0)</f>
        <v>5.8823529411764705E-2</v>
      </c>
    </row>
    <row r="16" spans="1:604" x14ac:dyDescent="0.25">
      <c r="B16" s="4" t="s">
        <v>29</v>
      </c>
      <c r="C16" s="7">
        <f>IFERROR(Sheet1!K3/Sheet1!O3,0)</f>
        <v>7.1428571428571425E-2</v>
      </c>
    </row>
    <row r="17" spans="1:3" x14ac:dyDescent="0.25">
      <c r="B17" s="4" t="s">
        <v>30</v>
      </c>
      <c r="C17" s="8">
        <f>IFERROR(Sheet1!L3/Sheet1!P3,0)</f>
        <v>0.19277108433734941</v>
      </c>
    </row>
    <row r="18" spans="1:3" x14ac:dyDescent="0.25">
      <c r="A18" s="2" t="s">
        <v>41</v>
      </c>
      <c r="B18" s="2" t="s">
        <v>31</v>
      </c>
      <c r="C18" s="2">
        <f>IFERROR(Sheet1!J4/Sheet1!N4,0)</f>
        <v>0.20338983050847459</v>
      </c>
    </row>
    <row r="19" spans="1:3" x14ac:dyDescent="0.25">
      <c r="B19" s="4" t="s">
        <v>32</v>
      </c>
      <c r="C19" s="7">
        <f>IFERROR(Sheet1!K4/Sheet1!O4,0)</f>
        <v>0.2413793103448276</v>
      </c>
    </row>
    <row r="20" spans="1:3" x14ac:dyDescent="0.25">
      <c r="B20" s="4" t="s">
        <v>33</v>
      </c>
      <c r="C20" s="8">
        <f>IFERROR(Sheet1!L4/Sheet1!P4,0)</f>
        <v>0.29444444444444445</v>
      </c>
    </row>
    <row r="21" spans="1:3" x14ac:dyDescent="0.25">
      <c r="A21" s="2" t="s">
        <v>42</v>
      </c>
      <c r="B21" s="2" t="s">
        <v>34</v>
      </c>
      <c r="C21" s="2">
        <f>IFERROR(Sheet1!J2/Sheet1!N2,0)</f>
        <v>0.5</v>
      </c>
    </row>
    <row r="22" spans="1:3" x14ac:dyDescent="0.25">
      <c r="B22" s="4" t="s">
        <v>35</v>
      </c>
      <c r="C22">
        <f>IFERROR(Sheet1!K2/Sheet1!O2,0)</f>
        <v>0.56521739130434778</v>
      </c>
    </row>
    <row r="23" spans="1:3" x14ac:dyDescent="0.25">
      <c r="B23" s="4" t="s">
        <v>36</v>
      </c>
      <c r="C23">
        <f>IFERROR(Sheet1!L2/Sheet1!P2,0)</f>
        <v>0.45454545454545453</v>
      </c>
    </row>
    <row r="24" spans="1:3" x14ac:dyDescent="0.25">
      <c r="A24" s="2" t="s">
        <v>37</v>
      </c>
      <c r="B24" s="2" t="s">
        <v>43</v>
      </c>
      <c r="C24" s="2">
        <f>Sheet1!N3</f>
        <v>17</v>
      </c>
    </row>
    <row r="25" spans="1:3" x14ac:dyDescent="0.25">
      <c r="B25" s="4" t="s">
        <v>44</v>
      </c>
      <c r="C25">
        <f>Sheet1!O3</f>
        <v>28</v>
      </c>
    </row>
    <row r="26" spans="1:3" x14ac:dyDescent="0.25">
      <c r="B26" s="4" t="s">
        <v>45</v>
      </c>
      <c r="C26">
        <f>Sheet1!P3</f>
        <v>41.5</v>
      </c>
    </row>
    <row r="27" spans="1:3" x14ac:dyDescent="0.25">
      <c r="A27" s="2" t="s">
        <v>38</v>
      </c>
      <c r="B27" s="2" t="s">
        <v>46</v>
      </c>
      <c r="C27" s="2">
        <f>Sheet1!N4</f>
        <v>14.75</v>
      </c>
    </row>
    <row r="28" spans="1:3" x14ac:dyDescent="0.25">
      <c r="B28" s="4" t="s">
        <v>47</v>
      </c>
      <c r="C28">
        <f>Sheet1!O4</f>
        <v>29</v>
      </c>
    </row>
    <row r="29" spans="1:3" x14ac:dyDescent="0.25">
      <c r="B29" s="4" t="s">
        <v>48</v>
      </c>
      <c r="C29">
        <f>Sheet1!P4</f>
        <v>45</v>
      </c>
    </row>
    <row r="30" spans="1:3" x14ac:dyDescent="0.25">
      <c r="A30" s="2" t="s">
        <v>39</v>
      </c>
      <c r="B30" s="2" t="s">
        <v>49</v>
      </c>
      <c r="C30" s="2">
        <f>Sheet1!N2</f>
        <v>10</v>
      </c>
    </row>
    <row r="31" spans="1:3" x14ac:dyDescent="0.25">
      <c r="B31" s="4" t="s">
        <v>50</v>
      </c>
      <c r="C31">
        <f>Sheet1!O2</f>
        <v>23</v>
      </c>
    </row>
    <row r="32" spans="1:3" x14ac:dyDescent="0.25">
      <c r="B32" s="4" t="s">
        <v>51</v>
      </c>
      <c r="C32">
        <f>Sheet1!P2</f>
        <v>44</v>
      </c>
    </row>
    <row r="33" spans="1:604" x14ac:dyDescent="0.25">
      <c r="A33" s="2" t="s">
        <v>53</v>
      </c>
      <c r="B33" s="2" t="s">
        <v>54</v>
      </c>
      <c r="C33" s="2"/>
      <c r="D33" s="2">
        <f>60/13</f>
        <v>4.615384615384615</v>
      </c>
      <c r="E33" s="2">
        <f t="shared" ref="E33:BP33" si="0">60/13</f>
        <v>4.615384615384615</v>
      </c>
      <c r="F33" s="2">
        <f t="shared" si="0"/>
        <v>4.615384615384615</v>
      </c>
      <c r="G33" s="2">
        <f t="shared" si="0"/>
        <v>4.615384615384615</v>
      </c>
      <c r="H33" s="2">
        <f t="shared" si="0"/>
        <v>4.615384615384615</v>
      </c>
      <c r="I33" s="2">
        <f t="shared" si="0"/>
        <v>4.615384615384615</v>
      </c>
      <c r="J33" s="2">
        <f t="shared" si="0"/>
        <v>4.615384615384615</v>
      </c>
      <c r="K33" s="2">
        <f t="shared" si="0"/>
        <v>4.615384615384615</v>
      </c>
      <c r="L33" s="2">
        <f t="shared" si="0"/>
        <v>4.615384615384615</v>
      </c>
      <c r="M33" s="2">
        <f t="shared" si="0"/>
        <v>4.615384615384615</v>
      </c>
      <c r="N33" s="2">
        <f t="shared" si="0"/>
        <v>4.615384615384615</v>
      </c>
      <c r="O33" s="2">
        <f t="shared" si="0"/>
        <v>4.615384615384615</v>
      </c>
      <c r="P33" s="2">
        <f t="shared" si="0"/>
        <v>4.615384615384615</v>
      </c>
      <c r="Q33" s="2">
        <f t="shared" si="0"/>
        <v>4.615384615384615</v>
      </c>
      <c r="R33" s="2">
        <f t="shared" si="0"/>
        <v>4.615384615384615</v>
      </c>
      <c r="S33" s="2">
        <f t="shared" si="0"/>
        <v>4.615384615384615</v>
      </c>
      <c r="T33" s="2">
        <f t="shared" si="0"/>
        <v>4.615384615384615</v>
      </c>
      <c r="U33" s="2">
        <f t="shared" si="0"/>
        <v>4.615384615384615</v>
      </c>
      <c r="V33" s="2">
        <f t="shared" si="0"/>
        <v>4.615384615384615</v>
      </c>
      <c r="W33" s="2">
        <f t="shared" si="0"/>
        <v>4.615384615384615</v>
      </c>
      <c r="X33" s="2">
        <f t="shared" si="0"/>
        <v>4.615384615384615</v>
      </c>
      <c r="Y33" s="2">
        <f t="shared" si="0"/>
        <v>4.615384615384615</v>
      </c>
      <c r="Z33" s="2">
        <f t="shared" si="0"/>
        <v>4.615384615384615</v>
      </c>
      <c r="AA33" s="2">
        <f t="shared" si="0"/>
        <v>4.615384615384615</v>
      </c>
      <c r="AB33" s="2">
        <f t="shared" si="0"/>
        <v>4.615384615384615</v>
      </c>
      <c r="AC33" s="2">
        <f t="shared" si="0"/>
        <v>4.615384615384615</v>
      </c>
      <c r="AD33" s="2">
        <f t="shared" si="0"/>
        <v>4.615384615384615</v>
      </c>
      <c r="AE33" s="2">
        <f t="shared" si="0"/>
        <v>4.615384615384615</v>
      </c>
      <c r="AF33" s="2">
        <f t="shared" si="0"/>
        <v>4.615384615384615</v>
      </c>
      <c r="AG33" s="2">
        <f t="shared" si="0"/>
        <v>4.615384615384615</v>
      </c>
      <c r="AH33" s="2">
        <f t="shared" si="0"/>
        <v>4.615384615384615</v>
      </c>
      <c r="AI33" s="2">
        <f t="shared" si="0"/>
        <v>4.615384615384615</v>
      </c>
      <c r="AJ33" s="2">
        <f t="shared" si="0"/>
        <v>4.615384615384615</v>
      </c>
      <c r="AK33" s="2">
        <f t="shared" si="0"/>
        <v>4.615384615384615</v>
      </c>
      <c r="AL33" s="2">
        <f t="shared" si="0"/>
        <v>4.615384615384615</v>
      </c>
      <c r="AM33" s="2">
        <f t="shared" si="0"/>
        <v>4.615384615384615</v>
      </c>
      <c r="AN33" s="2">
        <f t="shared" si="0"/>
        <v>4.615384615384615</v>
      </c>
      <c r="AO33" s="2">
        <f t="shared" si="0"/>
        <v>4.615384615384615</v>
      </c>
      <c r="AP33" s="2">
        <f t="shared" si="0"/>
        <v>4.615384615384615</v>
      </c>
      <c r="AQ33" s="2">
        <f t="shared" si="0"/>
        <v>4.615384615384615</v>
      </c>
      <c r="AR33" s="2">
        <f t="shared" si="0"/>
        <v>4.615384615384615</v>
      </c>
      <c r="AS33" s="2">
        <f t="shared" si="0"/>
        <v>4.615384615384615</v>
      </c>
      <c r="AT33" s="2">
        <f t="shared" si="0"/>
        <v>4.615384615384615</v>
      </c>
      <c r="AU33" s="2">
        <f t="shared" si="0"/>
        <v>4.615384615384615</v>
      </c>
      <c r="AV33" s="2">
        <f t="shared" si="0"/>
        <v>4.615384615384615</v>
      </c>
      <c r="AW33" s="2">
        <f t="shared" si="0"/>
        <v>4.615384615384615</v>
      </c>
      <c r="AX33" s="2">
        <f t="shared" si="0"/>
        <v>4.615384615384615</v>
      </c>
      <c r="AY33" s="2">
        <f t="shared" si="0"/>
        <v>4.615384615384615</v>
      </c>
      <c r="AZ33" s="2">
        <f t="shared" si="0"/>
        <v>4.615384615384615</v>
      </c>
      <c r="BA33" s="2">
        <f t="shared" si="0"/>
        <v>4.615384615384615</v>
      </c>
      <c r="BB33" s="2">
        <f t="shared" si="0"/>
        <v>4.615384615384615</v>
      </c>
      <c r="BC33" s="2">
        <f t="shared" si="0"/>
        <v>4.615384615384615</v>
      </c>
      <c r="BD33" s="2">
        <f t="shared" si="0"/>
        <v>4.615384615384615</v>
      </c>
      <c r="BE33" s="2">
        <f t="shared" si="0"/>
        <v>4.615384615384615</v>
      </c>
      <c r="BF33" s="2">
        <f t="shared" si="0"/>
        <v>4.615384615384615</v>
      </c>
      <c r="BG33" s="2">
        <f t="shared" si="0"/>
        <v>4.615384615384615</v>
      </c>
      <c r="BH33" s="2">
        <f t="shared" si="0"/>
        <v>4.615384615384615</v>
      </c>
      <c r="BI33" s="2">
        <f t="shared" si="0"/>
        <v>4.615384615384615</v>
      </c>
      <c r="BJ33" s="2">
        <f t="shared" si="0"/>
        <v>4.615384615384615</v>
      </c>
      <c r="BK33" s="2">
        <f t="shared" si="0"/>
        <v>4.615384615384615</v>
      </c>
      <c r="BL33" s="2">
        <f t="shared" si="0"/>
        <v>4.615384615384615</v>
      </c>
      <c r="BM33" s="2">
        <f t="shared" si="0"/>
        <v>4.615384615384615</v>
      </c>
      <c r="BN33" s="2">
        <f t="shared" si="0"/>
        <v>4.615384615384615</v>
      </c>
      <c r="BO33" s="2">
        <f t="shared" si="0"/>
        <v>4.615384615384615</v>
      </c>
      <c r="BP33" s="2">
        <f t="shared" si="0"/>
        <v>4.615384615384615</v>
      </c>
      <c r="BQ33" s="2">
        <f t="shared" ref="BQ33:EB33" si="1">60/13</f>
        <v>4.615384615384615</v>
      </c>
      <c r="BR33" s="2">
        <f t="shared" si="1"/>
        <v>4.615384615384615</v>
      </c>
      <c r="BS33" s="2">
        <f t="shared" si="1"/>
        <v>4.615384615384615</v>
      </c>
      <c r="BT33" s="2">
        <f t="shared" si="1"/>
        <v>4.615384615384615</v>
      </c>
      <c r="BU33" s="2">
        <f t="shared" si="1"/>
        <v>4.615384615384615</v>
      </c>
      <c r="BV33" s="2">
        <f t="shared" si="1"/>
        <v>4.615384615384615</v>
      </c>
      <c r="BW33" s="2">
        <f t="shared" si="1"/>
        <v>4.615384615384615</v>
      </c>
      <c r="BX33" s="2">
        <f t="shared" si="1"/>
        <v>4.615384615384615</v>
      </c>
      <c r="BY33" s="2">
        <f t="shared" si="1"/>
        <v>4.615384615384615</v>
      </c>
      <c r="BZ33" s="2">
        <f t="shared" si="1"/>
        <v>4.615384615384615</v>
      </c>
      <c r="CA33" s="2">
        <f t="shared" si="1"/>
        <v>4.615384615384615</v>
      </c>
      <c r="CB33" s="2">
        <f t="shared" si="1"/>
        <v>4.615384615384615</v>
      </c>
      <c r="CC33" s="2">
        <f t="shared" si="1"/>
        <v>4.615384615384615</v>
      </c>
      <c r="CD33" s="2">
        <f t="shared" si="1"/>
        <v>4.615384615384615</v>
      </c>
      <c r="CE33" s="2">
        <f t="shared" si="1"/>
        <v>4.615384615384615</v>
      </c>
      <c r="CF33" s="2">
        <f t="shared" si="1"/>
        <v>4.615384615384615</v>
      </c>
      <c r="CG33" s="2">
        <f t="shared" si="1"/>
        <v>4.615384615384615</v>
      </c>
      <c r="CH33" s="2">
        <f t="shared" si="1"/>
        <v>4.615384615384615</v>
      </c>
      <c r="CI33" s="2">
        <f t="shared" si="1"/>
        <v>4.615384615384615</v>
      </c>
      <c r="CJ33" s="2">
        <f t="shared" si="1"/>
        <v>4.615384615384615</v>
      </c>
      <c r="CK33" s="2">
        <f t="shared" si="1"/>
        <v>4.615384615384615</v>
      </c>
      <c r="CL33" s="2">
        <f t="shared" si="1"/>
        <v>4.615384615384615</v>
      </c>
      <c r="CM33" s="2">
        <f t="shared" si="1"/>
        <v>4.615384615384615</v>
      </c>
      <c r="CN33" s="2">
        <f t="shared" si="1"/>
        <v>4.615384615384615</v>
      </c>
      <c r="CO33" s="2">
        <f t="shared" si="1"/>
        <v>4.615384615384615</v>
      </c>
      <c r="CP33" s="2">
        <f t="shared" si="1"/>
        <v>4.615384615384615</v>
      </c>
      <c r="CQ33" s="2">
        <f t="shared" si="1"/>
        <v>4.615384615384615</v>
      </c>
      <c r="CR33" s="2">
        <f t="shared" si="1"/>
        <v>4.615384615384615</v>
      </c>
      <c r="CS33" s="2">
        <f t="shared" si="1"/>
        <v>4.615384615384615</v>
      </c>
      <c r="CT33" s="2">
        <f t="shared" si="1"/>
        <v>4.615384615384615</v>
      </c>
      <c r="CU33" s="2">
        <f t="shared" si="1"/>
        <v>4.615384615384615</v>
      </c>
      <c r="CV33" s="2">
        <f t="shared" si="1"/>
        <v>4.615384615384615</v>
      </c>
      <c r="CW33" s="2">
        <f t="shared" si="1"/>
        <v>4.615384615384615</v>
      </c>
      <c r="CX33" s="2">
        <f t="shared" si="1"/>
        <v>4.615384615384615</v>
      </c>
      <c r="CY33" s="2">
        <f t="shared" si="1"/>
        <v>4.615384615384615</v>
      </c>
      <c r="CZ33" s="2">
        <f t="shared" si="1"/>
        <v>4.615384615384615</v>
      </c>
      <c r="DA33" s="2">
        <f t="shared" si="1"/>
        <v>4.615384615384615</v>
      </c>
      <c r="DB33" s="2">
        <f t="shared" si="1"/>
        <v>4.615384615384615</v>
      </c>
      <c r="DC33" s="2">
        <f t="shared" si="1"/>
        <v>4.615384615384615</v>
      </c>
      <c r="DD33" s="2">
        <f t="shared" si="1"/>
        <v>4.615384615384615</v>
      </c>
      <c r="DE33" s="2">
        <f t="shared" si="1"/>
        <v>4.615384615384615</v>
      </c>
      <c r="DF33" s="2">
        <f t="shared" si="1"/>
        <v>4.615384615384615</v>
      </c>
      <c r="DG33" s="2">
        <f t="shared" si="1"/>
        <v>4.615384615384615</v>
      </c>
      <c r="DH33" s="2">
        <f t="shared" si="1"/>
        <v>4.615384615384615</v>
      </c>
      <c r="DI33" s="2">
        <f t="shared" si="1"/>
        <v>4.615384615384615</v>
      </c>
      <c r="DJ33" s="2">
        <f t="shared" si="1"/>
        <v>4.615384615384615</v>
      </c>
      <c r="DK33" s="2">
        <f t="shared" si="1"/>
        <v>4.615384615384615</v>
      </c>
      <c r="DL33" s="2">
        <f t="shared" si="1"/>
        <v>4.615384615384615</v>
      </c>
      <c r="DM33" s="2">
        <f t="shared" si="1"/>
        <v>4.615384615384615</v>
      </c>
      <c r="DN33" s="2">
        <f t="shared" si="1"/>
        <v>4.615384615384615</v>
      </c>
      <c r="DO33" s="2">
        <f t="shared" si="1"/>
        <v>4.615384615384615</v>
      </c>
      <c r="DP33" s="2">
        <f t="shared" si="1"/>
        <v>4.615384615384615</v>
      </c>
      <c r="DQ33" s="2">
        <f t="shared" si="1"/>
        <v>4.615384615384615</v>
      </c>
      <c r="DR33" s="2">
        <f t="shared" si="1"/>
        <v>4.615384615384615</v>
      </c>
      <c r="DS33" s="2">
        <f t="shared" si="1"/>
        <v>4.615384615384615</v>
      </c>
      <c r="DT33" s="2">
        <f t="shared" si="1"/>
        <v>4.615384615384615</v>
      </c>
      <c r="DU33" s="2">
        <f t="shared" si="1"/>
        <v>4.615384615384615</v>
      </c>
      <c r="DV33" s="2">
        <f t="shared" si="1"/>
        <v>4.615384615384615</v>
      </c>
      <c r="DW33" s="2">
        <f t="shared" si="1"/>
        <v>4.615384615384615</v>
      </c>
      <c r="DX33" s="2">
        <f t="shared" si="1"/>
        <v>4.615384615384615</v>
      </c>
      <c r="DY33" s="2">
        <f t="shared" si="1"/>
        <v>4.615384615384615</v>
      </c>
      <c r="DZ33" s="2">
        <f t="shared" si="1"/>
        <v>4.615384615384615</v>
      </c>
      <c r="EA33" s="2">
        <f t="shared" si="1"/>
        <v>4.615384615384615</v>
      </c>
      <c r="EB33" s="2">
        <f t="shared" si="1"/>
        <v>4.615384615384615</v>
      </c>
      <c r="EC33" s="2">
        <f t="shared" ref="EC33:GN33" si="2">60/13</f>
        <v>4.615384615384615</v>
      </c>
      <c r="ED33" s="2">
        <f t="shared" si="2"/>
        <v>4.615384615384615</v>
      </c>
      <c r="EE33" s="2">
        <f t="shared" si="2"/>
        <v>4.615384615384615</v>
      </c>
      <c r="EF33" s="2">
        <f t="shared" si="2"/>
        <v>4.615384615384615</v>
      </c>
      <c r="EG33" s="2">
        <f t="shared" si="2"/>
        <v>4.615384615384615</v>
      </c>
      <c r="EH33" s="2">
        <f t="shared" si="2"/>
        <v>4.615384615384615</v>
      </c>
      <c r="EI33" s="2">
        <f t="shared" si="2"/>
        <v>4.615384615384615</v>
      </c>
      <c r="EJ33" s="2">
        <f t="shared" si="2"/>
        <v>4.615384615384615</v>
      </c>
      <c r="EK33" s="2">
        <f t="shared" si="2"/>
        <v>4.615384615384615</v>
      </c>
      <c r="EL33" s="2">
        <f t="shared" si="2"/>
        <v>4.615384615384615</v>
      </c>
      <c r="EM33" s="2">
        <f t="shared" si="2"/>
        <v>4.615384615384615</v>
      </c>
      <c r="EN33" s="2">
        <f t="shared" si="2"/>
        <v>4.615384615384615</v>
      </c>
      <c r="EO33" s="2">
        <f t="shared" si="2"/>
        <v>4.615384615384615</v>
      </c>
      <c r="EP33" s="2">
        <f t="shared" si="2"/>
        <v>4.615384615384615</v>
      </c>
      <c r="EQ33" s="2">
        <f t="shared" si="2"/>
        <v>4.615384615384615</v>
      </c>
      <c r="ER33" s="2">
        <f t="shared" si="2"/>
        <v>4.615384615384615</v>
      </c>
      <c r="ES33" s="2">
        <f t="shared" si="2"/>
        <v>4.615384615384615</v>
      </c>
      <c r="ET33" s="2">
        <f t="shared" si="2"/>
        <v>4.615384615384615</v>
      </c>
      <c r="EU33" s="2">
        <f t="shared" si="2"/>
        <v>4.615384615384615</v>
      </c>
      <c r="EV33" s="2">
        <f t="shared" si="2"/>
        <v>4.615384615384615</v>
      </c>
      <c r="EW33" s="2">
        <f t="shared" si="2"/>
        <v>4.615384615384615</v>
      </c>
      <c r="EX33" s="2">
        <f t="shared" si="2"/>
        <v>4.615384615384615</v>
      </c>
      <c r="EY33" s="2">
        <f t="shared" si="2"/>
        <v>4.615384615384615</v>
      </c>
      <c r="EZ33" s="2">
        <f t="shared" si="2"/>
        <v>4.615384615384615</v>
      </c>
      <c r="FA33" s="2">
        <f t="shared" si="2"/>
        <v>4.615384615384615</v>
      </c>
      <c r="FB33" s="2">
        <f t="shared" si="2"/>
        <v>4.615384615384615</v>
      </c>
      <c r="FC33" s="2">
        <f t="shared" si="2"/>
        <v>4.615384615384615</v>
      </c>
      <c r="FD33" s="2">
        <f t="shared" si="2"/>
        <v>4.615384615384615</v>
      </c>
      <c r="FE33" s="2">
        <f t="shared" si="2"/>
        <v>4.615384615384615</v>
      </c>
      <c r="FF33" s="2">
        <f t="shared" si="2"/>
        <v>4.615384615384615</v>
      </c>
      <c r="FG33" s="2">
        <f t="shared" si="2"/>
        <v>4.615384615384615</v>
      </c>
      <c r="FH33" s="2">
        <f t="shared" si="2"/>
        <v>4.615384615384615</v>
      </c>
      <c r="FI33" s="2">
        <f t="shared" si="2"/>
        <v>4.615384615384615</v>
      </c>
      <c r="FJ33" s="2">
        <f t="shared" si="2"/>
        <v>4.615384615384615</v>
      </c>
      <c r="FK33" s="2">
        <f t="shared" si="2"/>
        <v>4.615384615384615</v>
      </c>
      <c r="FL33" s="2">
        <f t="shared" si="2"/>
        <v>4.615384615384615</v>
      </c>
      <c r="FM33" s="2">
        <f t="shared" si="2"/>
        <v>4.615384615384615</v>
      </c>
      <c r="FN33" s="2">
        <f t="shared" si="2"/>
        <v>4.615384615384615</v>
      </c>
      <c r="FO33" s="2">
        <f t="shared" si="2"/>
        <v>4.615384615384615</v>
      </c>
      <c r="FP33" s="2">
        <f t="shared" si="2"/>
        <v>4.615384615384615</v>
      </c>
      <c r="FQ33" s="2">
        <f t="shared" si="2"/>
        <v>4.615384615384615</v>
      </c>
      <c r="FR33" s="2">
        <f t="shared" si="2"/>
        <v>4.615384615384615</v>
      </c>
      <c r="FS33" s="2">
        <f t="shared" si="2"/>
        <v>4.615384615384615</v>
      </c>
      <c r="FT33" s="2">
        <f t="shared" si="2"/>
        <v>4.615384615384615</v>
      </c>
      <c r="FU33" s="2">
        <f t="shared" si="2"/>
        <v>4.615384615384615</v>
      </c>
      <c r="FV33" s="2">
        <f t="shared" si="2"/>
        <v>4.615384615384615</v>
      </c>
      <c r="FW33" s="2">
        <f t="shared" si="2"/>
        <v>4.615384615384615</v>
      </c>
      <c r="FX33" s="2">
        <f t="shared" si="2"/>
        <v>4.615384615384615</v>
      </c>
      <c r="FY33" s="2">
        <f t="shared" si="2"/>
        <v>4.615384615384615</v>
      </c>
      <c r="FZ33" s="2">
        <f t="shared" si="2"/>
        <v>4.615384615384615</v>
      </c>
      <c r="GA33" s="2">
        <f t="shared" si="2"/>
        <v>4.615384615384615</v>
      </c>
      <c r="GB33" s="2">
        <f t="shared" si="2"/>
        <v>4.615384615384615</v>
      </c>
      <c r="GC33" s="2">
        <f t="shared" si="2"/>
        <v>4.615384615384615</v>
      </c>
      <c r="GD33" s="2">
        <f t="shared" si="2"/>
        <v>4.615384615384615</v>
      </c>
      <c r="GE33" s="2">
        <f t="shared" si="2"/>
        <v>4.615384615384615</v>
      </c>
      <c r="GF33" s="2">
        <f t="shared" si="2"/>
        <v>4.615384615384615</v>
      </c>
      <c r="GG33" s="2">
        <f t="shared" si="2"/>
        <v>4.615384615384615</v>
      </c>
      <c r="GH33" s="2">
        <f t="shared" si="2"/>
        <v>4.615384615384615</v>
      </c>
      <c r="GI33" s="2">
        <f t="shared" si="2"/>
        <v>4.615384615384615</v>
      </c>
      <c r="GJ33" s="2">
        <f t="shared" si="2"/>
        <v>4.615384615384615</v>
      </c>
      <c r="GK33" s="2">
        <f t="shared" si="2"/>
        <v>4.615384615384615</v>
      </c>
      <c r="GL33" s="2">
        <f t="shared" si="2"/>
        <v>4.615384615384615</v>
      </c>
      <c r="GM33" s="2">
        <f t="shared" si="2"/>
        <v>4.615384615384615</v>
      </c>
      <c r="GN33" s="2">
        <f t="shared" si="2"/>
        <v>4.615384615384615</v>
      </c>
      <c r="GO33" s="2">
        <f t="shared" ref="GO33:IZ33" si="3">60/13</f>
        <v>4.615384615384615</v>
      </c>
      <c r="GP33" s="2">
        <f t="shared" si="3"/>
        <v>4.615384615384615</v>
      </c>
      <c r="GQ33" s="2">
        <f t="shared" si="3"/>
        <v>4.615384615384615</v>
      </c>
      <c r="GR33" s="2">
        <f t="shared" si="3"/>
        <v>4.615384615384615</v>
      </c>
      <c r="GS33" s="2">
        <f t="shared" si="3"/>
        <v>4.615384615384615</v>
      </c>
      <c r="GT33" s="2">
        <f t="shared" si="3"/>
        <v>4.615384615384615</v>
      </c>
      <c r="GU33" s="2">
        <f t="shared" si="3"/>
        <v>4.615384615384615</v>
      </c>
      <c r="GV33" s="2">
        <f t="shared" si="3"/>
        <v>4.615384615384615</v>
      </c>
      <c r="GW33" s="2">
        <f t="shared" si="3"/>
        <v>4.615384615384615</v>
      </c>
      <c r="GX33" s="2">
        <f t="shared" si="3"/>
        <v>4.615384615384615</v>
      </c>
      <c r="GY33" s="2">
        <f t="shared" si="3"/>
        <v>4.615384615384615</v>
      </c>
      <c r="GZ33" s="2">
        <f t="shared" si="3"/>
        <v>4.615384615384615</v>
      </c>
      <c r="HA33" s="2">
        <f t="shared" si="3"/>
        <v>4.615384615384615</v>
      </c>
      <c r="HB33" s="2">
        <f t="shared" si="3"/>
        <v>4.615384615384615</v>
      </c>
      <c r="HC33" s="2">
        <f t="shared" si="3"/>
        <v>4.615384615384615</v>
      </c>
      <c r="HD33" s="2">
        <f t="shared" si="3"/>
        <v>4.615384615384615</v>
      </c>
      <c r="HE33" s="2">
        <f t="shared" si="3"/>
        <v>4.615384615384615</v>
      </c>
      <c r="HF33" s="2">
        <f t="shared" si="3"/>
        <v>4.615384615384615</v>
      </c>
      <c r="HG33" s="2">
        <f t="shared" si="3"/>
        <v>4.615384615384615</v>
      </c>
      <c r="HH33" s="2">
        <f t="shared" si="3"/>
        <v>4.615384615384615</v>
      </c>
      <c r="HI33" s="2">
        <f t="shared" si="3"/>
        <v>4.615384615384615</v>
      </c>
      <c r="HJ33" s="2">
        <f t="shared" si="3"/>
        <v>4.615384615384615</v>
      </c>
      <c r="HK33" s="2">
        <f t="shared" si="3"/>
        <v>4.615384615384615</v>
      </c>
      <c r="HL33" s="2">
        <f t="shared" si="3"/>
        <v>4.615384615384615</v>
      </c>
      <c r="HM33" s="2">
        <f t="shared" si="3"/>
        <v>4.615384615384615</v>
      </c>
      <c r="HN33" s="2">
        <f t="shared" si="3"/>
        <v>4.615384615384615</v>
      </c>
      <c r="HO33" s="2">
        <f t="shared" si="3"/>
        <v>4.615384615384615</v>
      </c>
      <c r="HP33" s="2">
        <f t="shared" si="3"/>
        <v>4.615384615384615</v>
      </c>
      <c r="HQ33" s="2">
        <f t="shared" si="3"/>
        <v>4.615384615384615</v>
      </c>
      <c r="HR33" s="2">
        <f t="shared" si="3"/>
        <v>4.615384615384615</v>
      </c>
      <c r="HS33" s="2">
        <f t="shared" si="3"/>
        <v>4.615384615384615</v>
      </c>
      <c r="HT33" s="2">
        <f t="shared" si="3"/>
        <v>4.615384615384615</v>
      </c>
      <c r="HU33" s="2">
        <f t="shared" si="3"/>
        <v>4.615384615384615</v>
      </c>
      <c r="HV33" s="2">
        <f t="shared" si="3"/>
        <v>4.615384615384615</v>
      </c>
      <c r="HW33" s="2">
        <f t="shared" si="3"/>
        <v>4.615384615384615</v>
      </c>
      <c r="HX33" s="2">
        <f t="shared" si="3"/>
        <v>4.615384615384615</v>
      </c>
      <c r="HY33" s="2">
        <f t="shared" si="3"/>
        <v>4.615384615384615</v>
      </c>
      <c r="HZ33" s="2">
        <f t="shared" si="3"/>
        <v>4.615384615384615</v>
      </c>
      <c r="IA33" s="2">
        <f t="shared" si="3"/>
        <v>4.615384615384615</v>
      </c>
      <c r="IB33" s="2">
        <f t="shared" si="3"/>
        <v>4.615384615384615</v>
      </c>
      <c r="IC33" s="2">
        <f t="shared" si="3"/>
        <v>4.615384615384615</v>
      </c>
      <c r="ID33" s="2">
        <f t="shared" si="3"/>
        <v>4.615384615384615</v>
      </c>
      <c r="IE33" s="2">
        <f t="shared" si="3"/>
        <v>4.615384615384615</v>
      </c>
      <c r="IF33" s="2">
        <f t="shared" si="3"/>
        <v>4.615384615384615</v>
      </c>
      <c r="IG33" s="2">
        <f t="shared" si="3"/>
        <v>4.615384615384615</v>
      </c>
      <c r="IH33" s="2">
        <f t="shared" si="3"/>
        <v>4.615384615384615</v>
      </c>
      <c r="II33" s="2">
        <f t="shared" si="3"/>
        <v>4.615384615384615</v>
      </c>
      <c r="IJ33" s="2">
        <f t="shared" si="3"/>
        <v>4.615384615384615</v>
      </c>
      <c r="IK33" s="2">
        <f t="shared" si="3"/>
        <v>4.615384615384615</v>
      </c>
      <c r="IL33" s="2">
        <f t="shared" si="3"/>
        <v>4.615384615384615</v>
      </c>
      <c r="IM33" s="2">
        <f t="shared" si="3"/>
        <v>4.615384615384615</v>
      </c>
      <c r="IN33" s="2">
        <f t="shared" si="3"/>
        <v>4.615384615384615</v>
      </c>
      <c r="IO33" s="2">
        <f t="shared" si="3"/>
        <v>4.615384615384615</v>
      </c>
      <c r="IP33" s="2">
        <f t="shared" si="3"/>
        <v>4.615384615384615</v>
      </c>
      <c r="IQ33" s="2">
        <f t="shared" si="3"/>
        <v>4.615384615384615</v>
      </c>
      <c r="IR33" s="2">
        <f t="shared" si="3"/>
        <v>4.615384615384615</v>
      </c>
      <c r="IS33" s="2">
        <f t="shared" si="3"/>
        <v>4.615384615384615</v>
      </c>
      <c r="IT33" s="2">
        <f t="shared" si="3"/>
        <v>4.615384615384615</v>
      </c>
      <c r="IU33" s="2">
        <f t="shared" si="3"/>
        <v>4.615384615384615</v>
      </c>
      <c r="IV33" s="2">
        <f t="shared" si="3"/>
        <v>4.615384615384615</v>
      </c>
      <c r="IW33" s="2">
        <f t="shared" si="3"/>
        <v>4.615384615384615</v>
      </c>
      <c r="IX33" s="2">
        <f t="shared" si="3"/>
        <v>4.615384615384615</v>
      </c>
      <c r="IY33" s="2">
        <f t="shared" si="3"/>
        <v>4.615384615384615</v>
      </c>
      <c r="IZ33" s="2">
        <f t="shared" si="3"/>
        <v>4.615384615384615</v>
      </c>
      <c r="JA33" s="2">
        <f t="shared" ref="JA33:LL33" si="4">60/13</f>
        <v>4.615384615384615</v>
      </c>
      <c r="JB33" s="2">
        <f t="shared" si="4"/>
        <v>4.615384615384615</v>
      </c>
      <c r="JC33" s="2">
        <f t="shared" si="4"/>
        <v>4.615384615384615</v>
      </c>
      <c r="JD33" s="2">
        <f t="shared" si="4"/>
        <v>4.615384615384615</v>
      </c>
      <c r="JE33" s="2">
        <f t="shared" si="4"/>
        <v>4.615384615384615</v>
      </c>
      <c r="JF33" s="2">
        <f t="shared" si="4"/>
        <v>4.615384615384615</v>
      </c>
      <c r="JG33" s="2">
        <f t="shared" si="4"/>
        <v>4.615384615384615</v>
      </c>
      <c r="JH33" s="2">
        <f t="shared" si="4"/>
        <v>4.615384615384615</v>
      </c>
      <c r="JI33" s="2">
        <f t="shared" si="4"/>
        <v>4.615384615384615</v>
      </c>
      <c r="JJ33" s="2">
        <f t="shared" si="4"/>
        <v>4.615384615384615</v>
      </c>
      <c r="JK33" s="2">
        <f t="shared" si="4"/>
        <v>4.615384615384615</v>
      </c>
      <c r="JL33" s="2">
        <f t="shared" si="4"/>
        <v>4.615384615384615</v>
      </c>
      <c r="JM33" s="2">
        <f t="shared" si="4"/>
        <v>4.615384615384615</v>
      </c>
      <c r="JN33" s="2">
        <f t="shared" si="4"/>
        <v>4.615384615384615</v>
      </c>
      <c r="JO33" s="2">
        <f t="shared" si="4"/>
        <v>4.615384615384615</v>
      </c>
      <c r="JP33" s="2">
        <f t="shared" si="4"/>
        <v>4.615384615384615</v>
      </c>
      <c r="JQ33" s="2">
        <f t="shared" si="4"/>
        <v>4.615384615384615</v>
      </c>
      <c r="JR33" s="2">
        <f t="shared" si="4"/>
        <v>4.615384615384615</v>
      </c>
      <c r="JS33" s="2">
        <f t="shared" si="4"/>
        <v>4.615384615384615</v>
      </c>
      <c r="JT33" s="2">
        <f t="shared" si="4"/>
        <v>4.615384615384615</v>
      </c>
      <c r="JU33" s="2">
        <f t="shared" si="4"/>
        <v>4.615384615384615</v>
      </c>
      <c r="JV33" s="2">
        <f t="shared" si="4"/>
        <v>4.615384615384615</v>
      </c>
      <c r="JW33" s="2">
        <f t="shared" si="4"/>
        <v>4.615384615384615</v>
      </c>
      <c r="JX33" s="2">
        <f t="shared" si="4"/>
        <v>4.615384615384615</v>
      </c>
      <c r="JY33" s="2">
        <f t="shared" si="4"/>
        <v>4.615384615384615</v>
      </c>
      <c r="JZ33" s="2">
        <f t="shared" si="4"/>
        <v>4.615384615384615</v>
      </c>
      <c r="KA33" s="2">
        <f t="shared" si="4"/>
        <v>4.615384615384615</v>
      </c>
      <c r="KB33" s="2">
        <f t="shared" si="4"/>
        <v>4.615384615384615</v>
      </c>
      <c r="KC33" s="2">
        <f t="shared" si="4"/>
        <v>4.615384615384615</v>
      </c>
      <c r="KD33" s="2">
        <f t="shared" si="4"/>
        <v>4.615384615384615</v>
      </c>
      <c r="KE33" s="2">
        <f t="shared" si="4"/>
        <v>4.615384615384615</v>
      </c>
      <c r="KF33" s="2">
        <f t="shared" si="4"/>
        <v>4.615384615384615</v>
      </c>
      <c r="KG33" s="2">
        <f t="shared" si="4"/>
        <v>4.615384615384615</v>
      </c>
      <c r="KH33" s="2">
        <f t="shared" si="4"/>
        <v>4.615384615384615</v>
      </c>
      <c r="KI33" s="2">
        <f t="shared" si="4"/>
        <v>4.615384615384615</v>
      </c>
      <c r="KJ33" s="2">
        <f t="shared" si="4"/>
        <v>4.615384615384615</v>
      </c>
      <c r="KK33" s="2">
        <f t="shared" si="4"/>
        <v>4.615384615384615</v>
      </c>
      <c r="KL33" s="2">
        <f t="shared" si="4"/>
        <v>4.615384615384615</v>
      </c>
      <c r="KM33" s="2">
        <f t="shared" si="4"/>
        <v>4.615384615384615</v>
      </c>
      <c r="KN33" s="2">
        <f t="shared" si="4"/>
        <v>4.615384615384615</v>
      </c>
      <c r="KO33" s="2">
        <f t="shared" si="4"/>
        <v>4.615384615384615</v>
      </c>
      <c r="KP33" s="2">
        <f t="shared" si="4"/>
        <v>4.615384615384615</v>
      </c>
      <c r="KQ33" s="2">
        <f t="shared" si="4"/>
        <v>4.615384615384615</v>
      </c>
      <c r="KR33" s="2">
        <f t="shared" si="4"/>
        <v>4.615384615384615</v>
      </c>
      <c r="KS33" s="2">
        <f t="shared" si="4"/>
        <v>4.615384615384615</v>
      </c>
      <c r="KT33" s="2">
        <f t="shared" si="4"/>
        <v>4.615384615384615</v>
      </c>
      <c r="KU33" s="2">
        <f t="shared" si="4"/>
        <v>4.615384615384615</v>
      </c>
      <c r="KV33" s="2">
        <f t="shared" si="4"/>
        <v>4.615384615384615</v>
      </c>
      <c r="KW33" s="2">
        <f t="shared" si="4"/>
        <v>4.615384615384615</v>
      </c>
      <c r="KX33" s="2">
        <f t="shared" si="4"/>
        <v>4.615384615384615</v>
      </c>
      <c r="KY33" s="2">
        <f t="shared" si="4"/>
        <v>4.615384615384615</v>
      </c>
      <c r="KZ33" s="2">
        <f t="shared" si="4"/>
        <v>4.615384615384615</v>
      </c>
      <c r="LA33" s="2">
        <f t="shared" si="4"/>
        <v>4.615384615384615</v>
      </c>
      <c r="LB33" s="2">
        <f t="shared" si="4"/>
        <v>4.615384615384615</v>
      </c>
      <c r="LC33" s="2">
        <f t="shared" si="4"/>
        <v>4.615384615384615</v>
      </c>
      <c r="LD33" s="2">
        <f t="shared" si="4"/>
        <v>4.615384615384615</v>
      </c>
      <c r="LE33" s="2">
        <f t="shared" si="4"/>
        <v>4.615384615384615</v>
      </c>
      <c r="LF33" s="2">
        <f t="shared" si="4"/>
        <v>4.615384615384615</v>
      </c>
      <c r="LG33" s="2">
        <f t="shared" si="4"/>
        <v>4.615384615384615</v>
      </c>
      <c r="LH33" s="2">
        <f t="shared" si="4"/>
        <v>4.615384615384615</v>
      </c>
      <c r="LI33" s="2">
        <f t="shared" si="4"/>
        <v>4.615384615384615</v>
      </c>
      <c r="LJ33" s="2">
        <f t="shared" si="4"/>
        <v>4.615384615384615</v>
      </c>
      <c r="LK33" s="2">
        <f t="shared" si="4"/>
        <v>4.615384615384615</v>
      </c>
      <c r="LL33" s="2">
        <f t="shared" si="4"/>
        <v>4.615384615384615</v>
      </c>
      <c r="LM33" s="2">
        <f t="shared" ref="LM33:NX33" si="5">60/13</f>
        <v>4.615384615384615</v>
      </c>
      <c r="LN33" s="2">
        <f t="shared" si="5"/>
        <v>4.615384615384615</v>
      </c>
      <c r="LO33" s="2">
        <f t="shared" si="5"/>
        <v>4.615384615384615</v>
      </c>
      <c r="LP33" s="2">
        <f t="shared" si="5"/>
        <v>4.615384615384615</v>
      </c>
      <c r="LQ33" s="2">
        <f t="shared" si="5"/>
        <v>4.615384615384615</v>
      </c>
      <c r="LR33" s="2">
        <f t="shared" si="5"/>
        <v>4.615384615384615</v>
      </c>
      <c r="LS33" s="2">
        <f t="shared" si="5"/>
        <v>4.615384615384615</v>
      </c>
      <c r="LT33" s="2">
        <f t="shared" si="5"/>
        <v>4.615384615384615</v>
      </c>
      <c r="LU33" s="2">
        <f t="shared" si="5"/>
        <v>4.615384615384615</v>
      </c>
      <c r="LV33" s="2">
        <f t="shared" si="5"/>
        <v>4.615384615384615</v>
      </c>
      <c r="LW33" s="2">
        <f t="shared" si="5"/>
        <v>4.615384615384615</v>
      </c>
      <c r="LX33" s="2">
        <f t="shared" si="5"/>
        <v>4.615384615384615</v>
      </c>
      <c r="LY33" s="2">
        <f t="shared" si="5"/>
        <v>4.615384615384615</v>
      </c>
      <c r="LZ33" s="2">
        <f t="shared" si="5"/>
        <v>4.615384615384615</v>
      </c>
      <c r="MA33" s="2">
        <f t="shared" si="5"/>
        <v>4.615384615384615</v>
      </c>
      <c r="MB33" s="2">
        <f t="shared" si="5"/>
        <v>4.615384615384615</v>
      </c>
      <c r="MC33" s="2">
        <f t="shared" si="5"/>
        <v>4.615384615384615</v>
      </c>
      <c r="MD33" s="2">
        <f t="shared" si="5"/>
        <v>4.615384615384615</v>
      </c>
      <c r="ME33" s="2">
        <f t="shared" si="5"/>
        <v>4.615384615384615</v>
      </c>
      <c r="MF33" s="2">
        <f t="shared" si="5"/>
        <v>4.615384615384615</v>
      </c>
      <c r="MG33" s="2">
        <f t="shared" si="5"/>
        <v>4.615384615384615</v>
      </c>
      <c r="MH33" s="2">
        <f t="shared" si="5"/>
        <v>4.615384615384615</v>
      </c>
      <c r="MI33" s="2">
        <f t="shared" si="5"/>
        <v>4.615384615384615</v>
      </c>
      <c r="MJ33" s="2">
        <f t="shared" si="5"/>
        <v>4.615384615384615</v>
      </c>
      <c r="MK33" s="2">
        <f t="shared" si="5"/>
        <v>4.615384615384615</v>
      </c>
      <c r="ML33" s="2">
        <f t="shared" si="5"/>
        <v>4.615384615384615</v>
      </c>
      <c r="MM33" s="2">
        <f t="shared" si="5"/>
        <v>4.615384615384615</v>
      </c>
      <c r="MN33" s="2">
        <f t="shared" si="5"/>
        <v>4.615384615384615</v>
      </c>
      <c r="MO33" s="2">
        <f t="shared" si="5"/>
        <v>4.615384615384615</v>
      </c>
      <c r="MP33" s="2">
        <f t="shared" si="5"/>
        <v>4.615384615384615</v>
      </c>
      <c r="MQ33" s="2">
        <f t="shared" si="5"/>
        <v>4.615384615384615</v>
      </c>
      <c r="MR33" s="2">
        <f t="shared" si="5"/>
        <v>4.615384615384615</v>
      </c>
      <c r="MS33" s="2">
        <f t="shared" si="5"/>
        <v>4.615384615384615</v>
      </c>
      <c r="MT33" s="2">
        <f t="shared" si="5"/>
        <v>4.615384615384615</v>
      </c>
      <c r="MU33" s="2">
        <f t="shared" si="5"/>
        <v>4.615384615384615</v>
      </c>
      <c r="MV33" s="2">
        <f t="shared" si="5"/>
        <v>4.615384615384615</v>
      </c>
      <c r="MW33" s="2">
        <f t="shared" si="5"/>
        <v>4.615384615384615</v>
      </c>
      <c r="MX33" s="2">
        <f t="shared" si="5"/>
        <v>4.615384615384615</v>
      </c>
      <c r="MY33" s="2">
        <f t="shared" si="5"/>
        <v>4.615384615384615</v>
      </c>
      <c r="MZ33" s="2">
        <f t="shared" si="5"/>
        <v>4.615384615384615</v>
      </c>
      <c r="NA33" s="2">
        <f t="shared" si="5"/>
        <v>4.615384615384615</v>
      </c>
      <c r="NB33" s="2">
        <f t="shared" si="5"/>
        <v>4.615384615384615</v>
      </c>
      <c r="NC33" s="2">
        <f t="shared" si="5"/>
        <v>4.615384615384615</v>
      </c>
      <c r="ND33" s="2">
        <f t="shared" si="5"/>
        <v>4.615384615384615</v>
      </c>
      <c r="NE33" s="2">
        <f t="shared" si="5"/>
        <v>4.615384615384615</v>
      </c>
      <c r="NF33" s="2">
        <f t="shared" si="5"/>
        <v>4.615384615384615</v>
      </c>
      <c r="NG33" s="2">
        <f t="shared" si="5"/>
        <v>4.615384615384615</v>
      </c>
      <c r="NH33" s="2">
        <f t="shared" si="5"/>
        <v>4.615384615384615</v>
      </c>
      <c r="NI33" s="2">
        <f t="shared" si="5"/>
        <v>4.615384615384615</v>
      </c>
      <c r="NJ33" s="2">
        <f t="shared" si="5"/>
        <v>4.615384615384615</v>
      </c>
      <c r="NK33" s="2">
        <f t="shared" si="5"/>
        <v>4.615384615384615</v>
      </c>
      <c r="NL33" s="2">
        <f t="shared" si="5"/>
        <v>4.615384615384615</v>
      </c>
      <c r="NM33" s="2">
        <f t="shared" si="5"/>
        <v>4.615384615384615</v>
      </c>
      <c r="NN33" s="2">
        <f t="shared" si="5"/>
        <v>4.615384615384615</v>
      </c>
      <c r="NO33" s="2">
        <f t="shared" si="5"/>
        <v>4.615384615384615</v>
      </c>
      <c r="NP33" s="2">
        <f t="shared" si="5"/>
        <v>4.615384615384615</v>
      </c>
      <c r="NQ33" s="2">
        <f t="shared" si="5"/>
        <v>4.615384615384615</v>
      </c>
      <c r="NR33" s="2">
        <f t="shared" si="5"/>
        <v>4.615384615384615</v>
      </c>
      <c r="NS33" s="2">
        <f t="shared" si="5"/>
        <v>4.615384615384615</v>
      </c>
      <c r="NT33" s="2">
        <f t="shared" si="5"/>
        <v>4.615384615384615</v>
      </c>
      <c r="NU33" s="2">
        <f t="shared" si="5"/>
        <v>4.615384615384615</v>
      </c>
      <c r="NV33" s="2">
        <f t="shared" si="5"/>
        <v>4.615384615384615</v>
      </c>
      <c r="NW33" s="2">
        <f t="shared" si="5"/>
        <v>4.615384615384615</v>
      </c>
      <c r="NX33" s="2">
        <f t="shared" si="5"/>
        <v>4.615384615384615</v>
      </c>
      <c r="NY33" s="2">
        <f t="shared" ref="NY33:QJ33" si="6">60/13</f>
        <v>4.615384615384615</v>
      </c>
      <c r="NZ33" s="2">
        <f t="shared" si="6"/>
        <v>4.615384615384615</v>
      </c>
      <c r="OA33" s="2">
        <f t="shared" si="6"/>
        <v>4.615384615384615</v>
      </c>
      <c r="OB33" s="2">
        <f t="shared" si="6"/>
        <v>4.615384615384615</v>
      </c>
      <c r="OC33" s="2">
        <f t="shared" si="6"/>
        <v>4.615384615384615</v>
      </c>
      <c r="OD33" s="2">
        <f t="shared" si="6"/>
        <v>4.615384615384615</v>
      </c>
      <c r="OE33" s="2">
        <f t="shared" si="6"/>
        <v>4.615384615384615</v>
      </c>
      <c r="OF33" s="2">
        <f t="shared" si="6"/>
        <v>4.615384615384615</v>
      </c>
      <c r="OG33" s="2">
        <f t="shared" si="6"/>
        <v>4.615384615384615</v>
      </c>
      <c r="OH33" s="2">
        <f t="shared" si="6"/>
        <v>4.615384615384615</v>
      </c>
      <c r="OI33" s="2">
        <f t="shared" si="6"/>
        <v>4.615384615384615</v>
      </c>
      <c r="OJ33" s="2">
        <f t="shared" si="6"/>
        <v>4.615384615384615</v>
      </c>
      <c r="OK33" s="2">
        <f t="shared" si="6"/>
        <v>4.615384615384615</v>
      </c>
      <c r="OL33" s="2">
        <f t="shared" si="6"/>
        <v>4.615384615384615</v>
      </c>
      <c r="OM33" s="2">
        <f t="shared" si="6"/>
        <v>4.615384615384615</v>
      </c>
      <c r="ON33" s="2">
        <f t="shared" si="6"/>
        <v>4.615384615384615</v>
      </c>
      <c r="OO33" s="2">
        <f t="shared" si="6"/>
        <v>4.615384615384615</v>
      </c>
      <c r="OP33" s="2">
        <f t="shared" si="6"/>
        <v>4.615384615384615</v>
      </c>
      <c r="OQ33" s="2">
        <f t="shared" si="6"/>
        <v>4.615384615384615</v>
      </c>
      <c r="OR33" s="2">
        <f t="shared" si="6"/>
        <v>4.615384615384615</v>
      </c>
      <c r="OS33" s="2">
        <f t="shared" si="6"/>
        <v>4.615384615384615</v>
      </c>
      <c r="OT33" s="2">
        <f t="shared" si="6"/>
        <v>4.615384615384615</v>
      </c>
      <c r="OU33" s="2">
        <f t="shared" si="6"/>
        <v>4.615384615384615</v>
      </c>
      <c r="OV33" s="2">
        <f t="shared" si="6"/>
        <v>4.615384615384615</v>
      </c>
      <c r="OW33" s="2">
        <f t="shared" si="6"/>
        <v>4.615384615384615</v>
      </c>
      <c r="OX33" s="2">
        <f t="shared" si="6"/>
        <v>4.615384615384615</v>
      </c>
      <c r="OY33" s="2">
        <f t="shared" si="6"/>
        <v>4.615384615384615</v>
      </c>
      <c r="OZ33" s="2">
        <f t="shared" si="6"/>
        <v>4.615384615384615</v>
      </c>
      <c r="PA33" s="2">
        <f t="shared" si="6"/>
        <v>4.615384615384615</v>
      </c>
      <c r="PB33" s="2">
        <f t="shared" si="6"/>
        <v>4.615384615384615</v>
      </c>
      <c r="PC33" s="2">
        <f t="shared" si="6"/>
        <v>4.615384615384615</v>
      </c>
      <c r="PD33" s="2">
        <f t="shared" si="6"/>
        <v>4.615384615384615</v>
      </c>
      <c r="PE33" s="2">
        <f t="shared" si="6"/>
        <v>4.615384615384615</v>
      </c>
      <c r="PF33" s="2">
        <f t="shared" si="6"/>
        <v>4.615384615384615</v>
      </c>
      <c r="PG33" s="2">
        <f t="shared" si="6"/>
        <v>4.615384615384615</v>
      </c>
      <c r="PH33" s="2">
        <f t="shared" si="6"/>
        <v>4.615384615384615</v>
      </c>
      <c r="PI33" s="2">
        <f t="shared" si="6"/>
        <v>4.615384615384615</v>
      </c>
      <c r="PJ33" s="2">
        <f t="shared" si="6"/>
        <v>4.615384615384615</v>
      </c>
      <c r="PK33" s="2">
        <f t="shared" si="6"/>
        <v>4.615384615384615</v>
      </c>
      <c r="PL33" s="2">
        <f t="shared" si="6"/>
        <v>4.615384615384615</v>
      </c>
      <c r="PM33" s="2">
        <f t="shared" si="6"/>
        <v>4.615384615384615</v>
      </c>
      <c r="PN33" s="2">
        <f t="shared" si="6"/>
        <v>4.615384615384615</v>
      </c>
      <c r="PO33" s="2">
        <f t="shared" si="6"/>
        <v>4.615384615384615</v>
      </c>
      <c r="PP33" s="2">
        <f t="shared" si="6"/>
        <v>4.615384615384615</v>
      </c>
      <c r="PQ33" s="2">
        <f t="shared" si="6"/>
        <v>4.615384615384615</v>
      </c>
      <c r="PR33" s="2">
        <f t="shared" si="6"/>
        <v>4.615384615384615</v>
      </c>
      <c r="PS33" s="2">
        <f t="shared" si="6"/>
        <v>4.615384615384615</v>
      </c>
      <c r="PT33" s="2">
        <f t="shared" si="6"/>
        <v>4.615384615384615</v>
      </c>
      <c r="PU33" s="2">
        <f t="shared" si="6"/>
        <v>4.615384615384615</v>
      </c>
      <c r="PV33" s="2">
        <f t="shared" si="6"/>
        <v>4.615384615384615</v>
      </c>
      <c r="PW33" s="2">
        <f t="shared" si="6"/>
        <v>4.615384615384615</v>
      </c>
      <c r="PX33" s="2">
        <f t="shared" si="6"/>
        <v>4.615384615384615</v>
      </c>
      <c r="PY33" s="2">
        <f t="shared" si="6"/>
        <v>4.615384615384615</v>
      </c>
      <c r="PZ33" s="2">
        <f t="shared" si="6"/>
        <v>4.615384615384615</v>
      </c>
      <c r="QA33" s="2">
        <f t="shared" si="6"/>
        <v>4.615384615384615</v>
      </c>
      <c r="QB33" s="2">
        <f t="shared" si="6"/>
        <v>4.615384615384615</v>
      </c>
      <c r="QC33" s="2">
        <f t="shared" si="6"/>
        <v>4.615384615384615</v>
      </c>
      <c r="QD33" s="2">
        <f t="shared" si="6"/>
        <v>4.615384615384615</v>
      </c>
      <c r="QE33" s="2">
        <f t="shared" si="6"/>
        <v>4.615384615384615</v>
      </c>
      <c r="QF33" s="2">
        <f t="shared" si="6"/>
        <v>4.615384615384615</v>
      </c>
      <c r="QG33" s="2">
        <f t="shared" si="6"/>
        <v>4.615384615384615</v>
      </c>
      <c r="QH33" s="2">
        <f t="shared" si="6"/>
        <v>4.615384615384615</v>
      </c>
      <c r="QI33" s="2">
        <f t="shared" si="6"/>
        <v>4.615384615384615</v>
      </c>
      <c r="QJ33" s="2">
        <f t="shared" si="6"/>
        <v>4.615384615384615</v>
      </c>
      <c r="QK33" s="2">
        <f t="shared" ref="QK33:SV33" si="7">60/13</f>
        <v>4.615384615384615</v>
      </c>
      <c r="QL33" s="2">
        <f t="shared" si="7"/>
        <v>4.615384615384615</v>
      </c>
      <c r="QM33" s="2">
        <f t="shared" si="7"/>
        <v>4.615384615384615</v>
      </c>
      <c r="QN33" s="2">
        <f t="shared" si="7"/>
        <v>4.615384615384615</v>
      </c>
      <c r="QO33" s="2">
        <f t="shared" si="7"/>
        <v>4.615384615384615</v>
      </c>
      <c r="QP33" s="2">
        <f t="shared" si="7"/>
        <v>4.615384615384615</v>
      </c>
      <c r="QQ33" s="2">
        <f t="shared" si="7"/>
        <v>4.615384615384615</v>
      </c>
      <c r="QR33" s="2">
        <f t="shared" si="7"/>
        <v>4.615384615384615</v>
      </c>
      <c r="QS33" s="2">
        <f t="shared" si="7"/>
        <v>4.615384615384615</v>
      </c>
      <c r="QT33" s="2">
        <f t="shared" si="7"/>
        <v>4.615384615384615</v>
      </c>
      <c r="QU33" s="2">
        <f t="shared" si="7"/>
        <v>4.615384615384615</v>
      </c>
      <c r="QV33" s="2">
        <f t="shared" si="7"/>
        <v>4.615384615384615</v>
      </c>
      <c r="QW33" s="2">
        <f t="shared" si="7"/>
        <v>4.615384615384615</v>
      </c>
      <c r="QX33" s="2">
        <f t="shared" si="7"/>
        <v>4.615384615384615</v>
      </c>
      <c r="QY33" s="2">
        <f t="shared" si="7"/>
        <v>4.615384615384615</v>
      </c>
      <c r="QZ33" s="2">
        <f t="shared" si="7"/>
        <v>4.615384615384615</v>
      </c>
      <c r="RA33" s="2">
        <f t="shared" si="7"/>
        <v>4.615384615384615</v>
      </c>
      <c r="RB33" s="2">
        <f t="shared" si="7"/>
        <v>4.615384615384615</v>
      </c>
      <c r="RC33" s="2">
        <f t="shared" si="7"/>
        <v>4.615384615384615</v>
      </c>
      <c r="RD33" s="2">
        <f t="shared" si="7"/>
        <v>4.615384615384615</v>
      </c>
      <c r="RE33" s="2">
        <f t="shared" si="7"/>
        <v>4.615384615384615</v>
      </c>
      <c r="RF33" s="2">
        <f t="shared" si="7"/>
        <v>4.615384615384615</v>
      </c>
      <c r="RG33" s="2">
        <f t="shared" si="7"/>
        <v>4.615384615384615</v>
      </c>
      <c r="RH33" s="2">
        <f t="shared" si="7"/>
        <v>4.615384615384615</v>
      </c>
      <c r="RI33" s="2">
        <f t="shared" si="7"/>
        <v>4.615384615384615</v>
      </c>
      <c r="RJ33" s="2">
        <f t="shared" si="7"/>
        <v>4.615384615384615</v>
      </c>
      <c r="RK33" s="2">
        <f t="shared" si="7"/>
        <v>4.615384615384615</v>
      </c>
      <c r="RL33" s="2">
        <f t="shared" si="7"/>
        <v>4.615384615384615</v>
      </c>
      <c r="RM33" s="2">
        <f t="shared" si="7"/>
        <v>4.615384615384615</v>
      </c>
      <c r="RN33" s="2">
        <f t="shared" si="7"/>
        <v>4.615384615384615</v>
      </c>
      <c r="RO33" s="2">
        <f t="shared" si="7"/>
        <v>4.615384615384615</v>
      </c>
      <c r="RP33" s="2">
        <f t="shared" si="7"/>
        <v>4.615384615384615</v>
      </c>
      <c r="RQ33" s="2">
        <f t="shared" si="7"/>
        <v>4.615384615384615</v>
      </c>
      <c r="RR33" s="2">
        <f t="shared" si="7"/>
        <v>4.615384615384615</v>
      </c>
      <c r="RS33" s="2">
        <f t="shared" si="7"/>
        <v>4.615384615384615</v>
      </c>
      <c r="RT33" s="2">
        <f t="shared" si="7"/>
        <v>4.615384615384615</v>
      </c>
      <c r="RU33" s="2">
        <f t="shared" si="7"/>
        <v>4.615384615384615</v>
      </c>
      <c r="RV33" s="2">
        <f t="shared" si="7"/>
        <v>4.615384615384615</v>
      </c>
      <c r="RW33" s="2">
        <f t="shared" si="7"/>
        <v>4.615384615384615</v>
      </c>
      <c r="RX33" s="2">
        <f t="shared" si="7"/>
        <v>4.615384615384615</v>
      </c>
      <c r="RY33" s="2">
        <f t="shared" si="7"/>
        <v>4.615384615384615</v>
      </c>
      <c r="RZ33" s="2">
        <f t="shared" si="7"/>
        <v>4.615384615384615</v>
      </c>
      <c r="SA33" s="2">
        <f t="shared" si="7"/>
        <v>4.615384615384615</v>
      </c>
      <c r="SB33" s="2">
        <f t="shared" si="7"/>
        <v>4.615384615384615</v>
      </c>
      <c r="SC33" s="2">
        <f t="shared" si="7"/>
        <v>4.615384615384615</v>
      </c>
      <c r="SD33" s="2">
        <f t="shared" si="7"/>
        <v>4.615384615384615</v>
      </c>
      <c r="SE33" s="2">
        <f t="shared" si="7"/>
        <v>4.615384615384615</v>
      </c>
      <c r="SF33" s="2">
        <f t="shared" si="7"/>
        <v>4.615384615384615</v>
      </c>
      <c r="SG33" s="2">
        <f t="shared" si="7"/>
        <v>4.615384615384615</v>
      </c>
      <c r="SH33" s="2">
        <f t="shared" si="7"/>
        <v>4.615384615384615</v>
      </c>
      <c r="SI33" s="2">
        <f t="shared" si="7"/>
        <v>4.615384615384615</v>
      </c>
      <c r="SJ33" s="2">
        <f t="shared" si="7"/>
        <v>4.615384615384615</v>
      </c>
      <c r="SK33" s="2">
        <f t="shared" si="7"/>
        <v>4.615384615384615</v>
      </c>
      <c r="SL33" s="2">
        <f t="shared" si="7"/>
        <v>4.615384615384615</v>
      </c>
      <c r="SM33" s="2">
        <f t="shared" si="7"/>
        <v>4.615384615384615</v>
      </c>
      <c r="SN33" s="2">
        <f t="shared" si="7"/>
        <v>4.615384615384615</v>
      </c>
      <c r="SO33" s="2">
        <f t="shared" si="7"/>
        <v>4.615384615384615</v>
      </c>
      <c r="SP33" s="2">
        <f t="shared" si="7"/>
        <v>4.615384615384615</v>
      </c>
      <c r="SQ33" s="2">
        <f t="shared" si="7"/>
        <v>4.615384615384615</v>
      </c>
      <c r="SR33" s="2">
        <f t="shared" si="7"/>
        <v>4.615384615384615</v>
      </c>
      <c r="SS33" s="2">
        <f t="shared" si="7"/>
        <v>4.615384615384615</v>
      </c>
      <c r="ST33" s="2">
        <f t="shared" si="7"/>
        <v>4.615384615384615</v>
      </c>
      <c r="SU33" s="2">
        <f t="shared" si="7"/>
        <v>4.615384615384615</v>
      </c>
      <c r="SV33" s="2">
        <f t="shared" si="7"/>
        <v>4.615384615384615</v>
      </c>
      <c r="SW33" s="2">
        <f t="shared" ref="SW33:VH33" si="8">60/13</f>
        <v>4.615384615384615</v>
      </c>
      <c r="SX33" s="2">
        <f t="shared" si="8"/>
        <v>4.615384615384615</v>
      </c>
      <c r="SY33" s="2">
        <f t="shared" si="8"/>
        <v>4.615384615384615</v>
      </c>
      <c r="SZ33" s="2">
        <f t="shared" si="8"/>
        <v>4.615384615384615</v>
      </c>
      <c r="TA33" s="2">
        <f t="shared" si="8"/>
        <v>4.615384615384615</v>
      </c>
      <c r="TB33" s="2">
        <f t="shared" si="8"/>
        <v>4.615384615384615</v>
      </c>
      <c r="TC33" s="2">
        <f t="shared" si="8"/>
        <v>4.615384615384615</v>
      </c>
      <c r="TD33" s="2">
        <f t="shared" si="8"/>
        <v>4.615384615384615</v>
      </c>
      <c r="TE33" s="2">
        <f t="shared" si="8"/>
        <v>4.615384615384615</v>
      </c>
      <c r="TF33" s="2">
        <f t="shared" si="8"/>
        <v>4.615384615384615</v>
      </c>
      <c r="TG33" s="2">
        <f t="shared" si="8"/>
        <v>4.615384615384615</v>
      </c>
      <c r="TH33" s="2">
        <f t="shared" si="8"/>
        <v>4.615384615384615</v>
      </c>
      <c r="TI33" s="2">
        <f t="shared" si="8"/>
        <v>4.615384615384615</v>
      </c>
      <c r="TJ33" s="2">
        <f t="shared" si="8"/>
        <v>4.615384615384615</v>
      </c>
      <c r="TK33" s="2">
        <f t="shared" si="8"/>
        <v>4.615384615384615</v>
      </c>
      <c r="TL33" s="2">
        <f t="shared" si="8"/>
        <v>4.615384615384615</v>
      </c>
      <c r="TM33" s="2">
        <f t="shared" si="8"/>
        <v>4.615384615384615</v>
      </c>
      <c r="TN33" s="2">
        <f t="shared" si="8"/>
        <v>4.615384615384615</v>
      </c>
      <c r="TO33" s="2">
        <f t="shared" si="8"/>
        <v>4.615384615384615</v>
      </c>
      <c r="TP33" s="2">
        <f t="shared" si="8"/>
        <v>4.615384615384615</v>
      </c>
      <c r="TQ33" s="2">
        <f t="shared" si="8"/>
        <v>4.615384615384615</v>
      </c>
      <c r="TR33" s="2">
        <f t="shared" si="8"/>
        <v>4.615384615384615</v>
      </c>
      <c r="TS33" s="2">
        <f t="shared" si="8"/>
        <v>4.615384615384615</v>
      </c>
      <c r="TT33" s="2">
        <f t="shared" si="8"/>
        <v>4.615384615384615</v>
      </c>
      <c r="TU33" s="2">
        <f t="shared" si="8"/>
        <v>4.615384615384615</v>
      </c>
      <c r="TV33" s="2">
        <f t="shared" si="8"/>
        <v>4.615384615384615</v>
      </c>
      <c r="TW33" s="2">
        <f t="shared" si="8"/>
        <v>4.615384615384615</v>
      </c>
      <c r="TX33" s="2">
        <f t="shared" si="8"/>
        <v>4.615384615384615</v>
      </c>
      <c r="TY33" s="2">
        <f t="shared" si="8"/>
        <v>4.615384615384615</v>
      </c>
      <c r="TZ33" s="2">
        <f t="shared" si="8"/>
        <v>4.615384615384615</v>
      </c>
      <c r="UA33" s="2">
        <f t="shared" si="8"/>
        <v>4.615384615384615</v>
      </c>
      <c r="UB33" s="2">
        <f t="shared" si="8"/>
        <v>4.615384615384615</v>
      </c>
      <c r="UC33" s="2">
        <f t="shared" si="8"/>
        <v>4.615384615384615</v>
      </c>
      <c r="UD33" s="2">
        <f t="shared" si="8"/>
        <v>4.615384615384615</v>
      </c>
      <c r="UE33" s="2">
        <f t="shared" si="8"/>
        <v>4.615384615384615</v>
      </c>
      <c r="UF33" s="2">
        <f t="shared" si="8"/>
        <v>4.615384615384615</v>
      </c>
      <c r="UG33" s="2">
        <f t="shared" si="8"/>
        <v>4.615384615384615</v>
      </c>
      <c r="UH33" s="2">
        <f t="shared" si="8"/>
        <v>4.615384615384615</v>
      </c>
      <c r="UI33" s="2">
        <f t="shared" si="8"/>
        <v>4.615384615384615</v>
      </c>
      <c r="UJ33" s="2">
        <f t="shared" si="8"/>
        <v>4.615384615384615</v>
      </c>
      <c r="UK33" s="2">
        <f t="shared" si="8"/>
        <v>4.615384615384615</v>
      </c>
      <c r="UL33" s="2">
        <f t="shared" si="8"/>
        <v>4.615384615384615</v>
      </c>
      <c r="UM33" s="2">
        <f t="shared" si="8"/>
        <v>4.615384615384615</v>
      </c>
      <c r="UN33" s="2">
        <f t="shared" si="8"/>
        <v>4.615384615384615</v>
      </c>
      <c r="UO33" s="2">
        <f t="shared" si="8"/>
        <v>4.615384615384615</v>
      </c>
      <c r="UP33" s="2">
        <f t="shared" si="8"/>
        <v>4.615384615384615</v>
      </c>
      <c r="UQ33" s="2">
        <f t="shared" si="8"/>
        <v>4.615384615384615</v>
      </c>
      <c r="UR33" s="2">
        <f t="shared" si="8"/>
        <v>4.615384615384615</v>
      </c>
      <c r="US33" s="2">
        <f t="shared" si="8"/>
        <v>4.615384615384615</v>
      </c>
      <c r="UT33" s="2">
        <f t="shared" si="8"/>
        <v>4.615384615384615</v>
      </c>
      <c r="UU33" s="2">
        <f t="shared" si="8"/>
        <v>4.615384615384615</v>
      </c>
      <c r="UV33" s="2">
        <f t="shared" si="8"/>
        <v>4.615384615384615</v>
      </c>
      <c r="UW33" s="2">
        <f t="shared" si="8"/>
        <v>4.615384615384615</v>
      </c>
      <c r="UX33" s="2">
        <f t="shared" si="8"/>
        <v>4.615384615384615</v>
      </c>
      <c r="UY33" s="2">
        <f t="shared" si="8"/>
        <v>4.615384615384615</v>
      </c>
      <c r="UZ33" s="2">
        <f t="shared" si="8"/>
        <v>4.615384615384615</v>
      </c>
      <c r="VA33" s="2">
        <f t="shared" si="8"/>
        <v>4.615384615384615</v>
      </c>
      <c r="VB33" s="2">
        <f t="shared" si="8"/>
        <v>4.615384615384615</v>
      </c>
      <c r="VC33" s="2">
        <f t="shared" si="8"/>
        <v>4.615384615384615</v>
      </c>
      <c r="VD33" s="2">
        <f t="shared" si="8"/>
        <v>4.615384615384615</v>
      </c>
      <c r="VE33" s="2">
        <f t="shared" si="8"/>
        <v>4.615384615384615</v>
      </c>
      <c r="VF33" s="2">
        <f t="shared" si="8"/>
        <v>4.615384615384615</v>
      </c>
      <c r="VG33" s="2">
        <f t="shared" si="8"/>
        <v>4.615384615384615</v>
      </c>
      <c r="VH33" s="2">
        <f t="shared" si="8"/>
        <v>4.615384615384615</v>
      </c>
      <c r="VI33" s="2">
        <f t="shared" ref="VI33:WF33" si="9">60/13</f>
        <v>4.615384615384615</v>
      </c>
      <c r="VJ33" s="2">
        <f t="shared" si="9"/>
        <v>4.615384615384615</v>
      </c>
      <c r="VK33" s="2">
        <f t="shared" si="9"/>
        <v>4.615384615384615</v>
      </c>
      <c r="VL33" s="2">
        <f t="shared" si="9"/>
        <v>4.615384615384615</v>
      </c>
      <c r="VM33" s="2">
        <f t="shared" si="9"/>
        <v>4.615384615384615</v>
      </c>
      <c r="VN33" s="2">
        <f t="shared" si="9"/>
        <v>4.615384615384615</v>
      </c>
      <c r="VO33" s="2">
        <f t="shared" si="9"/>
        <v>4.615384615384615</v>
      </c>
      <c r="VP33" s="2">
        <f t="shared" si="9"/>
        <v>4.615384615384615</v>
      </c>
      <c r="VQ33" s="2">
        <f t="shared" si="9"/>
        <v>4.615384615384615</v>
      </c>
      <c r="VR33" s="2">
        <f t="shared" si="9"/>
        <v>4.615384615384615</v>
      </c>
      <c r="VS33" s="2">
        <f t="shared" si="9"/>
        <v>4.615384615384615</v>
      </c>
      <c r="VT33" s="2">
        <f t="shared" si="9"/>
        <v>4.615384615384615</v>
      </c>
      <c r="VU33" s="2">
        <f t="shared" si="9"/>
        <v>4.615384615384615</v>
      </c>
      <c r="VV33" s="2">
        <f t="shared" si="9"/>
        <v>4.615384615384615</v>
      </c>
      <c r="VW33" s="2">
        <f t="shared" si="9"/>
        <v>4.615384615384615</v>
      </c>
      <c r="VX33" s="2">
        <f t="shared" si="9"/>
        <v>4.615384615384615</v>
      </c>
      <c r="VY33" s="2">
        <f t="shared" si="9"/>
        <v>4.615384615384615</v>
      </c>
      <c r="VZ33" s="2">
        <f t="shared" si="9"/>
        <v>4.615384615384615</v>
      </c>
      <c r="WA33" s="2">
        <f t="shared" si="9"/>
        <v>4.615384615384615</v>
      </c>
      <c r="WB33" s="2">
        <f t="shared" si="9"/>
        <v>4.615384615384615</v>
      </c>
      <c r="WC33" s="2">
        <f t="shared" si="9"/>
        <v>4.615384615384615</v>
      </c>
      <c r="WD33" s="2">
        <f t="shared" si="9"/>
        <v>4.615384615384615</v>
      </c>
      <c r="WE33" s="2">
        <f t="shared" si="9"/>
        <v>4.615384615384615</v>
      </c>
      <c r="WF33" s="2">
        <f t="shared" si="9"/>
        <v>4.615384615384615</v>
      </c>
    </row>
    <row r="34" spans="1:604" x14ac:dyDescent="0.25">
      <c r="A34" s="2" t="s">
        <v>52</v>
      </c>
      <c r="B34" s="6" t="s">
        <v>57</v>
      </c>
      <c r="C34" s="2"/>
      <c r="D34">
        <v>67</v>
      </c>
      <c r="E34">
        <v>67</v>
      </c>
      <c r="F34">
        <v>67</v>
      </c>
      <c r="G34">
        <v>67</v>
      </c>
      <c r="H34">
        <v>67</v>
      </c>
      <c r="I34">
        <v>67</v>
      </c>
      <c r="J34">
        <v>67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>
        <v>67</v>
      </c>
      <c r="R34">
        <v>67</v>
      </c>
      <c r="S34">
        <v>67</v>
      </c>
      <c r="T34">
        <v>67</v>
      </c>
      <c r="U34">
        <v>67</v>
      </c>
      <c r="V34">
        <v>67</v>
      </c>
      <c r="W34">
        <v>67</v>
      </c>
      <c r="X34">
        <v>67</v>
      </c>
      <c r="Y34">
        <v>67</v>
      </c>
      <c r="Z34">
        <v>67</v>
      </c>
      <c r="AA34">
        <v>67</v>
      </c>
      <c r="AB34">
        <v>67</v>
      </c>
      <c r="AC34">
        <v>67</v>
      </c>
      <c r="AD34">
        <v>67</v>
      </c>
      <c r="AE34">
        <v>67</v>
      </c>
      <c r="AF34">
        <v>67</v>
      </c>
      <c r="AG34">
        <v>67</v>
      </c>
      <c r="AH34">
        <v>67</v>
      </c>
      <c r="AI34">
        <v>67</v>
      </c>
      <c r="AJ34">
        <v>67</v>
      </c>
      <c r="AK34">
        <v>67</v>
      </c>
      <c r="AL34">
        <v>67</v>
      </c>
      <c r="AM34">
        <v>67</v>
      </c>
      <c r="AN34">
        <v>67</v>
      </c>
      <c r="AO34">
        <v>67</v>
      </c>
      <c r="AP34">
        <v>67</v>
      </c>
      <c r="AQ34">
        <v>67</v>
      </c>
      <c r="AR34">
        <v>67</v>
      </c>
      <c r="AS34">
        <v>67</v>
      </c>
      <c r="AT34">
        <v>67</v>
      </c>
      <c r="AU34">
        <v>67</v>
      </c>
      <c r="AV34">
        <v>67</v>
      </c>
      <c r="AW34">
        <v>67</v>
      </c>
      <c r="AX34">
        <v>67</v>
      </c>
      <c r="AY34">
        <v>67</v>
      </c>
      <c r="AZ34">
        <v>67</v>
      </c>
      <c r="BA34">
        <v>67</v>
      </c>
      <c r="BB34">
        <v>67</v>
      </c>
      <c r="BC34">
        <v>67</v>
      </c>
      <c r="BD34">
        <v>67</v>
      </c>
      <c r="BE34">
        <v>67</v>
      </c>
      <c r="BF34">
        <v>67</v>
      </c>
      <c r="BG34">
        <v>67</v>
      </c>
      <c r="BH34">
        <v>67</v>
      </c>
      <c r="BI34">
        <v>67</v>
      </c>
      <c r="BJ34">
        <v>67</v>
      </c>
      <c r="BK34">
        <v>67</v>
      </c>
      <c r="BL34">
        <v>67</v>
      </c>
      <c r="BM34">
        <v>67</v>
      </c>
      <c r="BN34">
        <v>67</v>
      </c>
      <c r="BO34">
        <v>67</v>
      </c>
      <c r="BP34">
        <v>67</v>
      </c>
      <c r="BQ34">
        <v>67</v>
      </c>
      <c r="BR34">
        <v>67</v>
      </c>
      <c r="BS34">
        <v>67</v>
      </c>
      <c r="BT34">
        <v>67</v>
      </c>
      <c r="BU34">
        <v>67</v>
      </c>
      <c r="BV34">
        <v>67</v>
      </c>
      <c r="BW34">
        <v>67</v>
      </c>
      <c r="BX34">
        <v>67</v>
      </c>
      <c r="BY34">
        <v>67</v>
      </c>
      <c r="BZ34">
        <v>67</v>
      </c>
      <c r="CA34">
        <v>67</v>
      </c>
      <c r="CB34">
        <v>67</v>
      </c>
      <c r="CC34">
        <v>67</v>
      </c>
      <c r="CD34">
        <v>67</v>
      </c>
      <c r="CE34">
        <v>67</v>
      </c>
      <c r="CF34">
        <v>67</v>
      </c>
      <c r="CG34">
        <v>67</v>
      </c>
      <c r="CH34">
        <v>67</v>
      </c>
      <c r="CI34">
        <v>67</v>
      </c>
      <c r="CJ34">
        <v>67</v>
      </c>
      <c r="CK34">
        <v>67</v>
      </c>
      <c r="CL34">
        <v>67</v>
      </c>
      <c r="CM34">
        <v>67</v>
      </c>
      <c r="CN34">
        <v>67</v>
      </c>
      <c r="CO34">
        <v>67</v>
      </c>
      <c r="CP34">
        <v>67</v>
      </c>
      <c r="CQ34">
        <v>67</v>
      </c>
      <c r="CR34">
        <v>67</v>
      </c>
      <c r="CS34">
        <v>67</v>
      </c>
      <c r="CT34">
        <v>67</v>
      </c>
      <c r="CU34">
        <v>67</v>
      </c>
      <c r="CV34">
        <v>67</v>
      </c>
      <c r="CW34">
        <v>67</v>
      </c>
      <c r="CX34">
        <v>67</v>
      </c>
      <c r="CY34">
        <v>67</v>
      </c>
      <c r="CZ34">
        <v>67</v>
      </c>
      <c r="DA34">
        <v>67</v>
      </c>
      <c r="DB34">
        <v>67</v>
      </c>
      <c r="DC34">
        <v>67</v>
      </c>
      <c r="DD34">
        <v>67</v>
      </c>
      <c r="DE34">
        <v>67</v>
      </c>
      <c r="DF34">
        <v>67</v>
      </c>
      <c r="DG34">
        <v>67</v>
      </c>
      <c r="DH34">
        <v>67</v>
      </c>
      <c r="DI34">
        <v>67</v>
      </c>
      <c r="DJ34">
        <v>67</v>
      </c>
      <c r="DK34">
        <v>67</v>
      </c>
      <c r="DL34">
        <v>67</v>
      </c>
      <c r="DM34">
        <v>67</v>
      </c>
      <c r="DN34">
        <v>67</v>
      </c>
      <c r="DO34">
        <v>67</v>
      </c>
      <c r="DP34">
        <v>67</v>
      </c>
      <c r="DQ34">
        <v>67</v>
      </c>
      <c r="DR34">
        <v>67</v>
      </c>
      <c r="DS34">
        <v>67</v>
      </c>
      <c r="DT34">
        <v>67</v>
      </c>
      <c r="DU34">
        <v>67</v>
      </c>
      <c r="DV34">
        <v>67</v>
      </c>
      <c r="DW34">
        <v>67</v>
      </c>
      <c r="DX34">
        <v>67</v>
      </c>
      <c r="DY34">
        <v>67</v>
      </c>
      <c r="DZ34">
        <v>67</v>
      </c>
      <c r="EA34">
        <v>67</v>
      </c>
      <c r="EB34">
        <v>67</v>
      </c>
      <c r="EC34">
        <v>67</v>
      </c>
      <c r="ED34">
        <v>67</v>
      </c>
      <c r="EE34">
        <v>67</v>
      </c>
      <c r="EF34">
        <v>67</v>
      </c>
      <c r="EG34">
        <v>67</v>
      </c>
      <c r="EH34">
        <v>67</v>
      </c>
      <c r="EI34">
        <v>67</v>
      </c>
      <c r="EJ34">
        <v>67</v>
      </c>
      <c r="EK34">
        <v>67</v>
      </c>
      <c r="EL34">
        <v>67</v>
      </c>
      <c r="EM34">
        <v>67</v>
      </c>
      <c r="EN34">
        <v>67</v>
      </c>
      <c r="EO34">
        <v>67</v>
      </c>
      <c r="EP34">
        <v>67</v>
      </c>
      <c r="EQ34">
        <v>67</v>
      </c>
      <c r="ER34">
        <v>67</v>
      </c>
      <c r="ES34">
        <v>67</v>
      </c>
      <c r="ET34">
        <v>67</v>
      </c>
      <c r="EU34">
        <v>67</v>
      </c>
      <c r="EV34">
        <v>67</v>
      </c>
      <c r="EW34">
        <v>67</v>
      </c>
      <c r="EX34">
        <v>67</v>
      </c>
      <c r="EY34">
        <v>67</v>
      </c>
      <c r="EZ34">
        <v>67</v>
      </c>
      <c r="FA34">
        <v>67</v>
      </c>
      <c r="FB34">
        <v>67</v>
      </c>
      <c r="FC34">
        <v>67</v>
      </c>
      <c r="FD34">
        <v>67</v>
      </c>
      <c r="FE34">
        <v>67</v>
      </c>
      <c r="FF34">
        <v>67</v>
      </c>
      <c r="FG34">
        <v>67</v>
      </c>
      <c r="FH34">
        <v>67</v>
      </c>
      <c r="FI34">
        <v>67</v>
      </c>
      <c r="FJ34">
        <v>67</v>
      </c>
      <c r="FK34">
        <v>67</v>
      </c>
      <c r="FL34">
        <v>67</v>
      </c>
      <c r="FM34">
        <v>67</v>
      </c>
      <c r="FN34">
        <v>67</v>
      </c>
      <c r="FO34">
        <v>67</v>
      </c>
      <c r="FP34">
        <v>67</v>
      </c>
      <c r="FQ34">
        <v>67</v>
      </c>
      <c r="FR34">
        <v>67</v>
      </c>
      <c r="FS34">
        <v>67</v>
      </c>
      <c r="FT34">
        <v>67</v>
      </c>
      <c r="FU34">
        <v>67</v>
      </c>
      <c r="FV34">
        <v>67</v>
      </c>
      <c r="FW34">
        <v>67</v>
      </c>
      <c r="FX34">
        <v>67</v>
      </c>
      <c r="FY34">
        <v>67</v>
      </c>
      <c r="FZ34">
        <v>67</v>
      </c>
      <c r="GA34">
        <v>67</v>
      </c>
      <c r="GB34">
        <v>67</v>
      </c>
      <c r="GC34">
        <v>67</v>
      </c>
      <c r="GD34">
        <v>67</v>
      </c>
      <c r="GE34">
        <v>67</v>
      </c>
      <c r="GF34">
        <v>67</v>
      </c>
      <c r="GG34">
        <v>67</v>
      </c>
      <c r="GH34">
        <v>67</v>
      </c>
      <c r="GI34">
        <v>67</v>
      </c>
      <c r="GJ34">
        <v>67</v>
      </c>
      <c r="GK34">
        <v>67</v>
      </c>
      <c r="GL34">
        <v>67</v>
      </c>
      <c r="GM34">
        <v>67</v>
      </c>
      <c r="GN34">
        <v>67</v>
      </c>
      <c r="GO34">
        <v>67</v>
      </c>
      <c r="GP34">
        <v>67</v>
      </c>
      <c r="GQ34">
        <v>67</v>
      </c>
      <c r="GR34">
        <v>67</v>
      </c>
      <c r="GS34">
        <v>67</v>
      </c>
      <c r="GT34">
        <v>67</v>
      </c>
      <c r="GU34">
        <v>67</v>
      </c>
      <c r="GV34">
        <v>67</v>
      </c>
      <c r="GW34">
        <v>67</v>
      </c>
      <c r="GX34">
        <v>67</v>
      </c>
      <c r="GY34">
        <v>67</v>
      </c>
      <c r="GZ34">
        <v>67</v>
      </c>
      <c r="HA34">
        <v>67</v>
      </c>
      <c r="HB34">
        <v>67</v>
      </c>
      <c r="HC34">
        <v>67</v>
      </c>
      <c r="HD34">
        <v>67</v>
      </c>
      <c r="HE34">
        <v>67</v>
      </c>
      <c r="HF34">
        <v>67</v>
      </c>
      <c r="HG34">
        <v>67</v>
      </c>
      <c r="HH34">
        <v>67</v>
      </c>
      <c r="HI34">
        <v>67</v>
      </c>
      <c r="HJ34">
        <v>67</v>
      </c>
      <c r="HK34">
        <v>67</v>
      </c>
      <c r="HL34">
        <v>67</v>
      </c>
      <c r="HM34">
        <v>67</v>
      </c>
      <c r="HN34">
        <v>67</v>
      </c>
      <c r="HO34">
        <v>67</v>
      </c>
      <c r="HP34">
        <v>67</v>
      </c>
      <c r="HQ34">
        <v>67</v>
      </c>
      <c r="HR34">
        <v>67</v>
      </c>
      <c r="HS34">
        <v>67</v>
      </c>
      <c r="HT34">
        <v>67</v>
      </c>
      <c r="HU34">
        <v>67</v>
      </c>
      <c r="HV34">
        <v>67</v>
      </c>
      <c r="HW34">
        <v>67</v>
      </c>
      <c r="HX34">
        <v>67</v>
      </c>
      <c r="HY34">
        <v>67</v>
      </c>
      <c r="HZ34">
        <v>67</v>
      </c>
      <c r="IA34">
        <v>67</v>
      </c>
      <c r="IB34">
        <v>67</v>
      </c>
      <c r="IC34">
        <v>67</v>
      </c>
      <c r="ID34">
        <v>67</v>
      </c>
      <c r="IE34">
        <v>67</v>
      </c>
      <c r="IF34">
        <v>67</v>
      </c>
      <c r="IG34">
        <v>67</v>
      </c>
      <c r="IH34">
        <v>67</v>
      </c>
      <c r="II34">
        <v>67</v>
      </c>
      <c r="IJ34">
        <v>67</v>
      </c>
      <c r="IK34">
        <v>67</v>
      </c>
      <c r="IL34">
        <v>67</v>
      </c>
      <c r="IM34">
        <v>67</v>
      </c>
      <c r="IN34">
        <v>67</v>
      </c>
      <c r="IO34">
        <v>67</v>
      </c>
      <c r="IP34">
        <v>67</v>
      </c>
      <c r="IQ34">
        <v>67</v>
      </c>
      <c r="IR34">
        <v>67</v>
      </c>
      <c r="IS34">
        <v>67</v>
      </c>
      <c r="IT34">
        <v>67</v>
      </c>
      <c r="IU34">
        <v>67</v>
      </c>
      <c r="IV34">
        <v>67</v>
      </c>
      <c r="IW34">
        <v>67</v>
      </c>
      <c r="IX34">
        <v>67</v>
      </c>
      <c r="IY34">
        <v>67</v>
      </c>
      <c r="IZ34">
        <v>67</v>
      </c>
      <c r="JA34">
        <v>67</v>
      </c>
      <c r="JB34">
        <v>67</v>
      </c>
      <c r="JC34">
        <v>67</v>
      </c>
      <c r="JD34">
        <v>67</v>
      </c>
      <c r="JE34">
        <v>67</v>
      </c>
      <c r="JF34">
        <v>67</v>
      </c>
      <c r="JG34">
        <v>67</v>
      </c>
      <c r="JH34">
        <v>67</v>
      </c>
      <c r="JI34">
        <v>67</v>
      </c>
      <c r="JJ34">
        <v>67</v>
      </c>
      <c r="JK34">
        <v>67</v>
      </c>
      <c r="JL34">
        <v>67</v>
      </c>
      <c r="JM34">
        <v>67</v>
      </c>
      <c r="JN34">
        <v>67</v>
      </c>
      <c r="JO34">
        <v>67</v>
      </c>
      <c r="JP34">
        <v>67</v>
      </c>
      <c r="JQ34">
        <v>67</v>
      </c>
      <c r="JR34">
        <v>67</v>
      </c>
      <c r="JS34">
        <v>67</v>
      </c>
      <c r="JT34">
        <v>67</v>
      </c>
      <c r="JU34">
        <v>67</v>
      </c>
      <c r="JV34">
        <v>67</v>
      </c>
      <c r="JW34">
        <v>67</v>
      </c>
      <c r="JX34">
        <v>67</v>
      </c>
      <c r="JY34">
        <v>67</v>
      </c>
      <c r="JZ34">
        <v>67</v>
      </c>
      <c r="KA34">
        <v>67</v>
      </c>
      <c r="KB34">
        <v>67</v>
      </c>
      <c r="KC34">
        <v>67</v>
      </c>
      <c r="KD34">
        <v>67</v>
      </c>
      <c r="KE34">
        <v>67</v>
      </c>
      <c r="KF34">
        <v>67</v>
      </c>
      <c r="KG34">
        <v>67</v>
      </c>
      <c r="KH34">
        <v>67</v>
      </c>
      <c r="KI34">
        <v>67</v>
      </c>
      <c r="KJ34">
        <v>67</v>
      </c>
      <c r="KK34">
        <v>67</v>
      </c>
      <c r="KL34">
        <v>67</v>
      </c>
      <c r="KM34">
        <v>67</v>
      </c>
      <c r="KN34">
        <v>67</v>
      </c>
      <c r="KO34">
        <v>67</v>
      </c>
      <c r="KP34">
        <v>67</v>
      </c>
      <c r="KQ34">
        <v>67</v>
      </c>
      <c r="KR34">
        <v>67</v>
      </c>
      <c r="KS34">
        <v>67</v>
      </c>
      <c r="KT34">
        <v>67</v>
      </c>
      <c r="KU34">
        <v>67</v>
      </c>
      <c r="KV34">
        <v>67</v>
      </c>
      <c r="KW34">
        <v>67</v>
      </c>
      <c r="KX34">
        <v>67</v>
      </c>
      <c r="KY34">
        <v>67</v>
      </c>
      <c r="KZ34">
        <v>67</v>
      </c>
      <c r="LA34">
        <v>67</v>
      </c>
      <c r="LB34">
        <v>67</v>
      </c>
      <c r="LC34">
        <v>67</v>
      </c>
      <c r="LD34">
        <v>67</v>
      </c>
      <c r="LE34">
        <v>67</v>
      </c>
      <c r="LF34">
        <v>67</v>
      </c>
      <c r="LG34">
        <v>67</v>
      </c>
      <c r="LH34">
        <v>67</v>
      </c>
      <c r="LI34">
        <v>67</v>
      </c>
      <c r="LJ34">
        <v>67</v>
      </c>
      <c r="LK34">
        <v>67</v>
      </c>
      <c r="LL34">
        <v>67</v>
      </c>
      <c r="LM34">
        <v>67</v>
      </c>
      <c r="LN34">
        <v>67</v>
      </c>
      <c r="LO34">
        <v>67</v>
      </c>
      <c r="LP34">
        <v>67</v>
      </c>
      <c r="LQ34">
        <v>67</v>
      </c>
      <c r="LR34">
        <v>67</v>
      </c>
      <c r="LS34">
        <v>67</v>
      </c>
      <c r="LT34">
        <v>67</v>
      </c>
      <c r="LU34">
        <v>67</v>
      </c>
      <c r="LV34">
        <v>67</v>
      </c>
      <c r="LW34">
        <v>67</v>
      </c>
      <c r="LX34">
        <v>67</v>
      </c>
      <c r="LY34">
        <v>67</v>
      </c>
      <c r="LZ34">
        <v>67</v>
      </c>
      <c r="MA34">
        <v>67</v>
      </c>
      <c r="MB34">
        <v>67</v>
      </c>
      <c r="MC34">
        <v>67</v>
      </c>
      <c r="MD34">
        <v>67</v>
      </c>
      <c r="ME34">
        <v>67</v>
      </c>
      <c r="MF34">
        <v>67</v>
      </c>
      <c r="MG34">
        <v>67</v>
      </c>
      <c r="MH34">
        <v>67</v>
      </c>
      <c r="MI34">
        <v>67</v>
      </c>
      <c r="MJ34">
        <v>67</v>
      </c>
      <c r="MK34">
        <v>67</v>
      </c>
      <c r="ML34">
        <v>67</v>
      </c>
      <c r="MM34">
        <v>67</v>
      </c>
      <c r="MN34">
        <v>67</v>
      </c>
      <c r="MO34">
        <v>67</v>
      </c>
      <c r="MP34">
        <v>67</v>
      </c>
      <c r="MQ34">
        <v>67</v>
      </c>
      <c r="MR34">
        <v>67</v>
      </c>
      <c r="MS34">
        <v>67</v>
      </c>
      <c r="MT34">
        <v>67</v>
      </c>
      <c r="MU34">
        <v>67</v>
      </c>
      <c r="MV34">
        <v>67</v>
      </c>
      <c r="MW34">
        <v>67</v>
      </c>
      <c r="MX34">
        <v>67</v>
      </c>
      <c r="MY34">
        <v>67</v>
      </c>
      <c r="MZ34">
        <v>67</v>
      </c>
      <c r="NA34">
        <v>67</v>
      </c>
      <c r="NB34">
        <v>67</v>
      </c>
      <c r="NC34">
        <v>67</v>
      </c>
      <c r="ND34">
        <v>67</v>
      </c>
      <c r="NE34">
        <v>67</v>
      </c>
      <c r="NF34">
        <v>67</v>
      </c>
      <c r="NG34">
        <v>67</v>
      </c>
      <c r="NH34">
        <v>67</v>
      </c>
      <c r="NI34">
        <v>67</v>
      </c>
      <c r="NJ34">
        <v>67</v>
      </c>
      <c r="NK34">
        <v>67</v>
      </c>
      <c r="NL34">
        <v>67</v>
      </c>
      <c r="NM34">
        <v>67</v>
      </c>
      <c r="NN34">
        <v>67</v>
      </c>
      <c r="NO34">
        <v>67</v>
      </c>
      <c r="NP34">
        <v>67</v>
      </c>
      <c r="NQ34">
        <v>67</v>
      </c>
      <c r="NR34">
        <v>67</v>
      </c>
      <c r="NS34">
        <v>67</v>
      </c>
      <c r="NT34">
        <v>67</v>
      </c>
      <c r="NU34">
        <v>67</v>
      </c>
      <c r="NV34">
        <v>67</v>
      </c>
      <c r="NW34">
        <v>67</v>
      </c>
      <c r="NX34">
        <v>67</v>
      </c>
      <c r="NY34">
        <v>67</v>
      </c>
      <c r="NZ34">
        <v>67</v>
      </c>
      <c r="OA34">
        <v>67</v>
      </c>
      <c r="OB34">
        <v>67</v>
      </c>
      <c r="OC34">
        <v>67</v>
      </c>
      <c r="OD34">
        <v>67</v>
      </c>
      <c r="OE34">
        <v>67</v>
      </c>
      <c r="OF34">
        <v>67</v>
      </c>
      <c r="OG34">
        <v>67</v>
      </c>
      <c r="OH34">
        <v>67</v>
      </c>
      <c r="OI34">
        <v>67</v>
      </c>
      <c r="OJ34">
        <v>67</v>
      </c>
      <c r="OK34">
        <v>67</v>
      </c>
      <c r="OL34">
        <v>67</v>
      </c>
      <c r="OM34">
        <v>67</v>
      </c>
      <c r="ON34">
        <v>67</v>
      </c>
      <c r="OO34">
        <v>67</v>
      </c>
      <c r="OP34">
        <v>67</v>
      </c>
      <c r="OQ34">
        <v>67</v>
      </c>
      <c r="OR34">
        <v>67</v>
      </c>
      <c r="OS34">
        <v>67</v>
      </c>
      <c r="OT34">
        <v>67</v>
      </c>
      <c r="OU34">
        <v>67</v>
      </c>
      <c r="OV34">
        <v>67</v>
      </c>
      <c r="OW34">
        <v>67</v>
      </c>
      <c r="OX34">
        <v>67</v>
      </c>
      <c r="OY34">
        <v>67</v>
      </c>
      <c r="OZ34">
        <v>67</v>
      </c>
      <c r="PA34">
        <v>67</v>
      </c>
      <c r="PB34">
        <v>67</v>
      </c>
      <c r="PC34">
        <v>67</v>
      </c>
      <c r="PD34">
        <v>67</v>
      </c>
      <c r="PE34">
        <v>67</v>
      </c>
      <c r="PF34">
        <v>67</v>
      </c>
      <c r="PG34">
        <v>67</v>
      </c>
      <c r="PH34">
        <v>67</v>
      </c>
      <c r="PI34">
        <v>67</v>
      </c>
      <c r="PJ34">
        <v>67</v>
      </c>
      <c r="PK34">
        <v>67</v>
      </c>
      <c r="PL34">
        <v>67</v>
      </c>
      <c r="PM34">
        <v>67</v>
      </c>
      <c r="PN34">
        <v>67</v>
      </c>
      <c r="PO34">
        <v>67</v>
      </c>
      <c r="PP34">
        <v>67</v>
      </c>
      <c r="PQ34">
        <v>67</v>
      </c>
      <c r="PR34">
        <v>67</v>
      </c>
      <c r="PS34">
        <v>67</v>
      </c>
      <c r="PT34">
        <v>67</v>
      </c>
      <c r="PU34">
        <v>67</v>
      </c>
      <c r="PV34">
        <v>67</v>
      </c>
      <c r="PW34">
        <v>67</v>
      </c>
      <c r="PX34">
        <v>67</v>
      </c>
      <c r="PY34">
        <v>67</v>
      </c>
      <c r="PZ34">
        <v>67</v>
      </c>
      <c r="QA34">
        <v>67</v>
      </c>
      <c r="QB34">
        <v>67</v>
      </c>
      <c r="QC34">
        <v>67</v>
      </c>
      <c r="QD34">
        <v>67</v>
      </c>
      <c r="QE34">
        <v>67</v>
      </c>
      <c r="QF34">
        <v>67</v>
      </c>
      <c r="QG34">
        <v>67</v>
      </c>
      <c r="QH34">
        <v>67</v>
      </c>
      <c r="QI34">
        <v>67</v>
      </c>
      <c r="QJ34">
        <v>67</v>
      </c>
      <c r="QK34">
        <v>67</v>
      </c>
      <c r="QL34">
        <v>67</v>
      </c>
      <c r="QM34">
        <v>67</v>
      </c>
      <c r="QN34">
        <v>67</v>
      </c>
      <c r="QO34">
        <v>67</v>
      </c>
      <c r="QP34">
        <v>67</v>
      </c>
      <c r="QQ34">
        <v>67</v>
      </c>
      <c r="QR34">
        <v>67</v>
      </c>
      <c r="QS34">
        <v>67</v>
      </c>
      <c r="QT34">
        <v>67</v>
      </c>
      <c r="QU34">
        <v>67</v>
      </c>
      <c r="QV34">
        <v>67</v>
      </c>
      <c r="QW34">
        <v>67</v>
      </c>
      <c r="QX34">
        <v>67</v>
      </c>
      <c r="QY34">
        <v>67</v>
      </c>
      <c r="QZ34">
        <v>67</v>
      </c>
      <c r="RA34">
        <v>67</v>
      </c>
      <c r="RB34">
        <v>67</v>
      </c>
      <c r="RC34">
        <v>67</v>
      </c>
      <c r="RD34">
        <v>67</v>
      </c>
      <c r="RE34">
        <v>67</v>
      </c>
      <c r="RF34">
        <v>67</v>
      </c>
      <c r="RG34">
        <v>67</v>
      </c>
      <c r="RH34">
        <v>67</v>
      </c>
      <c r="RI34">
        <v>67</v>
      </c>
      <c r="RJ34">
        <v>67</v>
      </c>
      <c r="RK34">
        <v>67</v>
      </c>
      <c r="RL34">
        <v>67</v>
      </c>
      <c r="RM34">
        <v>67</v>
      </c>
      <c r="RN34">
        <v>67</v>
      </c>
      <c r="RO34">
        <v>67</v>
      </c>
      <c r="RP34">
        <v>67</v>
      </c>
      <c r="RQ34">
        <v>67</v>
      </c>
      <c r="RR34">
        <v>67</v>
      </c>
      <c r="RS34">
        <v>67</v>
      </c>
      <c r="RT34">
        <v>67</v>
      </c>
      <c r="RU34">
        <v>67</v>
      </c>
      <c r="RV34">
        <v>67</v>
      </c>
      <c r="RW34">
        <v>67</v>
      </c>
      <c r="RX34">
        <v>67</v>
      </c>
      <c r="RY34">
        <v>67</v>
      </c>
      <c r="RZ34">
        <v>67</v>
      </c>
      <c r="SA34">
        <v>67</v>
      </c>
      <c r="SB34">
        <v>67</v>
      </c>
      <c r="SC34">
        <v>67</v>
      </c>
      <c r="SD34">
        <v>67</v>
      </c>
      <c r="SE34">
        <v>67</v>
      </c>
      <c r="SF34">
        <v>67</v>
      </c>
      <c r="SG34">
        <v>67</v>
      </c>
      <c r="SH34">
        <v>67</v>
      </c>
      <c r="SI34">
        <v>67</v>
      </c>
      <c r="SJ34">
        <v>67</v>
      </c>
      <c r="SK34">
        <v>67</v>
      </c>
      <c r="SL34">
        <v>67</v>
      </c>
      <c r="SM34">
        <v>67</v>
      </c>
      <c r="SN34">
        <v>67</v>
      </c>
      <c r="SO34">
        <v>67</v>
      </c>
      <c r="SP34">
        <v>67</v>
      </c>
      <c r="SQ34">
        <v>67</v>
      </c>
      <c r="SR34">
        <v>67</v>
      </c>
      <c r="SS34">
        <v>67</v>
      </c>
      <c r="ST34">
        <v>67</v>
      </c>
      <c r="SU34">
        <v>67</v>
      </c>
      <c r="SV34">
        <v>67</v>
      </c>
      <c r="SW34">
        <v>67</v>
      </c>
      <c r="SX34">
        <v>67</v>
      </c>
      <c r="SY34">
        <v>67</v>
      </c>
      <c r="SZ34">
        <v>67</v>
      </c>
      <c r="TA34">
        <v>67</v>
      </c>
      <c r="TB34">
        <v>67</v>
      </c>
      <c r="TC34">
        <v>67</v>
      </c>
      <c r="TD34">
        <v>67</v>
      </c>
      <c r="TE34">
        <v>67</v>
      </c>
      <c r="TF34">
        <v>67</v>
      </c>
      <c r="TG34">
        <v>67</v>
      </c>
      <c r="TH34">
        <v>67</v>
      </c>
      <c r="TI34">
        <v>67</v>
      </c>
      <c r="TJ34">
        <v>67</v>
      </c>
      <c r="TK34">
        <v>67</v>
      </c>
      <c r="TL34">
        <v>67</v>
      </c>
      <c r="TM34">
        <v>67</v>
      </c>
      <c r="TN34">
        <v>67</v>
      </c>
      <c r="TO34">
        <v>67</v>
      </c>
      <c r="TP34">
        <v>67</v>
      </c>
      <c r="TQ34">
        <v>67</v>
      </c>
      <c r="TR34">
        <v>67</v>
      </c>
      <c r="TS34">
        <v>67</v>
      </c>
      <c r="TT34">
        <v>67</v>
      </c>
      <c r="TU34">
        <v>67</v>
      </c>
      <c r="TV34">
        <v>67</v>
      </c>
      <c r="TW34">
        <v>67</v>
      </c>
      <c r="TX34">
        <v>67</v>
      </c>
      <c r="TY34">
        <v>67</v>
      </c>
      <c r="TZ34">
        <v>67</v>
      </c>
      <c r="UA34">
        <v>67</v>
      </c>
      <c r="UB34">
        <v>67</v>
      </c>
      <c r="UC34">
        <v>67</v>
      </c>
      <c r="UD34">
        <v>67</v>
      </c>
      <c r="UE34">
        <v>67</v>
      </c>
      <c r="UF34">
        <v>67</v>
      </c>
      <c r="UG34">
        <v>67</v>
      </c>
      <c r="UH34">
        <v>67</v>
      </c>
      <c r="UI34">
        <v>67</v>
      </c>
      <c r="UJ34">
        <v>67</v>
      </c>
      <c r="UK34">
        <v>67</v>
      </c>
      <c r="UL34">
        <v>67</v>
      </c>
      <c r="UM34">
        <v>67</v>
      </c>
      <c r="UN34">
        <v>67</v>
      </c>
      <c r="UO34">
        <v>67</v>
      </c>
      <c r="UP34">
        <v>67</v>
      </c>
      <c r="UQ34">
        <v>67</v>
      </c>
      <c r="UR34">
        <v>67</v>
      </c>
      <c r="US34">
        <v>67</v>
      </c>
      <c r="UT34">
        <v>67</v>
      </c>
      <c r="UU34">
        <v>67</v>
      </c>
      <c r="UV34">
        <v>67</v>
      </c>
      <c r="UW34">
        <v>67</v>
      </c>
      <c r="UX34">
        <v>67</v>
      </c>
      <c r="UY34">
        <v>67</v>
      </c>
      <c r="UZ34">
        <v>67</v>
      </c>
      <c r="VA34">
        <v>67</v>
      </c>
      <c r="VB34">
        <v>67</v>
      </c>
      <c r="VC34">
        <v>67</v>
      </c>
      <c r="VD34">
        <v>67</v>
      </c>
      <c r="VE34">
        <v>67</v>
      </c>
      <c r="VF34">
        <v>67</v>
      </c>
      <c r="VG34">
        <v>67</v>
      </c>
      <c r="VH34">
        <v>67</v>
      </c>
      <c r="VI34">
        <v>67</v>
      </c>
      <c r="VJ34">
        <v>67</v>
      </c>
      <c r="VK34">
        <v>67</v>
      </c>
      <c r="VL34">
        <v>67</v>
      </c>
      <c r="VM34">
        <v>67</v>
      </c>
      <c r="VN34">
        <v>67</v>
      </c>
      <c r="VO34">
        <v>67</v>
      </c>
      <c r="VP34">
        <v>67</v>
      </c>
      <c r="VQ34">
        <v>67</v>
      </c>
      <c r="VR34">
        <v>67</v>
      </c>
      <c r="VS34">
        <v>67</v>
      </c>
      <c r="VT34">
        <v>67</v>
      </c>
      <c r="VU34">
        <v>67</v>
      </c>
      <c r="VV34">
        <v>67</v>
      </c>
      <c r="VW34">
        <v>67</v>
      </c>
      <c r="VX34">
        <v>67</v>
      </c>
      <c r="VY34">
        <v>67</v>
      </c>
      <c r="VZ34">
        <v>67</v>
      </c>
      <c r="WA34">
        <v>67</v>
      </c>
      <c r="WB34">
        <v>67</v>
      </c>
      <c r="WC34">
        <v>67</v>
      </c>
      <c r="WD34">
        <v>67</v>
      </c>
      <c r="WE34">
        <v>67</v>
      </c>
      <c r="WF34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0" workbookViewId="0">
      <selection activeCell="A39" sqref="A39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>
        <v>11</v>
      </c>
    </row>
    <row r="3" spans="1:1" x14ac:dyDescent="0.25">
      <c r="A3">
        <v>2</v>
      </c>
    </row>
    <row r="4" spans="1:1" x14ac:dyDescent="0.25">
      <c r="A4">
        <v>54</v>
      </c>
    </row>
    <row r="5" spans="1:1" x14ac:dyDescent="0.25">
      <c r="A5">
        <v>56</v>
      </c>
    </row>
    <row r="6" spans="1:1" x14ac:dyDescent="0.25">
      <c r="A6">
        <v>59.5</v>
      </c>
    </row>
    <row r="7" spans="1:1" x14ac:dyDescent="0.25">
      <c r="A7">
        <v>4</v>
      </c>
    </row>
    <row r="8" spans="1:1" x14ac:dyDescent="0.25">
      <c r="A8">
        <v>110.5</v>
      </c>
    </row>
    <row r="9" spans="1:1" x14ac:dyDescent="0.25">
      <c r="A9">
        <v>45.5</v>
      </c>
    </row>
    <row r="10" spans="1:1" x14ac:dyDescent="0.25">
      <c r="A10">
        <v>15</v>
      </c>
    </row>
    <row r="11" spans="1:1" x14ac:dyDescent="0.25">
      <c r="A11">
        <v>54</v>
      </c>
    </row>
    <row r="12" spans="1:1" x14ac:dyDescent="0.25">
      <c r="A12">
        <v>106</v>
      </c>
    </row>
    <row r="13" spans="1:1" x14ac:dyDescent="0.25">
      <c r="A13">
        <v>54</v>
      </c>
    </row>
    <row r="14" spans="1:1" x14ac:dyDescent="0.25">
      <c r="A14">
        <v>102</v>
      </c>
    </row>
    <row r="15" spans="1:1" x14ac:dyDescent="0.25">
      <c r="A15">
        <v>10</v>
      </c>
    </row>
    <row r="16" spans="1:1" x14ac:dyDescent="0.25">
      <c r="A16">
        <v>44</v>
      </c>
    </row>
    <row r="17" spans="1:1" x14ac:dyDescent="0.25">
      <c r="A17">
        <v>13</v>
      </c>
    </row>
    <row r="18" spans="1:1" x14ac:dyDescent="0.25">
      <c r="A18">
        <v>83.5</v>
      </c>
    </row>
    <row r="19" spans="1:1" x14ac:dyDescent="0.25">
      <c r="A19">
        <v>154</v>
      </c>
    </row>
    <row r="20" spans="1:1" x14ac:dyDescent="0.25">
      <c r="A20">
        <v>53</v>
      </c>
    </row>
    <row r="21" spans="1:1" x14ac:dyDescent="0.25">
      <c r="A21">
        <v>101.5</v>
      </c>
    </row>
    <row r="22" spans="1:1" x14ac:dyDescent="0.25">
      <c r="A22">
        <v>48</v>
      </c>
    </row>
    <row r="23" spans="1:1" x14ac:dyDescent="0.25">
      <c r="A23">
        <v>13</v>
      </c>
    </row>
    <row r="24" spans="1:1" x14ac:dyDescent="0.25">
      <c r="A24">
        <v>37</v>
      </c>
    </row>
    <row r="25" spans="1:1" x14ac:dyDescent="0.25">
      <c r="A25">
        <v>103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36.5</v>
      </c>
    </row>
    <row r="29" spans="1:1" x14ac:dyDescent="0.25">
      <c r="A29">
        <v>11</v>
      </c>
    </row>
    <row r="30" spans="1:1" x14ac:dyDescent="0.25">
      <c r="A30">
        <v>99.5</v>
      </c>
    </row>
    <row r="31" spans="1:1" x14ac:dyDescent="0.25">
      <c r="A31">
        <v>21</v>
      </c>
    </row>
    <row r="32" spans="1:1" x14ac:dyDescent="0.25">
      <c r="A32">
        <v>227.5</v>
      </c>
    </row>
    <row r="33" spans="1:1" x14ac:dyDescent="0.25">
      <c r="A33">
        <v>23</v>
      </c>
    </row>
    <row r="34" spans="1:1" x14ac:dyDescent="0.25">
      <c r="A34">
        <v>18</v>
      </c>
    </row>
    <row r="35" spans="1:1" x14ac:dyDescent="0.25">
      <c r="A35">
        <v>11.5</v>
      </c>
    </row>
    <row r="36" spans="1:1" x14ac:dyDescent="0.25">
      <c r="A36">
        <v>19.5</v>
      </c>
    </row>
    <row r="37" spans="1:1" x14ac:dyDescent="0.25">
      <c r="A37">
        <v>6</v>
      </c>
    </row>
    <row r="38" spans="1:1" x14ac:dyDescent="0.25">
      <c r="A38" s="5">
        <f>SUM(A2:A37)</f>
        <v>1813</v>
      </c>
    </row>
    <row r="39" spans="1:1" x14ac:dyDescent="0.25">
      <c r="A39">
        <f>A38/13</f>
        <v>139.46153846153845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Sheet1</vt:lpstr>
      <vt:lpstr>psycho60PCT</vt:lpstr>
      <vt:lpstr>Sheet3</vt:lpstr>
      <vt:lpstr>_1doneprop</vt:lpstr>
      <vt:lpstr>_1freq</vt:lpstr>
      <vt:lpstr>_1highfreq</vt:lpstr>
      <vt:lpstr>_1hightime</vt:lpstr>
      <vt:lpstr>_1lowfreq</vt:lpstr>
      <vt:lpstr>_1lowtime</vt:lpstr>
      <vt:lpstr>_1midfreq</vt:lpstr>
      <vt:lpstr>_1midtime</vt:lpstr>
      <vt:lpstr>_27afterthreefreq</vt:lpstr>
      <vt:lpstr>_27doneprop</vt:lpstr>
      <vt:lpstr>_27freqonto8freq</vt:lpstr>
      <vt:lpstr>_27highfreq</vt:lpstr>
      <vt:lpstr>_27hightime</vt:lpstr>
      <vt:lpstr>_27lowfreq</vt:lpstr>
      <vt:lpstr>_27lowtime</vt:lpstr>
      <vt:lpstr>_27midfreq</vt:lpstr>
      <vt:lpstr>_27midtime</vt:lpstr>
      <vt:lpstr>_27ndonedur</vt:lpstr>
      <vt:lpstr>_27ndonefreq</vt:lpstr>
      <vt:lpstr>_27onto8Dur</vt:lpstr>
      <vt:lpstr>_27prop</vt:lpstr>
      <vt:lpstr>_8plusdoneprop</vt:lpstr>
      <vt:lpstr>_8plusfreq</vt:lpstr>
      <vt:lpstr>_8plushighfreq</vt:lpstr>
      <vt:lpstr>_8plushightime</vt:lpstr>
      <vt:lpstr>_8pluslowfreq</vt:lpstr>
      <vt:lpstr>_8pluslowtime</vt:lpstr>
      <vt:lpstr>_8plusmidfreq</vt:lpstr>
      <vt:lpstr>_8plusmidtime</vt:lpstr>
      <vt:lpstr>_8plusprop</vt:lpstr>
      <vt:lpstr>_newpats</vt:lpstr>
      <vt:lpstr>_onto27prop</vt:lpstr>
      <vt:lpstr>_onto8plusprop</vt:lpstr>
      <vt:lpstr>_slothrs</vt:lpstr>
      <vt:lpstr>time</vt:lpstr>
    </vt:vector>
  </TitlesOfParts>
  <Company>Dept.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Tom Rust</cp:lastModifiedBy>
  <dcterms:created xsi:type="dcterms:W3CDTF">2017-07-17T12:33:49Z</dcterms:created>
  <dcterms:modified xsi:type="dcterms:W3CDTF">2017-08-23T22:01:29Z</dcterms:modified>
</cp:coreProperties>
</file>