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eri\Documents\TestQueries\QueryTestRun\"/>
    </mc:Choice>
  </mc:AlternateContent>
  <xr:revisionPtr revIDLastSave="0" documentId="13_ncr:1_{5CC2C4A5-DADE-447C-9504-43EE1D9EFB02}" xr6:coauthVersionLast="36" xr6:coauthVersionMax="36" xr10:uidLastSave="{00000000-0000-0000-0000-000000000000}"/>
  <bookViews>
    <workbookView xWindow="0" yWindow="0" windowWidth="21570" windowHeight="9330" xr2:uid="{00000000-000D-0000-FFFF-FFFF00000000}"/>
  </bookViews>
  <sheets>
    <sheet name="RunMixDetails" sheetId="1" r:id="rId1"/>
  </sheets>
  <externalReferences>
    <externalReference r:id="rId2"/>
    <externalReference r:id="rId3"/>
  </externalReferences>
  <calcPr calcId="191029"/>
</workbook>
</file>

<file path=xl/calcChain.xml><?xml version="1.0" encoding="utf-8"?>
<calcChain xmlns="http://schemas.openxmlformats.org/spreadsheetml/2006/main">
  <c r="L10" i="1" l="1"/>
  <c r="L12" i="1"/>
  <c r="L14" i="1"/>
  <c r="L16" i="1"/>
  <c r="L8" i="1"/>
  <c r="K9" i="1"/>
  <c r="K7" i="1"/>
</calcChain>
</file>

<file path=xl/sharedStrings.xml><?xml version="1.0" encoding="utf-8"?>
<sst xmlns="http://schemas.openxmlformats.org/spreadsheetml/2006/main" count="37" uniqueCount="37">
  <si>
    <t>Query</t>
  </si>
  <si>
    <t>AQET</t>
  </si>
  <si>
    <t>AQET (geom)</t>
  </si>
  <si>
    <t>QPS</t>
  </si>
  <si>
    <t>minQET</t>
  </si>
  <si>
    <t>maxQET</t>
  </si>
  <si>
    <t>min Result</t>
  </si>
  <si>
    <t>max Result</t>
  </si>
  <si>
    <t>Average Result</t>
  </si>
  <si>
    <t>0,019747s</t>
  </si>
  <si>
    <t>0,200668s</t>
  </si>
  <si>
    <t>0,043460s</t>
  </si>
  <si>
    <t>0,065025s</t>
  </si>
  <si>
    <t>0,042571s</t>
  </si>
  <si>
    <t>0,332052s</t>
  </si>
  <si>
    <t>0,104972s</t>
  </si>
  <si>
    <t>0,237097s</t>
  </si>
  <si>
    <t>4,409206s</t>
  </si>
  <si>
    <t>20,115577s</t>
  </si>
  <si>
    <t>12,593652s</t>
  </si>
  <si>
    <t>3.589,958721s</t>
  </si>
  <si>
    <t>VS</t>
  </si>
  <si>
    <t>Spalte1</t>
  </si>
  <si>
    <t>Spalte2</t>
  </si>
  <si>
    <t>1,865837s</t>
  </si>
  <si>
    <t>6,144754s</t>
  </si>
  <si>
    <t>3,911897s</t>
  </si>
  <si>
    <t>6,007308s</t>
  </si>
  <si>
    <t>0,018639s</t>
  </si>
  <si>
    <t>0,185161s</t>
  </si>
  <si>
    <t>0,045083s</t>
  </si>
  <si>
    <t>0,068838s</t>
  </si>
  <si>
    <t>7GB 4,01</t>
  </si>
  <si>
    <t>2,25GB 4,01</t>
  </si>
  <si>
    <t>1,11GB 1,8</t>
  </si>
  <si>
    <t>4GB 1,8</t>
  </si>
  <si>
    <t>7GB 1,8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</si>
</sst>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NumberFormat="1"/>
    <xf numFmtId="4" fontId="0" fillId="0" borderId="0" xfId="0" applyNumberFormat="1"/>
    <xf numFmtId="0" fontId="3" fillId="0" borderId="1" xfId="0" applyFont="1" applyBorder="1"/>
    <xf numFmtId="0" fontId="1" fillId="2" borderId="0" xfId="0" applyFont="1" applyFill="1"/>
    <xf numFmtId="0" fontId="1" fillId="2" borderId="0" xfId="0" applyNumberFormat="1" applyFont="1" applyFill="1"/>
    <xf numFmtId="4" fontId="1" fillId="2" borderId="0" xfId="0" applyNumberFormat="1" applyFont="1" applyFill="1"/>
    <xf numFmtId="0" fontId="1" fillId="0" borderId="0" xfId="0" applyFont="1"/>
    <xf numFmtId="0" fontId="1" fillId="0" borderId="0" xfId="0" applyNumberFormat="1" applyFont="1"/>
    <xf numFmtId="4" fontId="1" fillId="0" borderId="0" xfId="0" applyNumberFormat="1" applyFont="1"/>
    <xf numFmtId="9" fontId="1" fillId="2" borderId="0" xfId="1" applyNumberFormat="1" applyFont="1" applyFill="1"/>
    <xf numFmtId="9" fontId="1" fillId="0" borderId="0" xfId="1" applyNumberFormat="1" applyFont="1"/>
    <xf numFmtId="9" fontId="3" fillId="0" borderId="1" xfId="1" applyNumberFormat="1" applyFont="1" applyBorder="1"/>
    <xf numFmtId="0" fontId="1" fillId="0" borderId="0" xfId="1" applyNumberFormat="1" applyFont="1"/>
    <xf numFmtId="0" fontId="1" fillId="2" borderId="0" xfId="1" applyNumberFormat="1" applyFont="1" applyFill="1"/>
    <xf numFmtId="0" fontId="3" fillId="0" borderId="1" xfId="1" applyNumberFormat="1" applyFont="1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2"/>
          <c:order val="2"/>
          <c:tx>
            <c:strRef>
              <c:f>RunMixDetails!$J$30</c:f>
              <c:strCache>
                <c:ptCount val="1"/>
                <c:pt idx="0">
                  <c:v>1,11GB 1,8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RunMixDetails!$E$11:$E$12</c:f>
              <c:numCache>
                <c:formatCode>General</c:formatCode>
                <c:ptCount val="2"/>
                <c:pt idx="0">
                  <c:v>0.34048099999999998</c:v>
                </c:pt>
                <c:pt idx="1">
                  <c:v>0.246672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89-4229-9831-CAFC8E464093}"/>
            </c:ext>
          </c:extLst>
        </c:ser>
        <c:ser>
          <c:idx val="3"/>
          <c:order val="3"/>
          <c:tx>
            <c:strRef>
              <c:f>RunMixDetails!$J$31</c:f>
              <c:strCache>
                <c:ptCount val="1"/>
                <c:pt idx="0">
                  <c:v>4GB 1,8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RunMixDetails!$E$13:$E$14</c:f>
              <c:numCache>
                <c:formatCode>General</c:formatCode>
                <c:ptCount val="2"/>
                <c:pt idx="0">
                  <c:v>10.986528</c:v>
                </c:pt>
                <c:pt idx="1">
                  <c:v>19.496682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89-4229-9831-CAFC8E464093}"/>
            </c:ext>
          </c:extLst>
        </c:ser>
        <c:ser>
          <c:idx val="4"/>
          <c:order val="4"/>
          <c:tx>
            <c:strRef>
              <c:f>RunMixDetails!$J$32</c:f>
              <c:strCache>
                <c:ptCount val="1"/>
                <c:pt idx="0">
                  <c:v>7GB 1,8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RunMixDetails!$E$15:$E$16</c:f>
              <c:numCache>
                <c:formatCode>General</c:formatCode>
                <c:ptCount val="2"/>
                <c:pt idx="0">
                  <c:v>9.8213259999999991</c:v>
                </c:pt>
                <c:pt idx="1">
                  <c:v>20.214390000000002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89-4229-9831-CAFC8E464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91768735"/>
        <c:axId val="1651608639"/>
        <c:axId val="196183007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RunMixDetails!$J$28</c15:sqref>
                        </c15:formulaRef>
                      </c:ext>
                    </c:extLst>
                    <c:strCache>
                      <c:ptCount val="1"/>
                      <c:pt idx="0">
                        <c:v>2,25GB 4,01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RunMixDetails!$E$7:$E$8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8.8695999999999997E-2</c:v>
                      </c:pt>
                      <c:pt idx="1">
                        <c:v>2.5713E-2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B89-4229-9831-CAFC8E464093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RunMixDetails!$J$29</c15:sqref>
                        </c15:formulaRef>
                      </c:ext>
                    </c:extLst>
                    <c:strCache>
                      <c:ptCount val="1"/>
                      <c:pt idx="0">
                        <c:v>7GB 4,01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RunMixDetails!$E$9:$E$10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5.3482430000000001</c:v>
                      </c:pt>
                      <c:pt idx="1">
                        <c:v>7.9478840000000002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B89-4229-9831-CAFC8E464093}"/>
                  </c:ext>
                </c:extLst>
              </c15:ser>
            </c15:filteredBarSeries>
          </c:ext>
        </c:extLst>
      </c:bar3DChart>
      <c:catAx>
        <c:axId val="1391768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608639"/>
        <c:crosses val="autoZero"/>
        <c:auto val="1"/>
        <c:lblAlgn val="ctr"/>
        <c:lblOffset val="100"/>
        <c:noMultiLvlLbl val="0"/>
      </c:catAx>
      <c:valAx>
        <c:axId val="1651608639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768735"/>
        <c:crosses val="autoZero"/>
        <c:crossBetween val="between"/>
      </c:valAx>
      <c:serAx>
        <c:axId val="1961830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608639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FilterNum</a:t>
            </a:r>
            <a:r>
              <a:rPr lang="en-US" baseline="0"/>
              <a:t> vs FilterString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Slow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RunMixDetails!$J$28:$J$32</c:f>
              <c:strCache>
                <c:ptCount val="5"/>
                <c:pt idx="0">
                  <c:v>2,25GB 4,01</c:v>
                </c:pt>
                <c:pt idx="1">
                  <c:v>7GB 4,01</c:v>
                </c:pt>
                <c:pt idx="2">
                  <c:v>1,11GB 1,8</c:v>
                </c:pt>
                <c:pt idx="3">
                  <c:v>4GB 1,8</c:v>
                </c:pt>
                <c:pt idx="4">
                  <c:v>7GB 1,8</c:v>
                </c:pt>
              </c:strCache>
            </c:strRef>
          </c:cat>
          <c:val>
            <c:numRef>
              <c:f>(RunMixDetails!$L$8,RunMixDetails!$L$10,RunMixDetails!$L$12,RunMixDetails!$L$14,RunMixDetails!$L$16)</c:f>
              <c:numCache>
                <c:formatCode>General</c:formatCode>
                <c:ptCount val="5"/>
                <c:pt idx="0">
                  <c:v>71.009966627581846</c:v>
                </c:pt>
                <c:pt idx="1">
                  <c:v>32.708592626666416</c:v>
                </c:pt>
                <c:pt idx="2">
                  <c:v>27.551904511558647</c:v>
                </c:pt>
                <c:pt idx="3">
                  <c:v>43.649242471103541</c:v>
                </c:pt>
                <c:pt idx="4">
                  <c:v>51.414185637063511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E1-49DC-9834-08386A7ED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7958991"/>
        <c:axId val="13552633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100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RunMixDetails!$J$28:$J$32</c15:sqref>
                        </c15:formulaRef>
                      </c:ext>
                    </c:extLst>
                    <c:strCache>
                      <c:ptCount val="5"/>
                      <c:pt idx="0">
                        <c:v>2,25GB 4,01</c:v>
                      </c:pt>
                      <c:pt idx="1">
                        <c:v>7GB 4,01</c:v>
                      </c:pt>
                      <c:pt idx="2">
                        <c:v>1,11GB 1,8</c:v>
                      </c:pt>
                      <c:pt idx="3">
                        <c:v>4GB 1,8</c:v>
                      </c:pt>
                      <c:pt idx="4">
                        <c:v>7GB 1,8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(RunMixDetails!$L$7,RunMixDetails!$L$9,RunMixDetails!$L$11,RunMixDetails!$L$13,RunMixDetails!$L$15)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AE1-49DC-9834-08386A7EDA10}"/>
                  </c:ext>
                </c:extLst>
              </c15:ser>
            </c15:filteredBarSeries>
          </c:ext>
        </c:extLst>
      </c:barChart>
      <c:catAx>
        <c:axId val="1807958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263327"/>
        <c:crosses val="autoZero"/>
        <c:auto val="1"/>
        <c:lblAlgn val="ctr"/>
        <c:lblOffset val="100"/>
        <c:noMultiLvlLbl val="0"/>
      </c:catAx>
      <c:valAx>
        <c:axId val="135526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958991"/>
        <c:crosses val="autoZero"/>
        <c:crossBetween val="between"/>
      </c:valAx>
      <c:spPr>
        <a:noFill/>
        <a:ln>
          <a:noFill/>
        </a:ln>
        <a:effectLst>
          <a:softEdge rad="0"/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337039</xdr:colOff>
      <xdr:row>18</xdr:row>
      <xdr:rowOff>79130</xdr:rowOff>
    </xdr:from>
    <xdr:to>
      <xdr:col>8</xdr:col>
      <xdr:colOff>1003788</xdr:colOff>
      <xdr:row>36</xdr:row>
      <xdr:rowOff>183173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4FD186F-F4C6-494A-9D86-BE5D768D4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223996</xdr:colOff>
      <xdr:row>3</xdr:row>
      <xdr:rowOff>166006</xdr:rowOff>
    </xdr:from>
    <xdr:to>
      <xdr:col>20</xdr:col>
      <xdr:colOff>505559</xdr:colOff>
      <xdr:row>18</xdr:row>
      <xdr:rowOff>51706</xdr:rowOff>
    </xdr:to>
    <xdr:grpSp>
      <xdr:nvGrpSpPr>
        <xdr:cNvPr id="2" name="Gruppieren 1">
          <a:extLst>
            <a:ext uri="{FF2B5EF4-FFF2-40B4-BE49-F238E27FC236}">
              <a16:creationId xmlns:a16="http://schemas.microsoft.com/office/drawing/2014/main" id="{E5806524-82FF-4F62-B81A-CD5EA4ACED95}"/>
            </a:ext>
          </a:extLst>
        </xdr:cNvPr>
        <xdr:cNvGrpSpPr/>
      </xdr:nvGrpSpPr>
      <xdr:grpSpPr>
        <a:xfrm>
          <a:off x="9932169" y="737506"/>
          <a:ext cx="4538505" cy="2743200"/>
          <a:chOff x="10093361" y="898698"/>
          <a:chExt cx="4538505" cy="2743200"/>
        </a:xfrm>
      </xdr:grpSpPr>
      <xdr:graphicFrame macro="">
        <xdr:nvGraphicFramePr>
          <xdr:cNvPr id="4" name="Diagramm 3">
            <a:extLst>
              <a:ext uri="{FF2B5EF4-FFF2-40B4-BE49-F238E27FC236}">
                <a16:creationId xmlns:a16="http://schemas.microsoft.com/office/drawing/2014/main" id="{1C429AE6-B7B8-4463-88B6-A6A2B42F26DE}"/>
              </a:ext>
            </a:extLst>
          </xdr:cNvPr>
          <xdr:cNvGraphicFramePr/>
        </xdr:nvGraphicFramePr>
        <xdr:xfrm>
          <a:off x="10093361" y="898698"/>
          <a:ext cx="4538505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cxnSp macro="">
        <xdr:nvCxnSpPr>
          <xdr:cNvPr id="7" name="Gerader Verbinder 6">
            <a:extLst>
              <a:ext uri="{FF2B5EF4-FFF2-40B4-BE49-F238E27FC236}">
                <a16:creationId xmlns:a16="http://schemas.microsoft.com/office/drawing/2014/main" id="{277127C4-3D64-4D44-B079-A58B7AD87C49}"/>
              </a:ext>
            </a:extLst>
          </xdr:cNvPr>
          <xdr:cNvCxnSpPr/>
        </xdr:nvCxnSpPr>
        <xdr:spPr>
          <a:xfrm>
            <a:off x="12016155" y="1355481"/>
            <a:ext cx="7327" cy="2271346"/>
          </a:xfrm>
          <a:prstGeom prst="line">
            <a:avLst/>
          </a:prstGeom>
          <a:ln w="190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eneralRunMix4,09Mio2250M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eneralRunMix4,09Mio7G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nMixDetail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nMixDetails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52"/>
  <sheetViews>
    <sheetView tabSelected="1" topLeftCell="E1" zoomScale="130" zoomScaleNormal="130" workbookViewId="0">
      <selection activeCell="P22" sqref="P22"/>
    </sheetView>
  </sheetViews>
  <sheetFormatPr baseColWidth="10" defaultColWidth="9.140625" defaultRowHeight="15" x14ac:dyDescent="0.25"/>
  <cols>
    <col min="3" max="3" width="14.7109375" customWidth="1"/>
    <col min="5" max="5" width="10" customWidth="1"/>
    <col min="6" max="6" width="10.28515625" customWidth="1"/>
    <col min="7" max="7" width="12.5703125" customWidth="1"/>
    <col min="8" max="8" width="12.85546875" customWidth="1"/>
    <col min="9" max="9" width="16.42578125" customWidth="1"/>
    <col min="11" max="11" width="14" customWidth="1"/>
    <col min="12" max="12" width="9.140625" style="1"/>
  </cols>
  <sheetData>
    <row r="2" spans="2:14" x14ac:dyDescent="0.25">
      <c r="B2" s="1"/>
      <c r="C2" s="1"/>
      <c r="D2" s="1"/>
      <c r="I2" s="2"/>
    </row>
    <row r="3" spans="2:14" x14ac:dyDescent="0.25">
      <c r="B3" s="1"/>
      <c r="C3" s="1"/>
      <c r="D3" s="1"/>
      <c r="I3" s="1"/>
    </row>
    <row r="4" spans="2:14" x14ac:dyDescent="0.25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12" t="s">
        <v>22</v>
      </c>
      <c r="L4" s="15" t="s">
        <v>23</v>
      </c>
      <c r="M4" t="s">
        <v>21</v>
      </c>
    </row>
    <row r="5" spans="2:14" x14ac:dyDescent="0.25">
      <c r="B5" s="1"/>
      <c r="C5" s="1"/>
      <c r="D5" s="1"/>
      <c r="I5" s="2"/>
    </row>
    <row r="6" spans="2:14" x14ac:dyDescent="0.25">
      <c r="B6" s="1"/>
      <c r="C6" s="1"/>
      <c r="D6" s="1"/>
      <c r="I6" s="2"/>
    </row>
    <row r="7" spans="2:14" x14ac:dyDescent="0.25">
      <c r="B7" s="4">
        <v>5</v>
      </c>
      <c r="C7" s="5">
        <v>11.274478999999999</v>
      </c>
      <c r="D7" s="5">
        <v>10.724999</v>
      </c>
      <c r="E7" s="5">
        <v>8.8695999999999997E-2</v>
      </c>
      <c r="F7" s="4" t="s">
        <v>17</v>
      </c>
      <c r="G7" s="4" t="s">
        <v>18</v>
      </c>
      <c r="H7" s="4">
        <v>0</v>
      </c>
      <c r="I7" s="4">
        <v>72262</v>
      </c>
      <c r="J7" s="6">
        <v>36002.813332999998</v>
      </c>
      <c r="K7" s="10">
        <f>([1]!Tabelle1[[#This Row],[QPS]]/E8) - 1</f>
        <v>0</v>
      </c>
      <c r="L7" s="14">
        <v>0</v>
      </c>
      <c r="N7" s="13"/>
    </row>
    <row r="8" spans="2:14" x14ac:dyDescent="0.25">
      <c r="B8" s="7">
        <v>6</v>
      </c>
      <c r="C8" s="8">
        <v>38.890706000000002</v>
      </c>
      <c r="D8" s="8">
        <v>15.457946</v>
      </c>
      <c r="E8" s="8">
        <v>2.5713E-2</v>
      </c>
      <c r="F8" s="7" t="s">
        <v>19</v>
      </c>
      <c r="G8" s="7" t="s">
        <v>20</v>
      </c>
      <c r="H8" s="7">
        <v>4</v>
      </c>
      <c r="I8" s="7">
        <v>2499</v>
      </c>
      <c r="J8" s="8">
        <v>45.946666999999998</v>
      </c>
      <c r="K8" s="11"/>
      <c r="L8" s="13">
        <f>100-(MIN(E7,E8)/MAX(E7,E8))*100</f>
        <v>71.009966627581846</v>
      </c>
      <c r="N8" s="13"/>
    </row>
    <row r="9" spans="2:14" x14ac:dyDescent="0.25">
      <c r="B9" s="4">
        <v>5</v>
      </c>
      <c r="C9" s="5">
        <v>0.186977</v>
      </c>
      <c r="D9" s="5">
        <v>0.164465</v>
      </c>
      <c r="E9" s="5">
        <v>5.3482430000000001</v>
      </c>
      <c r="F9" s="4" t="s">
        <v>13</v>
      </c>
      <c r="G9" s="4" t="s">
        <v>14</v>
      </c>
      <c r="H9" s="4">
        <v>0</v>
      </c>
      <c r="I9" s="4">
        <v>72262</v>
      </c>
      <c r="J9" s="6">
        <v>36002.813332999998</v>
      </c>
      <c r="K9" s="10">
        <f>([2]!Tabelle1[[#This Row],[QPS]]/E10) - 1</f>
        <v>-0.5928376659749941</v>
      </c>
      <c r="L9" s="13">
        <v>0</v>
      </c>
      <c r="N9" s="13"/>
    </row>
    <row r="10" spans="2:14" x14ac:dyDescent="0.25">
      <c r="B10" s="7">
        <v>6</v>
      </c>
      <c r="C10" s="8">
        <v>0.12581999999999999</v>
      </c>
      <c r="D10" s="8">
        <v>0.12512100000000001</v>
      </c>
      <c r="E10" s="8">
        <v>7.9478840000000002</v>
      </c>
      <c r="F10" s="7" t="s">
        <v>15</v>
      </c>
      <c r="G10" s="7" t="s">
        <v>16</v>
      </c>
      <c r="H10" s="7">
        <v>4</v>
      </c>
      <c r="I10" s="7">
        <v>2499</v>
      </c>
      <c r="J10" s="8">
        <v>45.946666999999998</v>
      </c>
      <c r="K10" s="11"/>
      <c r="L10" s="13">
        <f t="shared" ref="L10:L16" si="0">100-(MIN(E9,E10)/MAX(E9,E10))*100</f>
        <v>32.708592626666416</v>
      </c>
      <c r="N10" s="13"/>
    </row>
    <row r="11" spans="2:14" x14ac:dyDescent="0.25">
      <c r="B11" s="4">
        <v>5</v>
      </c>
      <c r="C11" s="5">
        <v>2.9370229999999999</v>
      </c>
      <c r="D11" s="5">
        <v>2.7670379999999999</v>
      </c>
      <c r="E11" s="5">
        <v>0.34048099999999998</v>
      </c>
      <c r="F11" s="4" t="s">
        <v>24</v>
      </c>
      <c r="G11" s="4" t="s">
        <v>25</v>
      </c>
      <c r="H11" s="4">
        <v>0</v>
      </c>
      <c r="I11" s="4">
        <v>31449</v>
      </c>
      <c r="J11" s="6">
        <v>15689.52</v>
      </c>
      <c r="L11" s="13">
        <v>0</v>
      </c>
      <c r="N11" s="13"/>
    </row>
    <row r="12" spans="2:14" x14ac:dyDescent="0.25">
      <c r="B12" s="7">
        <v>6</v>
      </c>
      <c r="C12" s="8">
        <v>4.05396</v>
      </c>
      <c r="D12" s="8">
        <v>4.0489300000000004</v>
      </c>
      <c r="E12" s="8">
        <v>0.246672</v>
      </c>
      <c r="F12" s="7" t="s">
        <v>26</v>
      </c>
      <c r="G12" s="7" t="s">
        <v>27</v>
      </c>
      <c r="H12" s="7">
        <v>1</v>
      </c>
      <c r="I12" s="7">
        <v>49</v>
      </c>
      <c r="J12" s="8">
        <v>8.5133329999999994</v>
      </c>
      <c r="L12" s="13">
        <f t="shared" si="0"/>
        <v>27.551904511558647</v>
      </c>
      <c r="N12" s="13"/>
    </row>
    <row r="13" spans="2:14" x14ac:dyDescent="0.25">
      <c r="B13" s="4">
        <v>5</v>
      </c>
      <c r="C13" s="5">
        <v>9.1021000000000005E-2</v>
      </c>
      <c r="D13" s="5">
        <v>7.7152999999999999E-2</v>
      </c>
      <c r="E13" s="5">
        <v>10.986528</v>
      </c>
      <c r="F13" s="4" t="s">
        <v>28</v>
      </c>
      <c r="G13" s="4" t="s">
        <v>29</v>
      </c>
      <c r="H13" s="4">
        <v>0</v>
      </c>
      <c r="I13" s="4">
        <v>31449</v>
      </c>
      <c r="J13" s="6">
        <v>15689.52</v>
      </c>
      <c r="L13" s="13">
        <v>0</v>
      </c>
      <c r="N13" s="13"/>
    </row>
    <row r="14" spans="2:14" x14ac:dyDescent="0.25">
      <c r="B14" s="7">
        <v>6</v>
      </c>
      <c r="C14" s="8">
        <v>5.1291000000000003E-2</v>
      </c>
      <c r="D14" s="8">
        <v>5.1107E-2</v>
      </c>
      <c r="E14" s="8">
        <v>19.496682</v>
      </c>
      <c r="F14" s="7" t="s">
        <v>30</v>
      </c>
      <c r="G14" s="7" t="s">
        <v>31</v>
      </c>
      <c r="H14" s="7">
        <v>1</v>
      </c>
      <c r="I14" s="7">
        <v>49</v>
      </c>
      <c r="J14" s="8">
        <v>8.5133329999999994</v>
      </c>
      <c r="L14" s="13">
        <f t="shared" si="0"/>
        <v>43.649242471103541</v>
      </c>
      <c r="N14" s="13"/>
    </row>
    <row r="15" spans="2:14" x14ac:dyDescent="0.25">
      <c r="B15" s="4">
        <v>5</v>
      </c>
      <c r="C15" s="5">
        <v>0.10181900000000001</v>
      </c>
      <c r="D15" s="5">
        <v>8.6488999999999996E-2</v>
      </c>
      <c r="E15" s="5">
        <v>9.8213259999999991</v>
      </c>
      <c r="F15" s="4" t="s">
        <v>9</v>
      </c>
      <c r="G15" s="4" t="s">
        <v>10</v>
      </c>
      <c r="H15" s="4">
        <v>0</v>
      </c>
      <c r="I15" s="4">
        <v>31449</v>
      </c>
      <c r="J15" s="6">
        <v>15689.52</v>
      </c>
      <c r="L15" s="13">
        <v>0</v>
      </c>
      <c r="N15" s="13"/>
    </row>
    <row r="16" spans="2:14" x14ac:dyDescent="0.25">
      <c r="B16" s="7">
        <v>6</v>
      </c>
      <c r="C16" s="8">
        <v>4.947E-2</v>
      </c>
      <c r="D16" s="8">
        <v>4.9318000000000001E-2</v>
      </c>
      <c r="E16" s="8">
        <v>20.214390000000002</v>
      </c>
      <c r="F16" s="7" t="s">
        <v>11</v>
      </c>
      <c r="G16" s="7" t="s">
        <v>12</v>
      </c>
      <c r="H16" s="7">
        <v>1</v>
      </c>
      <c r="I16" s="7">
        <v>49</v>
      </c>
      <c r="J16" s="8">
        <v>8.5133329999999994</v>
      </c>
      <c r="L16" s="13">
        <f t="shared" si="0"/>
        <v>51.414185637063511</v>
      </c>
      <c r="N16" s="13"/>
    </row>
    <row r="17" spans="2:24" x14ac:dyDescent="0.25">
      <c r="N17" s="13"/>
    </row>
    <row r="18" spans="2:24" x14ac:dyDescent="0.25">
      <c r="N18" s="13"/>
    </row>
    <row r="19" spans="2:24" x14ac:dyDescent="0.25">
      <c r="N19" s="13"/>
    </row>
    <row r="20" spans="2:24" x14ac:dyDescent="0.25">
      <c r="N20" s="7"/>
      <c r="O20" s="8"/>
      <c r="P20" s="8"/>
      <c r="Q20" s="8"/>
      <c r="R20" s="7"/>
      <c r="S20" s="7"/>
      <c r="T20" s="7"/>
      <c r="U20" s="7"/>
      <c r="V20" s="8"/>
      <c r="W20" s="11"/>
      <c r="X20" s="13"/>
    </row>
    <row r="21" spans="2:24" x14ac:dyDescent="0.25">
      <c r="B21" s="1"/>
      <c r="C21" s="1"/>
      <c r="D21" s="1"/>
      <c r="I21" s="1"/>
    </row>
    <row r="22" spans="2:24" x14ac:dyDescent="0.25">
      <c r="B22" s="1"/>
      <c r="C22" s="1"/>
      <c r="D22" s="1"/>
      <c r="I22" s="1"/>
    </row>
    <row r="23" spans="2:24" x14ac:dyDescent="0.25">
      <c r="B23" s="1"/>
      <c r="C23" s="1"/>
      <c r="D23" s="1"/>
      <c r="I23" s="1"/>
    </row>
    <row r="24" spans="2:24" x14ac:dyDescent="0.25">
      <c r="B24" s="1"/>
      <c r="C24" s="1"/>
      <c r="D24" s="1"/>
      <c r="I24" s="1"/>
    </row>
    <row r="25" spans="2:24" x14ac:dyDescent="0.25">
      <c r="B25" s="1"/>
      <c r="C25" s="1"/>
      <c r="D25" s="1"/>
      <c r="I25" s="1"/>
    </row>
    <row r="26" spans="2:24" x14ac:dyDescent="0.25">
      <c r="B26" s="1"/>
      <c r="C26" s="1"/>
      <c r="D26" s="1"/>
      <c r="I26" s="1"/>
      <c r="L26" s="1">
        <v>2.25</v>
      </c>
      <c r="M26">
        <v>7</v>
      </c>
      <c r="N26">
        <v>1.1100000000000001</v>
      </c>
      <c r="O26">
        <v>4</v>
      </c>
      <c r="P26">
        <v>7</v>
      </c>
    </row>
    <row r="27" spans="2:24" x14ac:dyDescent="0.25">
      <c r="B27" s="1"/>
      <c r="C27" s="1"/>
      <c r="D27" s="1"/>
      <c r="I27" s="1"/>
      <c r="L27" s="1">
        <v>4.01</v>
      </c>
      <c r="M27">
        <v>4.01</v>
      </c>
      <c r="N27">
        <v>1.8</v>
      </c>
      <c r="O27">
        <v>1.8</v>
      </c>
      <c r="P27">
        <v>1.8</v>
      </c>
    </row>
    <row r="28" spans="2:24" x14ac:dyDescent="0.25">
      <c r="B28" s="1"/>
      <c r="C28" s="1"/>
      <c r="D28" s="1"/>
      <c r="I28" s="1"/>
      <c r="J28" t="s">
        <v>33</v>
      </c>
    </row>
    <row r="29" spans="2:24" x14ac:dyDescent="0.25">
      <c r="B29" s="1"/>
      <c r="C29" s="1"/>
      <c r="D29" s="1"/>
      <c r="I29" s="2"/>
      <c r="J29" t="s">
        <v>32</v>
      </c>
    </row>
    <row r="30" spans="2:24" x14ac:dyDescent="0.25">
      <c r="B30" s="1"/>
      <c r="C30" s="1"/>
      <c r="D30" s="1"/>
      <c r="I30" s="2"/>
      <c r="J30" t="s">
        <v>34</v>
      </c>
    </row>
    <row r="31" spans="2:24" x14ac:dyDescent="0.25">
      <c r="B31" s="1"/>
      <c r="C31" s="1"/>
      <c r="D31" s="1"/>
      <c r="I31" s="1"/>
      <c r="J31" t="s">
        <v>35</v>
      </c>
    </row>
    <row r="32" spans="2:24" x14ac:dyDescent="0.25">
      <c r="B32" s="1"/>
      <c r="C32" s="1"/>
      <c r="D32" s="1"/>
      <c r="I32" s="1"/>
      <c r="J32" t="s">
        <v>36</v>
      </c>
    </row>
    <row r="33" spans="2:12" x14ac:dyDescent="0.25">
      <c r="B33" s="1"/>
      <c r="C33" s="1"/>
      <c r="D33" s="1"/>
      <c r="I33" s="2"/>
    </row>
    <row r="34" spans="2:12" x14ac:dyDescent="0.25">
      <c r="B34" s="1"/>
      <c r="C34" s="1"/>
      <c r="D34" s="1"/>
      <c r="I34" s="2"/>
    </row>
    <row r="35" spans="2:12" x14ac:dyDescent="0.25">
      <c r="B35" s="1"/>
      <c r="C35" s="1"/>
      <c r="D35" s="1"/>
      <c r="I35" s="2"/>
    </row>
    <row r="36" spans="2:12" x14ac:dyDescent="0.25">
      <c r="B36" s="1"/>
      <c r="C36" s="1"/>
      <c r="D36" s="1"/>
      <c r="I36" s="2"/>
    </row>
    <row r="37" spans="2:12" x14ac:dyDescent="0.25">
      <c r="B37" s="1"/>
      <c r="C37" s="1"/>
      <c r="D37" s="1"/>
      <c r="I37" s="2"/>
    </row>
    <row r="38" spans="2:12" x14ac:dyDescent="0.25">
      <c r="B38" s="1"/>
      <c r="C38" s="1"/>
      <c r="D38" s="1"/>
      <c r="I38" s="2"/>
    </row>
    <row r="47" spans="2:12" x14ac:dyDescent="0.25">
      <c r="B47" s="4"/>
      <c r="C47" s="5"/>
      <c r="D47" s="5"/>
      <c r="E47" s="5"/>
      <c r="F47" s="4"/>
      <c r="G47" s="4"/>
      <c r="H47" s="4"/>
      <c r="I47" s="4"/>
      <c r="J47" s="6"/>
      <c r="K47" s="10"/>
      <c r="L47" s="13"/>
    </row>
    <row r="48" spans="2:12" x14ac:dyDescent="0.25">
      <c r="B48" s="7"/>
      <c r="C48" s="8"/>
      <c r="D48" s="8"/>
      <c r="E48" s="8"/>
      <c r="F48" s="7"/>
      <c r="G48" s="7"/>
      <c r="H48" s="7"/>
      <c r="I48" s="7"/>
      <c r="J48" s="9"/>
      <c r="K48" s="11"/>
      <c r="L48" s="13"/>
    </row>
    <row r="49" spans="2:12" x14ac:dyDescent="0.25">
      <c r="B49" s="4"/>
      <c r="C49" s="5"/>
      <c r="D49" s="5"/>
      <c r="E49" s="5"/>
      <c r="F49" s="4"/>
      <c r="G49" s="4"/>
      <c r="H49" s="4"/>
      <c r="I49" s="4"/>
      <c r="J49" s="5"/>
      <c r="K49" s="10"/>
      <c r="L49" s="13"/>
    </row>
    <row r="50" spans="2:12" x14ac:dyDescent="0.25">
      <c r="B50" s="7"/>
      <c r="C50" s="8"/>
      <c r="D50" s="8"/>
      <c r="E50" s="8"/>
      <c r="F50" s="7"/>
      <c r="G50" s="7"/>
      <c r="H50" s="7"/>
      <c r="I50" s="7"/>
      <c r="J50" s="8"/>
      <c r="K50" s="11"/>
      <c r="L50" s="13"/>
    </row>
    <row r="51" spans="2:12" x14ac:dyDescent="0.25">
      <c r="B51" s="4"/>
      <c r="C51" s="5"/>
      <c r="D51" s="5"/>
      <c r="E51" s="5"/>
      <c r="F51" s="4"/>
      <c r="G51" s="4"/>
      <c r="H51" s="4"/>
      <c r="I51" s="4"/>
      <c r="J51" s="5"/>
      <c r="K51" s="10"/>
      <c r="L51" s="13"/>
    </row>
    <row r="52" spans="2:12" x14ac:dyDescent="0.25">
      <c r="B52" s="7"/>
      <c r="C52" s="8"/>
      <c r="D52" s="8"/>
      <c r="E52" s="8"/>
      <c r="F52" s="7"/>
      <c r="G52" s="7"/>
      <c r="H52" s="7"/>
      <c r="I52" s="7"/>
      <c r="J52" s="8"/>
      <c r="K52" s="11"/>
      <c r="L52" s="1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RunMixDetails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Kristiansen, Erik</cp:lastModifiedBy>
  <dcterms:created xsi:type="dcterms:W3CDTF">2019-11-28T09:38:16Z</dcterms:created>
  <dcterms:modified xsi:type="dcterms:W3CDTF">2019-12-04T15:23:03Z</dcterms:modified>
</cp:coreProperties>
</file>