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uisAlberto\Desktop\ITQ\SistemasDeManufactura-2024\ProyectoIntegrador\"/>
    </mc:Choice>
  </mc:AlternateContent>
  <xr:revisionPtr revIDLastSave="0" documentId="13_ncr:1_{BE7685D1-28BC-44D7-88F1-8F1C733610BB}" xr6:coauthVersionLast="47" xr6:coauthVersionMax="47" xr10:uidLastSave="{00000000-0000-0000-0000-000000000000}"/>
  <bookViews>
    <workbookView xWindow="-120" yWindow="-120" windowWidth="20730" windowHeight="11160" firstSheet="1" activeTab="4" xr2:uid="{F4C985FC-48D0-4909-BB74-867EDEA947C3}"/>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sheetId="14" r:id="rId8"/>
    <sheet name="Brainstorming" sheetId="7" r:id="rId9"/>
    <sheet name="Plan de Acción" sheetId="8" r:id="rId10"/>
    <sheet name="Formato Plan de Control" sheetId="17" r:id="rId11"/>
  </sheets>
  <externalReferences>
    <externalReference r:id="rId12"/>
    <externalReference r:id="rId13"/>
    <externalReference r:id="rId14"/>
    <externalReference r:id="rId15"/>
    <externalReference r:id="rId16"/>
    <externalReference r:id="rId17"/>
    <externalReference r:id="rId18"/>
    <externalReference r:id="rId19"/>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4">#REF! SMART!Macro6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<sst xmlns="http://schemas.openxmlformats.org/spreadsheetml/2006/main" count="286" uniqueCount="213">
  <si>
    <t>DD/MM/YY</t>
  </si>
  <si>
    <t>x</t>
  </si>
  <si>
    <t>Process</t>
  </si>
  <si>
    <t>Lead Time</t>
  </si>
  <si>
    <t>24:00 Hr</t>
  </si>
  <si>
    <t>01:00 Hr</t>
  </si>
  <si>
    <t>02:00 Hr</t>
  </si>
  <si>
    <t>0.5:00 Hr</t>
  </si>
  <si>
    <t>168:00 Hr</t>
  </si>
  <si>
    <t>120:00 Hr</t>
  </si>
  <si>
    <t>48:00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</si>
  <si>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</si>
  <si>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</si>
  <si>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</si>
  <si>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</si>
  <si>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</si>
  <si>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</si>
  <si>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</si>
  <si>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</si>
  <si>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</si>
  <si>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</si>
  <si>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</si>
  <si>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</si>
  <si>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</si>
  <si>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</si>
  <si>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</si>
  <si>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</si>
  <si>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</si>
  <si>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</si>
  <si>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</si>
  <si>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</si>
  <si>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</si>
  <si>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</si>
  <si>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</si>
  <si>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</si>
  <si>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</si>
  <si>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</si>
  <si>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</si>
  <si>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</si>
  <si>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</si>
  <si>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</si>
  <si>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</si>
  <si>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</si>
  <si>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</si>
  <si>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</si>
  <si>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</si>
  <si>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</si>
  <si>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</si>
  <si>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</si>
  <si>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</si>
  <si>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</si>
  <si>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</si>
  <si>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</si>
  <si>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</si>
  <si>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</si>
  <si>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</si>
  <si>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</si>
  <si>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</si>
  <si>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Causa 16</t>
  </si>
  <si>
    <t>Causa 15</t>
  </si>
  <si>
    <t>Causa 14</t>
  </si>
  <si>
    <t>Causa 13</t>
  </si>
  <si>
    <t>Causa 12</t>
  </si>
  <si>
    <t>Causa 11</t>
  </si>
  <si>
    <t>Causa 10</t>
  </si>
  <si>
    <t>Causa 9</t>
  </si>
  <si>
    <t>Causa 8</t>
  </si>
  <si>
    <t>Causa 7</t>
  </si>
  <si>
    <t>Causa 6</t>
  </si>
  <si>
    <t>Causa 5</t>
  </si>
  <si>
    <t>Causa 4</t>
  </si>
  <si>
    <t>Causa 3</t>
  </si>
  <si>
    <t>Causa 2</t>
  </si>
  <si>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</si>
  <si>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</si>
  <si>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</si>
  <si>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</si>
  <si>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</si>
  <si>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</si>
  <si>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</si>
  <si>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</si>
  <si>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</si>
  <si>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</si>
  <si>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</si>
  <si>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</si>
  <si>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</si>
  <si>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</si>
  <si>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</si>
  <si>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</si>
  <si>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</si>
  <si>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</si>
  <si>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</si>
  <si>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</si>
  <si>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</si>
  <si>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</si>
  <si>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</si>
  <si>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</si>
  <si>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</si>
  <si>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</si>
  <si>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</si>
  <si>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</si>
  <si>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Causa 1</t>
  </si>
  <si>
    <t>5 WHY´s (Árbol Causal)</t>
  </si>
  <si>
    <t>Líder:</t>
  </si>
  <si>
    <t>Proyecto:</t>
  </si>
  <si>
    <t>Sponsor:</t>
  </si>
  <si>
    <t>Área:</t>
  </si>
  <si>
    <t>Fecha:</t>
  </si>
  <si>
    <t>Problema (Y)</t>
  </si>
  <si>
    <t>Porqués (X´s)</t>
  </si>
  <si>
    <t>Causa Raíz</t>
  </si>
  <si>
    <t>Contramedida</t>
  </si>
  <si>
    <t>Problema</t>
  </si>
  <si>
    <t xml:space="preserve">Causa 1 </t>
  </si>
  <si>
    <t>Causa 1.1</t>
  </si>
  <si>
    <t>Causa 1.2</t>
  </si>
  <si>
    <t>Causa 1.3</t>
  </si>
  <si>
    <t>Causa 1.4</t>
  </si>
  <si>
    <t>K1</t>
  </si>
  <si>
    <t>Causa 2.1</t>
  </si>
  <si>
    <t>Causa 2.2</t>
  </si>
  <si>
    <t>Causa 2.3</t>
  </si>
  <si>
    <t>K2</t>
  </si>
  <si>
    <t>Causa 2.1.1</t>
  </si>
  <si>
    <t>Causa 2.2.2</t>
  </si>
  <si>
    <t>Causa 2.2.3</t>
  </si>
  <si>
    <t>Causa 2.2.4</t>
  </si>
  <si>
    <t>K3</t>
  </si>
  <si>
    <t>Causa 3.1</t>
  </si>
  <si>
    <t>Causa 3.2</t>
  </si>
  <si>
    <t>K4</t>
  </si>
  <si>
    <t>Causa 3.1.1</t>
  </si>
  <si>
    <t>Causa 3.1.2</t>
  </si>
  <si>
    <t>Causa 3.1.3</t>
  </si>
  <si>
    <t>Causa 3.1.4</t>
  </si>
  <si>
    <t>K5</t>
  </si>
  <si>
    <t>Causa 3.1.2.1</t>
  </si>
  <si>
    <t>Causa 3.1.2.2</t>
  </si>
  <si>
    <t>K6</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</si>
  <si>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</si>
  <si>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</si>
  <si>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</si>
  <si>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</si>
  <si>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</si>
  <si>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</si>
  <si>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</si>
  <si>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</si>
  <si>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</si>
  <si>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</si>
  <si>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</si>
  <si>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</si>
  <si>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</si>
  <si>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</si>
  <si>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</si>
  <si>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</si>
  <si>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</si>
  <si>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</si>
  <si>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</si>
  <si>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</si>
  <si>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</si>
  <si>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</si>
  <si>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</si>
  <si>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</si>
  <si>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</si>
  <si>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</si>
  <si>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</si>
  <si>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</si>
  <si>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</si>
  <si>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</si>
  <si>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</si>
  <si>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</si>
  <si>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</si>
  <si>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</si>
  <si>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</si>
  <si>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</si>
  <si>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</si>
  <si>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</si>
  <si>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</si>
  <si>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</si>
  <si>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</si>
  <si>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</si>
  <si>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RESOLUCION DE PROBLEMAS EN GIT HUB</t>
  </si>
  <si>
    <t>FALTA DE CONOCIMIENTO EN EL PROGRAMA Y LA RED DE INTERNET</t>
  </si>
  <si>
    <t>LAS PERSONAS QUE UTILIZAN EL PROGRAMA</t>
  </si>
  <si>
    <t>ENTREGA DE TRABAJOS EN TIEMPO Y FORMA CON LAS ESPECIFICACIONES DADAS  POR EL PROFESOR</t>
  </si>
  <si>
    <t>GIT PUSH REALIZADOS / TOTAL DE GIT PUSH</t>
  </si>
  <si>
    <t>INSTITUTO TECNOLÓGICO DE QUERÉTARO, SALÓN DE CLASES C07 Y EN CASA
DE LOS ALUMNOS INCRITOS EN LA MATERIA DE SISTEMAS DE MANUFACTURA DE 2PM - 3PM</t>
  </si>
  <si>
    <t>SALON C07 septiembre 2024</t>
  </si>
  <si>
    <t>Entregar trabajos en tiempo y forma para no reprobar</t>
  </si>
  <si>
    <t>No hay comprensión, actitud, participación por parte de los alumnos</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</si>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</sst>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60">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s>
  <borders count="77">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20">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3" fillId="3" borderId="43"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21" fillId="12" borderId="0" xfId="0" applyFont="1" applyFill="1" applyAlignment="1">
      <alignment horizontal="center" vertical="center"/>
    </xf>
    <xf numFmtId="0" fontId="21" fillId="13" borderId="0" xfId="0" applyFont="1" applyFill="1" applyAlignment="1">
      <alignment horizontal="center" vertical="center"/>
    </xf>
    <xf numFmtId="0" fontId="21" fillId="14" borderId="0" xfId="0" applyFont="1" applyFill="1" applyAlignment="1">
      <alignment horizontal="center" vertical="center"/>
    </xf>
    <xf numFmtId="0" fontId="36" fillId="0" borderId="43" xfId="0" applyFont="1" applyBorder="1" applyAlignment="1">
      <alignment vertical="center"/>
    </xf>
    <xf numFmtId="0" fontId="40" fillId="0" borderId="22" xfId="0" applyFont="1" applyBorder="1" applyAlignment="1">
      <alignment horizontal="center" vertical="center" wrapText="1"/>
    </xf>
    <xf numFmtId="0" fontId="41" fillId="0" borderId="22" xfId="0" applyFont="1" applyBorder="1" applyAlignment="1">
      <alignment horizontal="center" vertical="center" wrapText="1" readingOrder="1"/>
    </xf>
    <xf numFmtId="0" fontId="41" fillId="0" borderId="22" xfId="0" applyFont="1" applyBorder="1" applyAlignment="1">
      <alignment horizontal="left" vertical="center" wrapText="1" readingOrder="1"/>
    </xf>
    <xf numFmtId="0" fontId="44" fillId="0" borderId="43" xfId="0" applyFont="1" applyBorder="1"/>
    <xf numFmtId="0" fontId="46" fillId="4" borderId="22" xfId="0" applyFont="1" applyFill="1" applyBorder="1" applyAlignment="1">
      <alignment horizontal="center"/>
    </xf>
    <xf numFmtId="0" fontId="21" fillId="4" borderId="22" xfId="0" applyFont="1" applyFill="1" applyBorder="1" applyAlignment="1">
      <alignment horizontal="center"/>
    </xf>
    <xf numFmtId="0" fontId="47" fillId="0" borderId="22" xfId="0" applyFont="1" applyBorder="1" applyAlignment="1">
      <alignment horizontal="center" vertical="center"/>
    </xf>
    <xf numFmtId="0" fontId="47" fillId="0" borderId="22" xfId="0" applyFont="1" applyBorder="1"/>
    <xf numFmtId="0" fontId="32" fillId="7" borderId="0" xfId="0" applyFont="1" applyFill="1"/>
    <xf numFmtId="0" fontId="23" fillId="15" borderId="0" xfId="5" applyFont="1" applyFill="1"/>
    <xf numFmtId="0" fontId="23" fillId="15" borderId="59" xfId="5" applyFont="1" applyFill="1" applyBorder="1" applyAlignment="1">
      <alignment horizontal="center" vertical="center" wrapText="1"/>
    </xf>
    <xf numFmtId="0" fontId="23" fillId="15" borderId="60" xfId="5" applyFont="1" applyFill="1" applyBorder="1" applyAlignment="1">
      <alignment horizontal="center" vertical="center" wrapText="1"/>
    </xf>
    <xf numFmtId="9" fontId="23" fillId="15" borderId="60" xfId="5" applyNumberFormat="1" applyFont="1" applyFill="1" applyBorder="1" applyAlignment="1">
      <alignment horizontal="center" vertical="center" wrapText="1"/>
    </xf>
    <xf numFmtId="0" fontId="23" fillId="15" borderId="60" xfId="5" applyFont="1" applyFill="1" applyBorder="1" applyAlignment="1">
      <alignment horizontal="center" vertical="center"/>
    </xf>
    <xf numFmtId="0" fontId="23" fillId="15" borderId="61" xfId="5" applyFont="1" applyFill="1" applyBorder="1" applyAlignment="1">
      <alignment horizontal="center" vertical="center"/>
    </xf>
    <xf numFmtId="0" fontId="23" fillId="15" borderId="62" xfId="5" applyFont="1" applyFill="1" applyBorder="1" applyAlignment="1">
      <alignment horizontal="center" vertical="center"/>
    </xf>
    <xf numFmtId="0" fontId="23" fillId="15" borderId="22" xfId="5" applyFont="1" applyFill="1" applyBorder="1" applyAlignment="1">
      <alignment horizontal="center" vertical="center" wrapText="1"/>
    </xf>
    <xf numFmtId="9" fontId="23" fillId="15" borderId="22" xfId="5" applyNumberFormat="1" applyFont="1" applyFill="1" applyBorder="1" applyAlignment="1">
      <alignment horizontal="center" vertical="center"/>
    </xf>
    <xf numFmtId="0" fontId="23" fillId="15" borderId="22" xfId="5" applyFont="1" applyFill="1" applyBorder="1" applyAlignment="1">
      <alignment horizontal="center" vertical="center"/>
    </xf>
    <xf numFmtId="0" fontId="23" fillId="15" borderId="63" xfId="5" applyFont="1" applyFill="1" applyBorder="1" applyAlignment="1">
      <alignment horizontal="center" vertical="center" wrapText="1"/>
    </xf>
    <xf numFmtId="0" fontId="23" fillId="15" borderId="62" xfId="5" applyFont="1" applyFill="1" applyBorder="1" applyAlignment="1">
      <alignment horizontal="center" vertical="center" wrapText="1"/>
    </xf>
    <xf numFmtId="9" fontId="23" fillId="15" borderId="22" xfId="5" applyNumberFormat="1" applyFont="1" applyFill="1" applyBorder="1" applyAlignment="1">
      <alignment horizontal="center" vertical="center" wrapText="1"/>
    </xf>
    <xf numFmtId="0" fontId="23" fillId="15" borderId="63" xfId="5" applyFont="1" applyFill="1" applyBorder="1" applyAlignment="1">
      <alignment horizontal="center" vertical="center"/>
    </xf>
    <xf numFmtId="0" fontId="48" fillId="15" borderId="63" xfId="5" applyFont="1" applyFill="1" applyBorder="1" applyAlignment="1">
      <alignment horizontal="center" vertical="center" wrapText="1"/>
    </xf>
    <xf numFmtId="0" fontId="23" fillId="15" borderId="22" xfId="6" applyNumberFormat="1"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23" fillId="15" borderId="65" xfId="5" applyFont="1" applyFill="1" applyBorder="1" applyAlignment="1">
      <alignment horizontal="center" vertical="center"/>
    </xf>
    <xf numFmtId="9" fontId="23" fillId="15" borderId="65" xfId="5" applyNumberFormat="1" applyFont="1" applyFill="1" applyBorder="1" applyAlignment="1">
      <alignment horizontal="center" vertical="center"/>
    </xf>
    <xf numFmtId="0" fontId="23" fillId="15" borderId="66" xfId="5" applyFont="1" applyFill="1" applyBorder="1" applyAlignment="1">
      <alignment horizontal="center" vertical="center" wrapTex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shrinkToFit="1"/>
    </xf>
    <xf numFmtId="0" fontId="49" fillId="7" borderId="68" xfId="5" applyFont="1" applyFill="1" applyBorder="1" applyAlignment="1">
      <alignment horizontal="center" vertical="center" wrapText="1"/>
    </xf>
    <xf numFmtId="0" fontId="49" fillId="7" borderId="69" xfId="5" applyFont="1" applyFill="1" applyBorder="1" applyAlignment="1">
      <alignment horizontal="center" vertical="center" wrapText="1"/>
    </xf>
    <xf numFmtId="0" fontId="23" fillId="15" borderId="0" xfId="5" applyFont="1" applyFill="1" applyAlignment="1">
      <alignment vertical="center"/>
    </xf>
    <xf numFmtId="0" fontId="23" fillId="15" borderId="50" xfId="5" applyFont="1" applyFill="1" applyBorder="1" applyAlignment="1">
      <alignment vertical="center"/>
    </xf>
    <xf numFmtId="0" fontId="23" fillId="15" borderId="51" xfId="5" applyFont="1" applyFill="1" applyBorder="1" applyAlignment="1">
      <alignment vertical="center"/>
    </xf>
    <xf numFmtId="0" fontId="49" fillId="7" borderId="61" xfId="5" applyFont="1" applyFill="1" applyBorder="1" applyAlignment="1">
      <alignment horizontal="right" vertical="center"/>
    </xf>
    <xf numFmtId="0" fontId="23" fillId="15" borderId="55" xfId="5" applyFont="1" applyFill="1" applyBorder="1" applyAlignment="1">
      <alignment vertical="center"/>
    </xf>
    <xf numFmtId="0" fontId="23" fillId="15" borderId="56" xfId="5" applyFont="1" applyFill="1" applyBorder="1" applyAlignment="1">
      <alignment vertical="center"/>
    </xf>
    <xf numFmtId="0" fontId="49" fillId="7" borderId="63" xfId="5" applyFont="1" applyFill="1" applyBorder="1" applyAlignment="1">
      <alignment horizontal="right" vertical="center"/>
    </xf>
    <xf numFmtId="14" fontId="23" fillId="15" borderId="0" xfId="5" applyNumberFormat="1" applyFont="1" applyFill="1" applyAlignment="1">
      <alignment vertical="center"/>
    </xf>
    <xf numFmtId="14" fontId="23" fillId="15" borderId="57" xfId="5" applyNumberFormat="1" applyFont="1" applyFill="1" applyBorder="1" applyAlignment="1">
      <alignment vertical="center"/>
    </xf>
    <xf numFmtId="0" fontId="49" fillId="7" borderId="65" xfId="5" applyFont="1" applyFill="1" applyBorder="1" applyAlignment="1">
      <alignment horizontal="right" vertical="center"/>
    </xf>
    <xf numFmtId="0" fontId="23" fillId="15" borderId="53" xfId="5" applyFont="1" applyFill="1" applyBorder="1" applyAlignment="1">
      <alignment vertical="center"/>
    </xf>
    <xf numFmtId="15" fontId="23" fillId="15" borderId="36" xfId="5" applyNumberFormat="1" applyFont="1" applyFill="1" applyBorder="1" applyAlignment="1">
      <alignment vertical="center"/>
    </xf>
    <xf numFmtId="0" fontId="49" fillId="7" borderId="66" xfId="5" applyFont="1" applyFill="1" applyBorder="1" applyAlignment="1">
      <alignment horizontal="right" vertical="center"/>
    </xf>
    <xf numFmtId="0" fontId="51" fillId="7" borderId="0" xfId="5" applyFont="1" applyFill="1" applyAlignment="1">
      <alignment horizontal="center" vertical="center"/>
    </xf>
    <xf numFmtId="0" fontId="16" fillId="10" borderId="22"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2" xfId="4" applyFont="1" applyFill="1" applyBorder="1" applyAlignment="1">
      <alignment horizontal="left" vertical="center" wrapText="1"/>
    </xf>
    <xf numFmtId="0" fontId="20" fillId="8" borderId="33" xfId="4" applyFont="1" applyFill="1" applyBorder="1" applyAlignment="1">
      <alignment horizontal="left" vertical="center" wrapText="1"/>
    </xf>
    <xf numFmtId="0" fontId="19" fillId="8" borderId="33" xfId="4" applyFont="1" applyFill="1" applyBorder="1" applyAlignment="1">
      <alignment horizontal="left" vertical="center" wrapText="1"/>
    </xf>
    <xf numFmtId="164" fontId="19" fillId="8" borderId="32" xfId="4" applyNumberFormat="1" applyFont="1" applyFill="1" applyBorder="1" applyAlignment="1">
      <alignment horizontal="left" vertical="center" wrapText="1"/>
    </xf>
    <xf numFmtId="0" fontId="23" fillId="0" borderId="22" xfId="5" applyFont="1" applyBorder="1" applyAlignment="1">
      <alignment horizontal="center"/>
    </xf>
    <xf numFmtId="0" fontId="23" fillId="0" borderId="0" xfId="5" applyFont="1" applyAlignment="1">
      <alignment horizontal="center"/>
    </xf>
    <xf numFmtId="0" fontId="23" fillId="0" borderId="49" xfId="5" applyFont="1" applyBorder="1" applyAlignment="1">
      <alignment horizontal="center" wrapText="1"/>
    </xf>
    <xf numFmtId="0" fontId="23" fillId="0" borderId="56" xfId="5" applyFont="1" applyBorder="1" applyAlignment="1">
      <alignment horizontal="center" wrapText="1"/>
    </xf>
    <xf numFmtId="0" fontId="23" fillId="0" borderId="39" xfId="5" applyFont="1" applyBorder="1" applyAlignment="1">
      <alignment horizontal="center" wrapText="1"/>
    </xf>
    <xf numFmtId="0" fontId="23" fillId="0" borderId="49" xfId="5" applyFont="1" applyBorder="1" applyAlignment="1">
      <alignment horizontal="center"/>
    </xf>
    <xf numFmtId="0" fontId="23" fillId="0" borderId="56" xfId="5" applyFont="1" applyBorder="1" applyAlignment="1">
      <alignment horizontal="center"/>
    </xf>
    <xf numFmtId="0" fontId="23" fillId="0" borderId="39" xfId="5" applyFont="1" applyBorder="1" applyAlignment="1">
      <alignment horizontal="center"/>
    </xf>
    <xf numFmtId="0" fontId="23" fillId="0" borderId="49" xfId="5" applyFont="1" applyBorder="1" applyAlignment="1">
      <alignment horizontal="center" vertical="center"/>
    </xf>
    <xf numFmtId="0" fontId="23" fillId="0" borderId="56" xfId="5" applyFont="1" applyBorder="1" applyAlignment="1">
      <alignment horizontal="center" vertical="center"/>
    </xf>
    <xf numFmtId="0" fontId="23" fillId="0" borderId="39" xfId="5" applyFont="1" applyBorder="1" applyAlignment="1">
      <alignment horizontal="center" vertical="center"/>
    </xf>
    <xf numFmtId="0" fontId="24" fillId="3" borderId="22" xfId="5" applyFont="1" applyFill="1" applyBorder="1" applyAlignment="1">
      <alignment horizontal="left" vertical="center" wrapText="1" readingOrder="1"/>
    </xf>
    <xf numFmtId="0" fontId="32" fillId="7" borderId="47" xfId="0" applyFont="1" applyFill="1" applyBorder="1" applyAlignment="1">
      <alignment horizontal="center"/>
    </xf>
    <xf numFmtId="0" fontId="34" fillId="0" borderId="43" xfId="0" applyFont="1" applyBorder="1" applyAlignment="1">
      <alignment horizontal="center" vertical="center" textRotation="45"/>
    </xf>
    <xf numFmtId="0" fontId="21" fillId="0" borderId="70" xfId="0" applyFont="1" applyBorder="1" applyAlignment="1">
      <alignment horizontal="center"/>
    </xf>
    <xf numFmtId="0" fontId="21" fillId="0" borderId="71" xfId="0" applyFont="1" applyBorder="1" applyAlignment="1">
      <alignment horizontal="center"/>
    </xf>
    <xf numFmtId="0" fontId="21" fillId="0" borderId="72" xfId="0" applyFont="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32" fillId="7" borderId="0" xfId="0" applyFont="1" applyFill="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4" xfId="0" applyFont="1" applyBorder="1" applyAlignment="1">
      <alignment horizontal="center"/>
    </xf>
    <xf numFmtId="0" fontId="21" fillId="0" borderId="0" xfId="0" applyFont="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21" fillId="0" borderId="48" xfId="0" applyFont="1" applyBorder="1" applyAlignment="1">
      <alignment horizontal="center"/>
    </xf>
    <xf numFmtId="0" fontId="33" fillId="3" borderId="43" xfId="0"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22" xfId="0" applyBorder="1" applyAlignment="1">
      <alignment horizontal="center"/>
    </xf>
    <xf numFmtId="0" fontId="52" fillId="0" borderId="43" xfId="0" applyFont="1" applyBorder="1" applyAlignment="1">
      <alignment horizontal="center" vertical="center" textRotation="45"/>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21" fillId="0" borderId="25" xfId="0" applyFont="1" applyBorder="1" applyAlignment="1">
      <alignment horizontal="center"/>
    </xf>
    <xf numFmtId="0" fontId="41" fillId="0" borderId="49" xfId="0" applyFont="1" applyBorder="1" applyAlignment="1">
      <alignment horizontal="center" vertical="center" wrapText="1" readingOrder="1"/>
    </xf>
    <xf numFmtId="0" fontId="41" fillId="0" borderId="39" xfId="0" applyFont="1" applyBorder="1" applyAlignment="1">
      <alignment horizontal="center" vertical="center" wrapText="1" readingOrder="1"/>
    </xf>
    <xf numFmtId="0" fontId="35" fillId="9" borderId="0" xfId="0" applyFont="1" applyFill="1" applyAlignment="1">
      <alignment horizontal="center"/>
    </xf>
    <xf numFmtId="0" fontId="36" fillId="0" borderId="43" xfId="0" applyFont="1" applyBorder="1" applyAlignment="1">
      <alignment horizontal="center" vertical="center"/>
    </xf>
    <xf numFmtId="0" fontId="37" fillId="0" borderId="43" xfId="0" applyFont="1" applyBorder="1" applyAlignment="1">
      <alignment horizontal="center" vertical="center" wrapText="1"/>
    </xf>
    <xf numFmtId="0" fontId="38" fillId="9" borderId="37"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8" xfId="0" applyFont="1" applyFill="1" applyBorder="1" applyAlignment="1">
      <alignment horizontal="left" vertical="center" wrapText="1" readingOrder="1"/>
    </xf>
    <xf numFmtId="0" fontId="39" fillId="3" borderId="37"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8" xfId="0" applyFont="1" applyFill="1" applyBorder="1" applyAlignment="1">
      <alignment horizontal="left" vertical="center" wrapText="1" readingOrder="1"/>
    </xf>
    <xf numFmtId="0" fontId="47" fillId="0" borderId="49" xfId="0" applyFont="1" applyBorder="1" applyAlignment="1">
      <alignment horizontal="center"/>
    </xf>
    <xf numFmtId="0" fontId="47" fillId="0" borderId="39" xfId="0" applyFont="1" applyBorder="1" applyAlignment="1">
      <alignment horizontal="center"/>
    </xf>
    <xf numFmtId="0" fontId="22" fillId="0" borderId="25" xfId="2" applyFont="1" applyBorder="1" applyAlignment="1">
      <alignment horizontal="center"/>
    </xf>
    <xf numFmtId="0" fontId="42" fillId="9" borderId="0" xfId="0" applyFont="1" applyFill="1" applyAlignment="1">
      <alignment horizontal="center"/>
    </xf>
    <xf numFmtId="0" fontId="43" fillId="0" borderId="43" xfId="0" applyFont="1" applyBorder="1" applyAlignment="1">
      <alignment horizontal="center"/>
    </xf>
    <xf numFmtId="0" fontId="44" fillId="0" borderId="43" xfId="0" applyFont="1" applyBorder="1" applyAlignment="1">
      <alignment horizontal="center"/>
    </xf>
    <xf numFmtId="0" fontId="45" fillId="0" borderId="43" xfId="0" applyFont="1" applyBorder="1" applyAlignment="1">
      <alignment horizontal="center" vertical="center" textRotation="45"/>
    </xf>
    <xf numFmtId="0" fontId="46" fillId="4" borderId="24" xfId="0" applyFont="1" applyFill="1" applyBorder="1" applyAlignment="1">
      <alignment horizontal="center"/>
    </xf>
    <xf numFmtId="0" fontId="46" fillId="4" borderId="49" xfId="0" applyFont="1" applyFill="1" applyBorder="1" applyAlignment="1">
      <alignment horizontal="center"/>
    </xf>
    <xf numFmtId="0" fontId="46" fillId="4" borderId="39" xfId="0" applyFont="1" applyFill="1" applyBorder="1" applyAlignment="1">
      <alignment horizontal="center"/>
    </xf>
    <xf numFmtId="0" fontId="21" fillId="4" borderId="49" xfId="0" applyFont="1" applyFill="1" applyBorder="1" applyAlignment="1">
      <alignment horizontal="center"/>
    </xf>
    <xf numFmtId="0" fontId="21" fillId="4" borderId="39" xfId="0" applyFont="1" applyFill="1" applyBorder="1" applyAlignment="1">
      <alignment horizontal="center"/>
    </xf>
    <xf numFmtId="0" fontId="48" fillId="15" borderId="54" xfId="5" applyFont="1" applyFill="1" applyBorder="1" applyAlignment="1">
      <alignment vertical="center"/>
    </xf>
    <xf numFmtId="0" fontId="23"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9" xfId="5" applyFont="1" applyFill="1" applyBorder="1" applyAlignment="1">
      <alignment horizontal="center"/>
    </xf>
    <xf numFmtId="0" fontId="50" fillId="4" borderId="34" xfId="5" applyFont="1" applyFill="1" applyBorder="1" applyAlignment="1">
      <alignment horizontal="center"/>
    </xf>
    <xf numFmtId="0" fontId="50" fillId="4" borderId="35" xfId="5" applyFont="1" applyFill="1" applyBorder="1" applyAlignment="1">
      <alignment horizontal="center"/>
    </xf>
    <xf numFmtId="0" fontId="23" fillId="15" borderId="58" xfId="5" applyFont="1" applyFill="1" applyBorder="1" applyAlignment="1">
      <alignment vertical="center"/>
    </xf>
    <xf numFmtId="0" fontId="23" fillId="15" borderId="36" xfId="5" applyFont="1" applyFill="1" applyBorder="1" applyAlignment="1">
      <alignment vertical="center"/>
    </xf>
    <xf numFmtId="0" fontId="23" fillId="15" borderId="57" xfId="5" applyFont="1" applyFill="1" applyBorder="1" applyAlignment="1">
      <alignment vertical="center"/>
    </xf>
    <xf numFmtId="0" fontId="23" fillId="15" borderId="49" xfId="5" applyFont="1" applyFill="1" applyBorder="1" applyAlignment="1">
      <alignment vertical="center"/>
    </xf>
    <xf numFmtId="0" fontId="23" fillId="15" borderId="56" xfId="5" applyFont="1" applyFill="1" applyBorder="1" applyAlignment="1">
      <alignment vertical="center"/>
    </xf>
    <xf numFmtId="0" fontId="23" fillId="15" borderId="55" xfId="5" applyFont="1" applyFill="1" applyBorder="1" applyAlignment="1">
      <alignment vertical="center"/>
    </xf>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6" borderId="73" xfId="0" applyFont="1" applyFill="1" applyBorder="1" applyAlignment="1">
      <alignment horizontal="left" vertical="center" wrapText="1" readingOrder="1"/>
    </xf>
    <xf numFmtId="0" fontId="56" fillId="16" borderId="74" xfId="0" applyFont="1" applyFill="1" applyBorder="1" applyAlignment="1">
      <alignment horizontal="left" vertical="center" wrapText="1" readingOrder="1"/>
    </xf>
    <xf numFmtId="0" fontId="56" fillId="16" borderId="75" xfId="0" applyFont="1" applyFill="1" applyBorder="1" applyAlignment="1">
      <alignment horizontal="left" vertical="center" wrapText="1" readingOrder="1"/>
    </xf>
    <xf numFmtId="0" fontId="57" fillId="17" borderId="76" xfId="0" applyFont="1" applyFill="1" applyBorder="1" applyAlignment="1">
      <alignment horizontal="center" vertical="center" wrapText="1" readingOrder="1"/>
    </xf>
    <xf numFmtId="0" fontId="58" fillId="17" borderId="76" xfId="0" applyFont="1" applyFill="1" applyBorder="1" applyAlignment="1">
      <alignment horizontal="left" vertical="center" wrapText="1" readingOrder="1"/>
    </xf>
    <xf numFmtId="0" fontId="57" fillId="0" borderId="76" xfId="0" applyFont="1" applyBorder="1" applyAlignment="1">
      <alignment horizontal="center" vertical="center" wrapText="1" readingOrder="1"/>
    </xf>
    <xf numFmtId="0" fontId="58" fillId="0" borderId="76" xfId="0" applyFont="1" applyBorder="1" applyAlignment="1">
      <alignment horizontal="left" vertical="center" wrapText="1" readingOrder="1"/>
    </xf>
    <xf numFmtId="0" fontId="59" fillId="17" borderId="76" xfId="0" applyFont="1" applyFill="1" applyBorder="1" applyAlignment="1">
      <alignment horizontal="left" vertical="center" wrapText="1" readingOrder="1"/>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Causa 9</c:v>
                </c:pt>
                <c:pt idx="1">
                  <c:v>Causa 16</c:v>
                </c:pt>
                <c:pt idx="2">
                  <c:v>Causa 15</c:v>
                </c:pt>
                <c:pt idx="3">
                  <c:v>Causa 10</c:v>
                </c:pt>
                <c:pt idx="4">
                  <c:v>Causa 4</c:v>
                </c:pt>
                <c:pt idx="5">
                  <c:v>Causa 5</c:v>
                </c:pt>
                <c:pt idx="6">
                  <c:v>Causa 6</c:v>
                </c:pt>
                <c:pt idx="7">
                  <c:v>Causa 7</c:v>
                </c:pt>
                <c:pt idx="8">
                  <c:v>Causa 8</c:v>
                </c:pt>
                <c:pt idx="9">
                  <c:v>Causa 1</c:v>
                </c:pt>
                <c:pt idx="10">
                  <c:v>Causa 3</c:v>
                </c:pt>
                <c:pt idx="11">
                  <c:v>Causa 11</c:v>
                </c:pt>
                <c:pt idx="12">
                  <c:v>Causa 12</c:v>
                </c:pt>
                <c:pt idx="13">
                  <c:v>Causa 13</c:v>
                </c:pt>
                <c:pt idx="14">
                  <c:v>Causa 14</c:v>
                </c:pt>
                <c:pt idx="15">
                  <c:v>Causa 2</c:v>
                </c:pt>
              </c:strCache>
            </c:strRef>
          </c:cat>
          <c:val>
            <c:numRef>
              <c:f>Cálculos!$G$2:$G$17</c:f>
              <c:numCache>
                <c:formatCode>General</c:formatCode>
                <c:ptCount val="16"/>
                <c:pt idx="0">
                  <c:v>60</c:v>
                </c:pt>
                <c:pt idx="1">
                  <c:v>56</c:v>
                </c:pt>
                <c:pt idx="2">
                  <c:v>50</c:v>
                </c:pt>
                <c:pt idx="3">
                  <c:v>48</c:v>
                </c:pt>
                <c:pt idx="4">
                  <c:v>43</c:v>
                </c:pt>
                <c:pt idx="5">
                  <c:v>33</c:v>
                </c:pt>
                <c:pt idx="6">
                  <c:v>28</c:v>
                </c:pt>
                <c:pt idx="7">
                  <c:v>28</c:v>
                </c:pt>
                <c:pt idx="8">
                  <c:v>27</c:v>
                </c:pt>
                <c:pt idx="9">
                  <c:v>23</c:v>
                </c:pt>
                <c:pt idx="10">
                  <c:v>19</c:v>
                </c:pt>
                <c:pt idx="11">
                  <c:v>19</c:v>
                </c:pt>
                <c:pt idx="12">
                  <c:v>18</c:v>
                </c:pt>
                <c:pt idx="13">
                  <c:v>15</c:v>
                </c:pt>
                <c:pt idx="14">
                  <c:v>14</c:v>
                </c:pt>
                <c:pt idx="15">
                  <c:v>12</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0.12170385395537525</c:v>
                </c:pt>
                <c:pt idx="1">
                  <c:v>0.23529411764705882</c:v>
                </c:pt>
                <c:pt idx="2">
                  <c:v>0.33671399594320484</c:v>
                </c:pt>
                <c:pt idx="3">
                  <c:v>0.43407707910750504</c:v>
                </c:pt>
                <c:pt idx="4">
                  <c:v>0.52129817444219062</c:v>
                </c:pt>
                <c:pt idx="5">
                  <c:v>0.58823529411764697</c:v>
                </c:pt>
                <c:pt idx="6">
                  <c:v>0.6450304259634887</c:v>
                </c:pt>
                <c:pt idx="7">
                  <c:v>0.70182555780933042</c:v>
                </c:pt>
                <c:pt idx="8">
                  <c:v>0.75659229208924927</c:v>
                </c:pt>
                <c:pt idx="9">
                  <c:v>0.8032454361054765</c:v>
                </c:pt>
                <c:pt idx="10">
                  <c:v>0.84178498985801198</c:v>
                </c:pt>
                <c:pt idx="11">
                  <c:v>0.88032454361054746</c:v>
                </c:pt>
                <c:pt idx="12">
                  <c:v>0.91683569979716006</c:v>
                </c:pt>
                <c:pt idx="13">
                  <c:v>0.94726166328600392</c:v>
                </c:pt>
                <c:pt idx="14">
                  <c:v>0.97565922920892478</c:v>
                </c:pt>
                <c:pt idx="15">
                  <c:v>0.99999999999999978</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82750"/>
          <a:ext cx="9588500" cy="2184400"/>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727450"/>
          <a:ext cx="9575800" cy="22225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r>
              <a:rPr lang="es-ES_tradnl" sz="1200" b="0" i="0" u="none" strike="noStrike" baseline="0">
                <a:solidFill>
                  <a:srgbClr val="333333"/>
                </a:solidFill>
                <a:latin typeface="Calibri" pitchFamily="2" charset="0"/>
                <a:cs typeface="Calibri" pitchFamily="2" charset="0"/>
              </a:rPr>
              <a:t>¿Cuál es el problema?</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9804400" y="1657350"/>
          <a:ext cx="9715500" cy="3695700"/>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9829800" y="5226050"/>
          <a:ext cx="9715500" cy="3695700"/>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9842500" y="8782050"/>
          <a:ext cx="9715500" cy="3695700"/>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797550"/>
          <a:ext cx="9550400" cy="2336800"/>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8020050"/>
          <a:ext cx="9550400" cy="4483100"/>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378531" y="14528618"/>
          <a:ext cx="2306594"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7964159" y="14765163"/>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145631" y="14502073"/>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2237585</xdr:colOff>
      <xdr:row>4</xdr:row>
      <xdr:rowOff>373063</xdr:rowOff>
    </xdr:from>
    <xdr:to>
      <xdr:col>4</xdr:col>
      <xdr:colOff>1667221</xdr:colOff>
      <xdr:row>4</xdr:row>
      <xdr:rowOff>1572876</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8542228" y="4001634"/>
          <a:ext cx="1818445" cy="1199813"/>
          <a:chOff x="10304008" y="21343253"/>
          <a:chExt cx="1810886" cy="119981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449263</xdr:colOff>
      <xdr:row>3</xdr:row>
      <xdr:rowOff>608807</xdr:rowOff>
    </xdr:from>
    <xdr:to>
      <xdr:col>2</xdr:col>
      <xdr:colOff>2299836</xdr:colOff>
      <xdr:row>3</xdr:row>
      <xdr:rowOff>1815424</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365096" y="2090474"/>
          <a:ext cx="1850573"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74158" y="20271690"/>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4</xdr:col>
      <xdr:colOff>1093794</xdr:colOff>
      <xdr:row>5</xdr:row>
      <xdr:rowOff>450057</xdr:rowOff>
    </xdr:from>
    <xdr:to>
      <xdr:col>5</xdr:col>
      <xdr:colOff>523430</xdr:colOff>
      <xdr:row>5</xdr:row>
      <xdr:rowOff>1649870</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9787246" y="6225533"/>
          <a:ext cx="1818446" cy="1199813"/>
          <a:chOff x="10304008" y="21343253"/>
          <a:chExt cx="1810886" cy="1199813"/>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5</xdr:col>
      <xdr:colOff>976319</xdr:colOff>
      <xdr:row>5</xdr:row>
      <xdr:rowOff>439737</xdr:rowOff>
    </xdr:from>
    <xdr:to>
      <xdr:col>6</xdr:col>
      <xdr:colOff>405955</xdr:colOff>
      <xdr:row>5</xdr:row>
      <xdr:rowOff>1639550</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12058581" y="6215213"/>
          <a:ext cx="1818445" cy="1199813"/>
          <a:chOff x="10304008" y="21343253"/>
          <a:chExt cx="1810886" cy="1199813"/>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6</xdr:col>
      <xdr:colOff>766773</xdr:colOff>
      <xdr:row>4</xdr:row>
      <xdr:rowOff>517524</xdr:rowOff>
    </xdr:from>
    <xdr:to>
      <xdr:col>7</xdr:col>
      <xdr:colOff>196409</xdr:colOff>
      <xdr:row>4</xdr:row>
      <xdr:rowOff>1717337</xdr:rowOff>
    </xdr:to>
    <xdr:grpSp>
      <xdr:nvGrpSpPr>
        <xdr:cNvPr id="38" name="Group 41">
          <a:extLst>
            <a:ext uri="{FF2B5EF4-FFF2-40B4-BE49-F238E27FC236}">
              <a16:creationId xmlns:a16="http://schemas.microsoft.com/office/drawing/2014/main" id="{7302CAE8-CE45-4466-B52A-3659D4F90760}"/>
            </a:ext>
          </a:extLst>
        </xdr:cNvPr>
        <xdr:cNvGrpSpPr/>
      </xdr:nvGrpSpPr>
      <xdr:grpSpPr>
        <a:xfrm>
          <a:off x="14237844" y="4146095"/>
          <a:ext cx="1818446" cy="1199813"/>
          <a:chOff x="10304008" y="21343253"/>
          <a:chExt cx="1810886" cy="1199813"/>
        </a:xfrm>
      </xdr:grpSpPr>
      <xdr:sp macro="" textlink="">
        <xdr:nvSpPr>
          <xdr:cNvPr id="39" name="Flowchart: Process 42">
            <a:extLst>
              <a:ext uri="{FF2B5EF4-FFF2-40B4-BE49-F238E27FC236}">
                <a16:creationId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40" name="TextBox 43">
            <a:extLst>
              <a:ext uri="{FF2B5EF4-FFF2-40B4-BE49-F238E27FC236}">
                <a16:creationId xmlns:a16="http://schemas.microsoft.com/office/drawing/2014/main" id="{8E99070B-52FE-40EB-A384-FA04B9BC74D4}"/>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7</xdr:col>
      <xdr:colOff>97642</xdr:colOff>
      <xdr:row>3</xdr:row>
      <xdr:rowOff>515939</xdr:rowOff>
    </xdr:from>
    <xdr:to>
      <xdr:col>7</xdr:col>
      <xdr:colOff>1908528</xdr:colOff>
      <xdr:row>3</xdr:row>
      <xdr:rowOff>1715752</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15957523" y="1997606"/>
          <a:ext cx="1810886" cy="1199813"/>
          <a:chOff x="10304008" y="21343253"/>
          <a:chExt cx="1810886" cy="1199813"/>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2</xdr:col>
      <xdr:colOff>1983584</xdr:colOff>
      <xdr:row>4</xdr:row>
      <xdr:rowOff>110371</xdr:rowOff>
    </xdr:from>
    <xdr:to>
      <xdr:col>3</xdr:col>
      <xdr:colOff>2315286</xdr:colOff>
      <xdr:row>4</xdr:row>
      <xdr:rowOff>1533776</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5899417" y="3738942"/>
          <a:ext cx="2720512" cy="1423405"/>
          <a:chOff x="16901130" y="3034382"/>
          <a:chExt cx="2074857" cy="858701"/>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3</xdr:col>
      <xdr:colOff>1609550</xdr:colOff>
      <xdr:row>4</xdr:row>
      <xdr:rowOff>972970</xdr:rowOff>
    </xdr:from>
    <xdr:to>
      <xdr:col>3</xdr:col>
      <xdr:colOff>2237585</xdr:colOff>
      <xdr:row>4</xdr:row>
      <xdr:rowOff>975245</xdr:rowOff>
    </xdr:to>
    <xdr:cxnSp macro="">
      <xdr:nvCxnSpPr>
        <xdr:cNvPr id="48" name="Straight Arrow Connector 54">
          <a:extLst>
            <a:ext uri="{FF2B5EF4-FFF2-40B4-BE49-F238E27FC236}">
              <a16:creationId xmlns:a16="http://schemas.microsoft.com/office/drawing/2014/main" id="{22B190DD-8953-40C3-897D-A80EF6F8D4B0}"/>
            </a:ext>
          </a:extLst>
        </xdr:cNvPr>
        <xdr:cNvCxnSpPr>
          <a:stCxn id="45" idx="3"/>
          <a:endCxn id="27" idx="1"/>
        </xdr:cNvCxnSpPr>
      </xdr:nvCxnSpPr>
      <xdr:spPr>
        <a:xfrm flipV="1">
          <a:off x="7905575" y="4125745"/>
          <a:ext cx="628035" cy="2275"/>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2259013</xdr:colOff>
      <xdr:row>3</xdr:row>
      <xdr:rowOff>1208714</xdr:rowOff>
    </xdr:from>
    <xdr:to>
      <xdr:col>3</xdr:col>
      <xdr:colOff>605942</xdr:colOff>
      <xdr:row>4</xdr:row>
      <xdr:rowOff>416712</xdr:rowOff>
    </xdr:to>
    <xdr:cxnSp macro="">
      <xdr:nvCxnSpPr>
        <xdr:cNvPr id="49" name="Elbow Connector 56">
          <a:extLst>
            <a:ext uri="{FF2B5EF4-FFF2-40B4-BE49-F238E27FC236}">
              <a16:creationId xmlns:a16="http://schemas.microsoft.com/office/drawing/2014/main" id="{B2AA1B3A-9A90-4B36-83F7-68B425B744EC}"/>
            </a:ext>
          </a:extLst>
        </xdr:cNvPr>
        <xdr:cNvCxnSpPr>
          <a:stCxn id="45" idx="0"/>
          <a:endCxn id="30" idx="3"/>
        </xdr:cNvCxnSpPr>
      </xdr:nvCxnSpPr>
      <xdr:spPr>
        <a:xfrm rot="16200000" flipV="1">
          <a:off x="5857554" y="2525073"/>
          <a:ext cx="1360648" cy="728179"/>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1354139</xdr:colOff>
      <xdr:row>3</xdr:row>
      <xdr:rowOff>1808619</xdr:rowOff>
    </xdr:from>
    <xdr:to>
      <xdr:col>2</xdr:col>
      <xdr:colOff>1983585</xdr:colOff>
      <xdr:row>4</xdr:row>
      <xdr:rowOff>975244</xdr:rowOff>
    </xdr:to>
    <xdr:cxnSp macro="">
      <xdr:nvCxnSpPr>
        <xdr:cNvPr id="50" name="Elbow Connector 59">
          <a:extLst>
            <a:ext uri="{FF2B5EF4-FFF2-40B4-BE49-F238E27FC236}">
              <a16:creationId xmlns:a16="http://schemas.microsoft.com/office/drawing/2014/main" id="{B4DA28DD-7330-4446-9395-58EE0F94BAFF}"/>
            </a:ext>
          </a:extLst>
        </xdr:cNvPr>
        <xdr:cNvCxnSpPr>
          <a:stCxn id="30" idx="2"/>
          <a:endCxn id="45" idx="1"/>
        </xdr:cNvCxnSpPr>
      </xdr:nvCxnSpPr>
      <xdr:spPr>
        <a:xfrm rot="16200000" flipH="1">
          <a:off x="4923999" y="3153659"/>
          <a:ext cx="1319275" cy="62944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761210</xdr:colOff>
      <xdr:row>4</xdr:row>
      <xdr:rowOff>1572876</xdr:rowOff>
    </xdr:from>
    <xdr:to>
      <xdr:col>4</xdr:col>
      <xdr:colOff>1093794</xdr:colOff>
      <xdr:row>5</xdr:row>
      <xdr:rowOff>1049964</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33" idx="1"/>
        </xdr:cNvCxnSpPr>
      </xdr:nvCxnSpPr>
      <xdr:spPr>
        <a:xfrm rot="16200000" flipH="1">
          <a:off x="8789908" y="5374228"/>
          <a:ext cx="1629738" cy="332584"/>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1248727</xdr:colOff>
      <xdr:row>4</xdr:row>
      <xdr:rowOff>376131</xdr:rowOff>
    </xdr:from>
    <xdr:to>
      <xdr:col>3</xdr:col>
      <xdr:colOff>1569084</xdr:colOff>
      <xdr:row>4</xdr:row>
      <xdr:rowOff>705295</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44752" y="3528906"/>
          <a:ext cx="320357" cy="329164"/>
        </a:xfrm>
        <a:prstGeom prst="rect">
          <a:avLst/>
        </a:prstGeom>
      </xdr:spPr>
    </xdr:pic>
    <xdr:clientData/>
  </xdr:twoCellAnchor>
  <xdr:twoCellAnchor>
    <xdr:from>
      <xdr:col>7</xdr:col>
      <xdr:colOff>195273</xdr:colOff>
      <xdr:row>3</xdr:row>
      <xdr:rowOff>1715752</xdr:rowOff>
    </xdr:from>
    <xdr:to>
      <xdr:col>7</xdr:col>
      <xdr:colOff>1002517</xdr:colOff>
      <xdr:row>4</xdr:row>
      <xdr:rowOff>1117431</xdr:rowOff>
    </xdr:to>
    <xdr:cxnSp macro="">
      <xdr:nvCxnSpPr>
        <xdr:cNvPr id="54" name="Elbow Connector 75">
          <a:extLst>
            <a:ext uri="{FF2B5EF4-FFF2-40B4-BE49-F238E27FC236}">
              <a16:creationId xmlns:a16="http://schemas.microsoft.com/office/drawing/2014/main" id="{4FEDDD7E-D5C8-4D73-815D-9B29CB245268}"/>
            </a:ext>
          </a:extLst>
        </xdr:cNvPr>
        <xdr:cNvCxnSpPr>
          <a:stCxn id="39" idx="3"/>
          <a:endCxn id="42" idx="2"/>
        </xdr:cNvCxnSpPr>
      </xdr:nvCxnSpPr>
      <xdr:spPr>
        <a:xfrm flipV="1">
          <a:off x="16016298" y="2715877"/>
          <a:ext cx="807244" cy="1554329"/>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172246</xdr:colOff>
      <xdr:row>4</xdr:row>
      <xdr:rowOff>366713</xdr:rowOff>
    </xdr:from>
    <xdr:to>
      <xdr:col>1</xdr:col>
      <xdr:colOff>1981996</xdr:colOff>
      <xdr:row>4</xdr:row>
      <xdr:rowOff>1566526</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1705771" y="351948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clientData/>
  </xdr:twoCellAnchor>
  <xdr:twoCellAnchor>
    <xdr:from>
      <xdr:col>7</xdr:col>
      <xdr:colOff>1907392</xdr:colOff>
      <xdr:row>3</xdr:row>
      <xdr:rowOff>1111081</xdr:rowOff>
    </xdr:from>
    <xdr:to>
      <xdr:col>7</xdr:col>
      <xdr:colOff>2144723</xdr:colOff>
      <xdr:row>3</xdr:row>
      <xdr:rowOff>1115846</xdr:rowOff>
    </xdr:to>
    <xdr:cxnSp macro="">
      <xdr:nvCxnSpPr>
        <xdr:cNvPr id="56" name="Elbow Connector 86">
          <a:extLst>
            <a:ext uri="{FF2B5EF4-FFF2-40B4-BE49-F238E27FC236}">
              <a16:creationId xmlns:a16="http://schemas.microsoft.com/office/drawing/2014/main" id="{AB0105AB-6DCE-4843-8A5B-FA8CAAAA8950}"/>
            </a:ext>
          </a:extLst>
        </xdr:cNvPr>
        <xdr:cNvCxnSpPr>
          <a:stCxn id="42" idx="3"/>
          <a:endCxn id="58" idx="1"/>
        </xdr:cNvCxnSpPr>
      </xdr:nvCxnSpPr>
      <xdr:spPr>
        <a:xfrm flipV="1">
          <a:off x="17728417" y="2111206"/>
          <a:ext cx="237331" cy="476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2144723</xdr:colOff>
      <xdr:row>3</xdr:row>
      <xdr:rowOff>511174</xdr:rowOff>
    </xdr:from>
    <xdr:to>
      <xdr:col>8</xdr:col>
      <xdr:colOff>1574359</xdr:colOff>
      <xdr:row>3</xdr:row>
      <xdr:rowOff>1710987</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18004604" y="1992841"/>
          <a:ext cx="1818445" cy="1199813"/>
          <a:chOff x="10304008" y="21343253"/>
          <a:chExt cx="1810886" cy="1199813"/>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9</xdr:col>
      <xdr:colOff>1049348</xdr:colOff>
      <xdr:row>4</xdr:row>
      <xdr:rowOff>234949</xdr:rowOff>
    </xdr:from>
    <xdr:to>
      <xdr:col>10</xdr:col>
      <xdr:colOff>478984</xdr:colOff>
      <xdr:row>4</xdr:row>
      <xdr:rowOff>1434762</xdr:rowOff>
    </xdr:to>
    <xdr:grpSp>
      <xdr:nvGrpSpPr>
        <xdr:cNvPr id="60" name="Group 93">
          <a:extLst>
            <a:ext uri="{FF2B5EF4-FFF2-40B4-BE49-F238E27FC236}">
              <a16:creationId xmlns:a16="http://schemas.microsoft.com/office/drawing/2014/main" id="{9A824A51-5973-42BC-99A1-B7966717797A}"/>
            </a:ext>
          </a:extLst>
        </xdr:cNvPr>
        <xdr:cNvGrpSpPr/>
      </xdr:nvGrpSpPr>
      <xdr:grpSpPr>
        <a:xfrm>
          <a:off x="21686848" y="3863520"/>
          <a:ext cx="1818446" cy="1199813"/>
          <a:chOff x="10304008" y="21343253"/>
          <a:chExt cx="1810886" cy="1199813"/>
        </a:xfrm>
      </xdr:grpSpPr>
      <xdr:sp macro="" textlink="">
        <xdr:nvSpPr>
          <xdr:cNvPr id="61" name="Flowchart: Process 94">
            <a:extLst>
              <a:ext uri="{FF2B5EF4-FFF2-40B4-BE49-F238E27FC236}">
                <a16:creationId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2" name="TextBox 95">
            <a:extLst>
              <a:ext uri="{FF2B5EF4-FFF2-40B4-BE49-F238E27FC236}">
                <a16:creationId xmlns:a16="http://schemas.microsoft.com/office/drawing/2014/main" id="{72A2F15A-3033-498D-A1CC-CF2E1E8F7F22}"/>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10</xdr:col>
      <xdr:colOff>592148</xdr:colOff>
      <xdr:row>6</xdr:row>
      <xdr:rowOff>412749</xdr:rowOff>
    </xdr:from>
    <xdr:to>
      <xdr:col>11</xdr:col>
      <xdr:colOff>21784</xdr:colOff>
      <xdr:row>6</xdr:row>
      <xdr:rowOff>1603037</xdr:rowOff>
    </xdr:to>
    <xdr:grpSp>
      <xdr:nvGrpSpPr>
        <xdr:cNvPr id="63" name="Group 99">
          <a:extLst>
            <a:ext uri="{FF2B5EF4-FFF2-40B4-BE49-F238E27FC236}">
              <a16:creationId xmlns:a16="http://schemas.microsoft.com/office/drawing/2014/main" id="{B4DD716F-6768-4F8E-9193-D631542CA221}"/>
            </a:ext>
          </a:extLst>
        </xdr:cNvPr>
        <xdr:cNvGrpSpPr/>
      </xdr:nvGrpSpPr>
      <xdr:grpSpPr>
        <a:xfrm>
          <a:off x="23618458" y="8335130"/>
          <a:ext cx="1818445" cy="1190288"/>
          <a:chOff x="10304008" y="21343253"/>
          <a:chExt cx="1810886" cy="1199813"/>
        </a:xfrm>
      </xdr:grpSpPr>
      <xdr:sp macro="" textlink="">
        <xdr:nvSpPr>
          <xdr:cNvPr id="64" name="Flowchart: Process 100">
            <a:extLst>
              <a:ext uri="{FF2B5EF4-FFF2-40B4-BE49-F238E27FC236}">
                <a16:creationId xmlns:a16="http://schemas.microsoft.com/office/drawing/2014/main" id="{68AEACCE-9B4B-476E-8E8F-55F1E194962F}"/>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5" name="TextBox 101">
            <a:extLst>
              <a:ext uri="{FF2B5EF4-FFF2-40B4-BE49-F238E27FC236}">
                <a16:creationId xmlns:a16="http://schemas.microsoft.com/office/drawing/2014/main" id="{9A05183F-1ED7-4B38-9D83-AB5E2EA12E57}"/>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11</xdr:col>
      <xdr:colOff>115898</xdr:colOff>
      <xdr:row>5</xdr:row>
      <xdr:rowOff>488949</xdr:rowOff>
    </xdr:from>
    <xdr:to>
      <xdr:col>11</xdr:col>
      <xdr:colOff>1926784</xdr:colOff>
      <xdr:row>5</xdr:row>
      <xdr:rowOff>1679237</xdr:rowOff>
    </xdr:to>
    <xdr:grpSp>
      <xdr:nvGrpSpPr>
        <xdr:cNvPr id="66" name="Group 108">
          <a:extLst>
            <a:ext uri="{FF2B5EF4-FFF2-40B4-BE49-F238E27FC236}">
              <a16:creationId xmlns:a16="http://schemas.microsoft.com/office/drawing/2014/main" id="{F7C61E40-5B4E-4AFC-BD9C-74E19B5A66B0}"/>
            </a:ext>
          </a:extLst>
        </xdr:cNvPr>
        <xdr:cNvGrpSpPr/>
      </xdr:nvGrpSpPr>
      <xdr:grpSpPr>
        <a:xfrm>
          <a:off x="25531017" y="6264425"/>
          <a:ext cx="1810886" cy="1190288"/>
          <a:chOff x="10304008" y="21343253"/>
          <a:chExt cx="1810886" cy="1199813"/>
        </a:xfrm>
      </xdr:grpSpPr>
      <xdr:sp macro="" textlink="">
        <xdr:nvSpPr>
          <xdr:cNvPr id="67" name="Flowchart: Process 109">
            <a:extLst>
              <a:ext uri="{FF2B5EF4-FFF2-40B4-BE49-F238E27FC236}">
                <a16:creationId xmlns:a16="http://schemas.microsoft.com/office/drawing/2014/main" id="{99211530-8531-44C0-AC65-5DE973A0E82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8" name="TextBox 110">
            <a:extLst>
              <a:ext uri="{FF2B5EF4-FFF2-40B4-BE49-F238E27FC236}">
                <a16:creationId xmlns:a16="http://schemas.microsoft.com/office/drawing/2014/main" id="{11FA875C-0806-4BEF-B99E-553060BC1C02}"/>
              </a:ext>
            </a:extLst>
          </xdr:cNvPr>
          <xdr:cNvSpPr txBox="1"/>
        </xdr:nvSpPr>
        <xdr:spPr>
          <a:xfrm>
            <a:off x="11534320" y="2214655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12</xdr:col>
      <xdr:colOff>650086</xdr:colOff>
      <xdr:row>5</xdr:row>
      <xdr:rowOff>228910</xdr:rowOff>
    </xdr:from>
    <xdr:to>
      <xdr:col>13</xdr:col>
      <xdr:colOff>848439</xdr:colOff>
      <xdr:row>5</xdr:row>
      <xdr:rowOff>1648081</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28454015" y="6004386"/>
          <a:ext cx="2587162" cy="1419171"/>
          <a:chOff x="16901130" y="3036937"/>
          <a:chExt cx="1972872" cy="856146"/>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837293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7692818" y="303693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20648</xdr:colOff>
      <xdr:row>5</xdr:row>
      <xdr:rowOff>1679237</xdr:rowOff>
    </xdr:from>
    <xdr:to>
      <xdr:col>11</xdr:col>
      <xdr:colOff>1020773</xdr:colOff>
      <xdr:row>6</xdr:row>
      <xdr:rowOff>1007893</xdr:rowOff>
    </xdr:to>
    <xdr:cxnSp macro="">
      <xdr:nvCxnSpPr>
        <xdr:cNvPr id="73" name="Elbow Connector 116">
          <a:extLst>
            <a:ext uri="{FF2B5EF4-FFF2-40B4-BE49-F238E27FC236}">
              <a16:creationId xmlns:a16="http://schemas.microsoft.com/office/drawing/2014/main" id="{16CCE26B-69D4-4E8D-8F36-7FA06002E7DE}"/>
            </a:ext>
          </a:extLst>
        </xdr:cNvPr>
        <xdr:cNvCxnSpPr>
          <a:stCxn id="64" idx="3"/>
          <a:endCxn id="67" idx="2"/>
        </xdr:cNvCxnSpPr>
      </xdr:nvCxnSpPr>
      <xdr:spPr>
        <a:xfrm flipV="1">
          <a:off x="25366673" y="6984662"/>
          <a:ext cx="1000125" cy="148130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522294</xdr:colOff>
      <xdr:row>5</xdr:row>
      <xdr:rowOff>1039644</xdr:rowOff>
    </xdr:from>
    <xdr:to>
      <xdr:col>5</xdr:col>
      <xdr:colOff>976319</xdr:colOff>
      <xdr:row>5</xdr:row>
      <xdr:rowOff>1049964</xdr:rowOff>
    </xdr:to>
    <xdr:cxnSp macro="">
      <xdr:nvCxnSpPr>
        <xdr:cNvPr id="74" name="Straight Arrow Connector 126">
          <a:extLst>
            <a:ext uri="{FF2B5EF4-FFF2-40B4-BE49-F238E27FC236}">
              <a16:creationId xmlns:a16="http://schemas.microsoft.com/office/drawing/2014/main" id="{DC553686-7BF9-476E-9BF9-C7A023A83E20}"/>
            </a:ext>
          </a:extLst>
        </xdr:cNvPr>
        <xdr:cNvCxnSpPr>
          <a:stCxn id="33" idx="3"/>
          <a:endCxn id="36" idx="1"/>
        </xdr:cNvCxnSpPr>
      </xdr:nvCxnSpPr>
      <xdr:spPr>
        <a:xfrm flipV="1">
          <a:off x="11580819" y="6345069"/>
          <a:ext cx="454025" cy="1032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404819</xdr:colOff>
      <xdr:row>4</xdr:row>
      <xdr:rowOff>1117431</xdr:rowOff>
    </xdr:from>
    <xdr:to>
      <xdr:col>6</xdr:col>
      <xdr:colOff>766773</xdr:colOff>
      <xdr:row>5</xdr:row>
      <xdr:rowOff>1039644</xdr:rowOff>
    </xdr:to>
    <xdr:cxnSp macro="">
      <xdr:nvCxnSpPr>
        <xdr:cNvPr id="75" name="Elbow Connector 129">
          <a:extLst>
            <a:ext uri="{FF2B5EF4-FFF2-40B4-BE49-F238E27FC236}">
              <a16:creationId xmlns:a16="http://schemas.microsoft.com/office/drawing/2014/main" id="{1E398D3F-D2D2-4C60-8A92-CE1C7A6E617F}"/>
            </a:ext>
          </a:extLst>
        </xdr:cNvPr>
        <xdr:cNvCxnSpPr>
          <a:stCxn id="36" idx="3"/>
          <a:endCxn id="39" idx="1"/>
        </xdr:cNvCxnSpPr>
      </xdr:nvCxnSpPr>
      <xdr:spPr>
        <a:xfrm flipV="1">
          <a:off x="13844594" y="4270206"/>
          <a:ext cx="361954" cy="207486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1258898</xdr:colOff>
      <xdr:row>5</xdr:row>
      <xdr:rowOff>488949</xdr:rowOff>
    </xdr:from>
    <xdr:to>
      <xdr:col>14</xdr:col>
      <xdr:colOff>688534</xdr:colOff>
      <xdr:row>5</xdr:row>
      <xdr:rowOff>1679237</xdr:rowOff>
    </xdr:to>
    <xdr:grpSp>
      <xdr:nvGrpSpPr>
        <xdr:cNvPr id="76" name="Group 134">
          <a:extLst>
            <a:ext uri="{FF2B5EF4-FFF2-40B4-BE49-F238E27FC236}">
              <a16:creationId xmlns:a16="http://schemas.microsoft.com/office/drawing/2014/main" id="{20A2B869-A7DD-4D80-8419-8745DA089FB6}"/>
            </a:ext>
          </a:extLst>
        </xdr:cNvPr>
        <xdr:cNvGrpSpPr/>
      </xdr:nvGrpSpPr>
      <xdr:grpSpPr>
        <a:xfrm>
          <a:off x="31451636" y="6264425"/>
          <a:ext cx="1818446" cy="1190288"/>
          <a:chOff x="10304008" y="21343253"/>
          <a:chExt cx="1810886" cy="1199813"/>
        </a:xfrm>
      </xdr:grpSpPr>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78"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14</xdr:col>
      <xdr:colOff>1163648</xdr:colOff>
      <xdr:row>7</xdr:row>
      <xdr:rowOff>488949</xdr:rowOff>
    </xdr:from>
    <xdr:to>
      <xdr:col>15</xdr:col>
      <xdr:colOff>593284</xdr:colOff>
      <xdr:row>7</xdr:row>
      <xdr:rowOff>1679237</xdr:rowOff>
    </xdr:to>
    <xdr:grpSp>
      <xdr:nvGrpSpPr>
        <xdr:cNvPr id="79" name="Group 137">
          <a:extLst>
            <a:ext uri="{FF2B5EF4-FFF2-40B4-BE49-F238E27FC236}">
              <a16:creationId xmlns:a16="http://schemas.microsoft.com/office/drawing/2014/main" id="{43E0FF2B-AE12-474D-AF17-1A541C17536C}"/>
            </a:ext>
          </a:extLst>
        </xdr:cNvPr>
        <xdr:cNvGrpSpPr/>
      </xdr:nvGrpSpPr>
      <xdr:grpSpPr>
        <a:xfrm>
          <a:off x="33745196" y="10558235"/>
          <a:ext cx="1818445" cy="1190288"/>
          <a:chOff x="10304008" y="21343253"/>
          <a:chExt cx="1810886" cy="1199813"/>
        </a:xfrm>
      </xdr:grpSpPr>
      <xdr:sp macro="" textlink="">
        <xdr:nvSpPr>
          <xdr:cNvPr id="80" name="Flowchart: Process 138">
            <a:extLst>
              <a:ext uri="{FF2B5EF4-FFF2-40B4-BE49-F238E27FC236}">
                <a16:creationId xmlns:a16="http://schemas.microsoft.com/office/drawing/2014/main" id="{C501C4DE-B312-4FB8-A396-2789FC938475}"/>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81" name="TextBox 139">
            <a:extLst>
              <a:ext uri="{FF2B5EF4-FFF2-40B4-BE49-F238E27FC236}">
                <a16:creationId xmlns:a16="http://schemas.microsoft.com/office/drawing/2014/main" id="{E6E42A4F-6F62-4C3B-86BD-9A59505574BF}"/>
              </a:ext>
            </a:extLst>
          </xdr:cNvPr>
          <xdr:cNvSpPr txBox="1"/>
        </xdr:nvSpPr>
        <xdr:spPr>
          <a:xfrm>
            <a:off x="11534320" y="22082548"/>
            <a:ext cx="580574" cy="42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13</xdr:col>
      <xdr:colOff>276052</xdr:colOff>
      <xdr:row>5</xdr:row>
      <xdr:rowOff>1084093</xdr:rowOff>
    </xdr:from>
    <xdr:to>
      <xdr:col>13</xdr:col>
      <xdr:colOff>1258898</xdr:colOff>
      <xdr:row>5</xdr:row>
      <xdr:rowOff>1089547</xdr:rowOff>
    </xdr:to>
    <xdr:cxnSp macro="">
      <xdr:nvCxnSpPr>
        <xdr:cNvPr id="82" name="Straight Arrow Connector 140">
          <a:extLst>
            <a:ext uri="{FF2B5EF4-FFF2-40B4-BE49-F238E27FC236}">
              <a16:creationId xmlns:a16="http://schemas.microsoft.com/office/drawing/2014/main" id="{B3BB339C-15B5-43B0-8574-7BF42008EBED}"/>
            </a:ext>
          </a:extLst>
        </xdr:cNvPr>
        <xdr:cNvCxnSpPr>
          <a:stCxn id="70" idx="3"/>
          <a:endCxn id="77" idx="1"/>
        </xdr:cNvCxnSpPr>
      </xdr:nvCxnSpPr>
      <xdr:spPr>
        <a:xfrm flipV="1">
          <a:off x="30384577" y="6389518"/>
          <a:ext cx="982846" cy="545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1925648</xdr:colOff>
      <xdr:row>5</xdr:row>
      <xdr:rowOff>1084093</xdr:rowOff>
    </xdr:from>
    <xdr:to>
      <xdr:col>12</xdr:col>
      <xdr:colOff>650086</xdr:colOff>
      <xdr:row>5</xdr:row>
      <xdr:rowOff>1089547</xdr:rowOff>
    </xdr:to>
    <xdr:cxnSp macro="">
      <xdr:nvCxnSpPr>
        <xdr:cNvPr id="83" name="Straight Arrow Connector 146">
          <a:extLst>
            <a:ext uri="{FF2B5EF4-FFF2-40B4-BE49-F238E27FC236}">
              <a16:creationId xmlns:a16="http://schemas.microsoft.com/office/drawing/2014/main" id="{33781B6E-FA99-4B7F-A691-F7092A579F2D}"/>
            </a:ext>
          </a:extLst>
        </xdr:cNvPr>
        <xdr:cNvCxnSpPr>
          <a:stCxn id="67" idx="3"/>
          <a:endCxn id="70" idx="1"/>
        </xdr:cNvCxnSpPr>
      </xdr:nvCxnSpPr>
      <xdr:spPr>
        <a:xfrm>
          <a:off x="27271673" y="6389518"/>
          <a:ext cx="1105688" cy="545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725498</xdr:colOff>
      <xdr:row>4</xdr:row>
      <xdr:rowOff>368299</xdr:rowOff>
    </xdr:from>
    <xdr:to>
      <xdr:col>13</xdr:col>
      <xdr:colOff>155134</xdr:colOff>
      <xdr:row>4</xdr:row>
      <xdr:rowOff>1568112</xdr:rowOff>
    </xdr:to>
    <xdr:grpSp>
      <xdr:nvGrpSpPr>
        <xdr:cNvPr id="84" name="Group 149">
          <a:extLst>
            <a:ext uri="{FF2B5EF4-FFF2-40B4-BE49-F238E27FC236}">
              <a16:creationId xmlns:a16="http://schemas.microsoft.com/office/drawing/2014/main" id="{742F9ADD-0FA7-4ECB-8838-30FA3EFD90CE}"/>
            </a:ext>
          </a:extLst>
        </xdr:cNvPr>
        <xdr:cNvGrpSpPr/>
      </xdr:nvGrpSpPr>
      <xdr:grpSpPr>
        <a:xfrm>
          <a:off x="28529427" y="3996870"/>
          <a:ext cx="1818445" cy="1199813"/>
          <a:chOff x="10304008" y="21343253"/>
          <a:chExt cx="1810886" cy="1199813"/>
        </a:xfrm>
      </xdr:grpSpPr>
      <xdr:sp macro="" textlink="">
        <xdr:nvSpPr>
          <xdr:cNvPr id="85" name="Flowchart: Process 150">
            <a:extLst>
              <a:ext uri="{FF2B5EF4-FFF2-40B4-BE49-F238E27FC236}">
                <a16:creationId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86" name="TextBox 151">
            <a:extLst>
              <a:ext uri="{FF2B5EF4-FFF2-40B4-BE49-F238E27FC236}">
                <a16:creationId xmlns:a16="http://schemas.microsoft.com/office/drawing/2014/main" id="{1D971B37-3F46-47A2-99B8-159A7FDA24C3}"/>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12</xdr:col>
      <xdr:colOff>1630373</xdr:colOff>
      <xdr:row>4</xdr:row>
      <xdr:rowOff>1568112</xdr:rowOff>
    </xdr:from>
    <xdr:to>
      <xdr:col>12</xdr:col>
      <xdr:colOff>1653694</xdr:colOff>
      <xdr:row>5</xdr:row>
      <xdr:rowOff>531014</xdr:rowOff>
    </xdr:to>
    <xdr:cxnSp macro="">
      <xdr:nvCxnSpPr>
        <xdr:cNvPr id="87" name="Straight Arrow Connector 152">
          <a:extLst>
            <a:ext uri="{FF2B5EF4-FFF2-40B4-BE49-F238E27FC236}">
              <a16:creationId xmlns:a16="http://schemas.microsoft.com/office/drawing/2014/main" id="{5D9A4BC7-AA85-41EF-9263-570C86FD3D86}"/>
            </a:ext>
          </a:extLst>
        </xdr:cNvPr>
        <xdr:cNvCxnSpPr>
          <a:stCxn id="70" idx="0"/>
          <a:endCxn id="85" idx="2"/>
        </xdr:cNvCxnSpPr>
      </xdr:nvCxnSpPr>
      <xdr:spPr>
        <a:xfrm flipH="1" flipV="1">
          <a:off x="29357648" y="4720887"/>
          <a:ext cx="23321" cy="111555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153998</xdr:colOff>
      <xdr:row>4</xdr:row>
      <xdr:rowOff>968206</xdr:rowOff>
    </xdr:from>
    <xdr:to>
      <xdr:col>13</xdr:col>
      <xdr:colOff>2163773</xdr:colOff>
      <xdr:row>5</xdr:row>
      <xdr:rowOff>488949</xdr:rowOff>
    </xdr:to>
    <xdr:cxnSp macro="">
      <xdr:nvCxnSpPr>
        <xdr:cNvPr id="88" name="Elbow Connector 155">
          <a:extLst>
            <a:ext uri="{FF2B5EF4-FFF2-40B4-BE49-F238E27FC236}">
              <a16:creationId xmlns:a16="http://schemas.microsoft.com/office/drawing/2014/main" id="{BEFD703C-74FE-432C-BD89-38D42B484A93}"/>
            </a:ext>
          </a:extLst>
        </xdr:cNvPr>
        <xdr:cNvCxnSpPr>
          <a:stCxn id="85" idx="3"/>
          <a:endCxn id="77" idx="0"/>
        </xdr:cNvCxnSpPr>
      </xdr:nvCxnSpPr>
      <xdr:spPr>
        <a:xfrm>
          <a:off x="30262523" y="4120981"/>
          <a:ext cx="2009775" cy="1673393"/>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668349</xdr:colOff>
      <xdr:row>3</xdr:row>
      <xdr:rowOff>1710986</xdr:rowOff>
    </xdr:from>
    <xdr:to>
      <xdr:col>9</xdr:col>
      <xdr:colOff>1049349</xdr:colOff>
      <xdr:row>4</xdr:row>
      <xdr:rowOff>834855</xdr:rowOff>
    </xdr:to>
    <xdr:cxnSp macro="">
      <xdr:nvCxnSpPr>
        <xdr:cNvPr id="89" name="Elbow Connector 158">
          <a:extLst>
            <a:ext uri="{FF2B5EF4-FFF2-40B4-BE49-F238E27FC236}">
              <a16:creationId xmlns:a16="http://schemas.microsoft.com/office/drawing/2014/main" id="{B5CCEDBF-A5B5-4089-A469-90F6800B9A1C}"/>
            </a:ext>
          </a:extLst>
        </xdr:cNvPr>
        <xdr:cNvCxnSpPr>
          <a:stCxn id="58" idx="2"/>
          <a:endCxn id="61" idx="1"/>
        </xdr:cNvCxnSpPr>
      </xdr:nvCxnSpPr>
      <xdr:spPr>
        <a:xfrm rot="16200000" flipH="1">
          <a:off x="19613489" y="1968246"/>
          <a:ext cx="1276519" cy="2762250"/>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1954223</xdr:colOff>
      <xdr:row>4</xdr:row>
      <xdr:rowOff>1434761</xdr:rowOff>
    </xdr:from>
    <xdr:to>
      <xdr:col>10</xdr:col>
      <xdr:colOff>592148</xdr:colOff>
      <xdr:row>6</xdr:row>
      <xdr:rowOff>1007892</xdr:rowOff>
    </xdr:to>
    <xdr:cxnSp macro="">
      <xdr:nvCxnSpPr>
        <xdr:cNvPr id="90" name="Elbow Connector 161">
          <a:extLst>
            <a:ext uri="{FF2B5EF4-FFF2-40B4-BE49-F238E27FC236}">
              <a16:creationId xmlns:a16="http://schemas.microsoft.com/office/drawing/2014/main" id="{21B4A304-0F45-42F8-AE65-0784CE9B96AC}"/>
            </a:ext>
          </a:extLst>
        </xdr:cNvPr>
        <xdr:cNvCxnSpPr>
          <a:stCxn id="61" idx="2"/>
          <a:endCxn id="64" idx="1"/>
        </xdr:cNvCxnSpPr>
      </xdr:nvCxnSpPr>
      <xdr:spPr>
        <a:xfrm rot="16200000" flipH="1">
          <a:off x="21108120" y="6017164"/>
          <a:ext cx="3878431" cy="101917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1135153</xdr:colOff>
      <xdr:row>4</xdr:row>
      <xdr:rowOff>1276169</xdr:rowOff>
    </xdr:from>
    <xdr:to>
      <xdr:col>3</xdr:col>
      <xdr:colOff>1489869</xdr:colOff>
      <xdr:row>4</xdr:row>
      <xdr:rowOff>1879753</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7431178" y="4428944"/>
          <a:ext cx="354716" cy="603584"/>
        </a:xfrm>
        <a:prstGeom prst="rect">
          <a:avLst/>
        </a:prstGeom>
      </xdr:spPr>
    </xdr:pic>
    <xdr:clientData/>
  </xdr:twoCellAnchor>
  <xdr:twoCellAnchor>
    <xdr:from>
      <xdr:col>15</xdr:col>
      <xdr:colOff>1009650</xdr:colOff>
      <xdr:row>7</xdr:row>
      <xdr:rowOff>804862</xdr:rowOff>
    </xdr:from>
    <xdr:to>
      <xdr:col>15</xdr:col>
      <xdr:colOff>2152650</xdr:colOff>
      <xdr:row>7</xdr:row>
      <xdr:rowOff>1381125</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35880675" y="1041558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END</a:t>
          </a:r>
        </a:p>
      </xdr:txBody>
    </xdr:sp>
    <xdr:clientData/>
  </xdr:twoCellAnchor>
  <xdr:twoCellAnchor>
    <xdr:from>
      <xdr:col>15</xdr:col>
      <xdr:colOff>592148</xdr:colOff>
      <xdr:row>7</xdr:row>
      <xdr:rowOff>1084093</xdr:rowOff>
    </xdr:from>
    <xdr:to>
      <xdr:col>15</xdr:col>
      <xdr:colOff>1009650</xdr:colOff>
      <xdr:row>7</xdr:row>
      <xdr:rowOff>1092994</xdr:rowOff>
    </xdr:to>
    <xdr:cxnSp macro="">
      <xdr:nvCxnSpPr>
        <xdr:cNvPr id="94" name="Straight Arrow Connector 190">
          <a:extLst>
            <a:ext uri="{FF2B5EF4-FFF2-40B4-BE49-F238E27FC236}">
              <a16:creationId xmlns:a16="http://schemas.microsoft.com/office/drawing/2014/main" id="{0D11449B-675A-4188-878C-68F734AB38B4}"/>
            </a:ext>
          </a:extLst>
        </xdr:cNvPr>
        <xdr:cNvCxnSpPr>
          <a:stCxn id="80" idx="3"/>
          <a:endCxn id="93" idx="1"/>
        </xdr:cNvCxnSpPr>
      </xdr:nvCxnSpPr>
      <xdr:spPr>
        <a:xfrm>
          <a:off x="35463173" y="10694818"/>
          <a:ext cx="417502" cy="890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xdr:col>
      <xdr:colOff>162877</xdr:colOff>
      <xdr:row>5</xdr:row>
      <xdr:rowOff>33231</xdr:rowOff>
    </xdr:from>
    <xdr:to>
      <xdr:col>5</xdr:col>
      <xdr:colOff>483234</xdr:colOff>
      <xdr:row>5</xdr:row>
      <xdr:rowOff>362395</xdr:rowOff>
    </xdr:to>
    <xdr:pic>
      <xdr:nvPicPr>
        <xdr:cNvPr id="95" name="Picture 191">
          <a:extLst>
            <a:ext uri="{FF2B5EF4-FFF2-40B4-BE49-F238E27FC236}">
              <a16:creationId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221402" y="5338656"/>
          <a:ext cx="320357" cy="329164"/>
        </a:xfrm>
        <a:prstGeom prst="rect">
          <a:avLst/>
        </a:prstGeom>
      </xdr:spPr>
    </xdr:pic>
    <xdr:clientData/>
  </xdr:twoCellAnchor>
  <xdr:twoCellAnchor editAs="oneCell">
    <xdr:from>
      <xdr:col>5</xdr:col>
      <xdr:colOff>2258377</xdr:colOff>
      <xdr:row>5</xdr:row>
      <xdr:rowOff>33231</xdr:rowOff>
    </xdr:from>
    <xdr:to>
      <xdr:col>6</xdr:col>
      <xdr:colOff>197484</xdr:colOff>
      <xdr:row>5</xdr:row>
      <xdr:rowOff>362395</xdr:rowOff>
    </xdr:to>
    <xdr:pic>
      <xdr:nvPicPr>
        <xdr:cNvPr id="96" name="Picture 192">
          <a:extLst>
            <a:ext uri="{FF2B5EF4-FFF2-40B4-BE49-F238E27FC236}">
              <a16:creationId xmlns:a16="http://schemas.microsoft.com/office/drawing/2014/main" id="{0645CA92-A143-4483-99FA-563DFF69FA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316902" y="5338656"/>
          <a:ext cx="320357" cy="329164"/>
        </a:xfrm>
        <a:prstGeom prst="rect">
          <a:avLst/>
        </a:prstGeom>
      </xdr:spPr>
    </xdr:pic>
    <xdr:clientData/>
  </xdr:twoCellAnchor>
  <xdr:twoCellAnchor editAs="oneCell">
    <xdr:from>
      <xdr:col>6</xdr:col>
      <xdr:colOff>2125027</xdr:colOff>
      <xdr:row>4</xdr:row>
      <xdr:rowOff>109431</xdr:rowOff>
    </xdr:from>
    <xdr:to>
      <xdr:col>7</xdr:col>
      <xdr:colOff>64134</xdr:colOff>
      <xdr:row>4</xdr:row>
      <xdr:rowOff>438595</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564802" y="3262206"/>
          <a:ext cx="320357" cy="329164"/>
        </a:xfrm>
        <a:prstGeom prst="rect">
          <a:avLst/>
        </a:prstGeom>
      </xdr:spPr>
    </xdr:pic>
    <xdr:clientData/>
  </xdr:twoCellAnchor>
  <xdr:twoCellAnchor editAs="oneCell">
    <xdr:from>
      <xdr:col>7</xdr:col>
      <xdr:colOff>1572577</xdr:colOff>
      <xdr:row>3</xdr:row>
      <xdr:rowOff>128481</xdr:rowOff>
    </xdr:from>
    <xdr:to>
      <xdr:col>7</xdr:col>
      <xdr:colOff>1892934</xdr:colOff>
      <xdr:row>3</xdr:row>
      <xdr:rowOff>457645</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393602" y="1128606"/>
          <a:ext cx="320357" cy="329164"/>
        </a:xfrm>
        <a:prstGeom prst="rect">
          <a:avLst/>
        </a:prstGeom>
      </xdr:spPr>
    </xdr:pic>
    <xdr:clientData/>
  </xdr:twoCellAnchor>
  <xdr:twoCellAnchor editAs="oneCell">
    <xdr:from>
      <xdr:col>8</xdr:col>
      <xdr:colOff>1134427</xdr:colOff>
      <xdr:row>3</xdr:row>
      <xdr:rowOff>109431</xdr:rowOff>
    </xdr:from>
    <xdr:to>
      <xdr:col>8</xdr:col>
      <xdr:colOff>1454784</xdr:colOff>
      <xdr:row>3</xdr:row>
      <xdr:rowOff>438595</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336702" y="1109556"/>
          <a:ext cx="320357" cy="329164"/>
        </a:xfrm>
        <a:prstGeom prst="rect">
          <a:avLst/>
        </a:prstGeom>
      </xdr:spPr>
    </xdr:pic>
    <xdr:clientData/>
  </xdr:twoCellAnchor>
  <xdr:twoCellAnchor>
    <xdr:from>
      <xdr:col>1</xdr:col>
      <xdr:colOff>1981996</xdr:colOff>
      <xdr:row>3</xdr:row>
      <xdr:rowOff>1208714</xdr:rowOff>
    </xdr:from>
    <xdr:to>
      <xdr:col>2</xdr:col>
      <xdr:colOff>449263</xdr:colOff>
      <xdr:row>4</xdr:row>
      <xdr:rowOff>966620</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flipV="1">
          <a:off x="3515521" y="2208839"/>
          <a:ext cx="848517" cy="191055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2163772</xdr:colOff>
      <xdr:row>5</xdr:row>
      <xdr:rowOff>1679237</xdr:rowOff>
    </xdr:from>
    <xdr:to>
      <xdr:col>14</xdr:col>
      <xdr:colOff>1163647</xdr:colOff>
      <xdr:row>7</xdr:row>
      <xdr:rowOff>1084093</xdr:rowOff>
    </xdr:to>
    <xdr:cxnSp macro="">
      <xdr:nvCxnSpPr>
        <xdr:cNvPr id="103" name="Elbow Connector 203">
          <a:extLst>
            <a:ext uri="{FF2B5EF4-FFF2-40B4-BE49-F238E27FC236}">
              <a16:creationId xmlns:a16="http://schemas.microsoft.com/office/drawing/2014/main" id="{B22F107E-4B5A-4E15-BA65-B7D7A401B662}"/>
            </a:ext>
          </a:extLst>
        </xdr:cNvPr>
        <xdr:cNvCxnSpPr>
          <a:stCxn id="77" idx="2"/>
          <a:endCxn id="80" idx="1"/>
        </xdr:cNvCxnSpPr>
      </xdr:nvCxnSpPr>
      <xdr:spPr>
        <a:xfrm rot="16200000" flipH="1">
          <a:off x="31107782" y="8149177"/>
          <a:ext cx="3710156" cy="138112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316710</xdr:colOff>
      <xdr:row>4</xdr:row>
      <xdr:rowOff>1246188</xdr:rowOff>
    </xdr:from>
    <xdr:to>
      <xdr:col>3</xdr:col>
      <xdr:colOff>897284</xdr:colOff>
      <xdr:row>4</xdr:row>
      <xdr:rowOff>1480462</xdr:rowOff>
    </xdr:to>
    <xdr:sp macro="" textlink="">
      <xdr:nvSpPr>
        <xdr:cNvPr id="104" name="TextBox 206">
          <a:extLst>
            <a:ext uri="{FF2B5EF4-FFF2-40B4-BE49-F238E27FC236}">
              <a16:creationId xmlns:a16="http://schemas.microsoft.com/office/drawing/2014/main" id="{ACB36577-FCEC-42A0-B536-036A75E12982}"/>
            </a:ext>
          </a:extLst>
        </xdr:cNvPr>
        <xdr:cNvSpPr txBox="1"/>
      </xdr:nvSpPr>
      <xdr:spPr>
        <a:xfrm>
          <a:off x="6612735" y="43989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12</xdr:col>
      <xdr:colOff>2008985</xdr:colOff>
      <xdr:row>5</xdr:row>
      <xdr:rowOff>985838</xdr:rowOff>
    </xdr:from>
    <xdr:to>
      <xdr:col>13</xdr:col>
      <xdr:colOff>208309</xdr:colOff>
      <xdr:row>5</xdr:row>
      <xdr:rowOff>1220112</xdr:rowOff>
    </xdr:to>
    <xdr:sp macro="" textlink="">
      <xdr:nvSpPr>
        <xdr:cNvPr id="105" name="TextBox 207">
          <a:extLst>
            <a:ext uri="{FF2B5EF4-FFF2-40B4-BE49-F238E27FC236}">
              <a16:creationId xmlns:a16="http://schemas.microsoft.com/office/drawing/2014/main" id="{42EBFAA1-DF91-45DA-901F-CA6F270940C1}"/>
            </a:ext>
          </a:extLst>
        </xdr:cNvPr>
        <xdr:cNvSpPr txBox="1"/>
      </xdr:nvSpPr>
      <xdr:spPr>
        <a:xfrm>
          <a:off x="29736260" y="62912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#10A</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1 </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Categoría 2 </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3</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271521</xdr:colOff>
      <xdr:row>23</xdr:row>
      <xdr:rowOff>168111</xdr:rowOff>
    </xdr:from>
    <xdr:to>
      <xdr:col>10</xdr:col>
      <xdr:colOff>569394</xdr:colOff>
      <xdr:row>35</xdr:row>
      <xdr:rowOff>121352</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6</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5W y 2H</a:t>
          </a: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5</xdr:col>
      <xdr:colOff>723282</xdr:colOff>
      <xdr:row>23</xdr:row>
      <xdr:rowOff>170833</xdr:rowOff>
    </xdr:from>
    <xdr:to>
      <xdr:col>7</xdr:col>
      <xdr:colOff>259155</xdr:colOff>
      <xdr:row>35</xdr:row>
      <xdr:rowOff>124074</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37</xdr:row>
      <xdr:rowOff>101219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5</a:t>
          </a: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4</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14</xdr:row>
      <xdr:rowOff>125505</xdr:rowOff>
    </xdr:from>
    <xdr:to>
      <xdr:col>13</xdr:col>
      <xdr:colOff>764242</xdr:colOff>
      <xdr:row>14</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26894</xdr:colOff>
      <xdr:row>18</xdr:row>
      <xdr:rowOff>138951</xdr:rowOff>
    </xdr:from>
    <xdr:to>
      <xdr:col>13</xdr:col>
      <xdr:colOff>766482</xdr:colOff>
      <xdr:row>18</xdr:row>
      <xdr:rowOff>351863</xdr:rowOff>
    </xdr:to>
    <xdr:sp macro="" textlink="">
      <xdr:nvSpPr>
        <xdr:cNvPr id="6" name="Right Arrow 6">
          <a:extLst>
            <a:ext uri="{FF2B5EF4-FFF2-40B4-BE49-F238E27FC236}">
              <a16:creationId xmlns:a16="http://schemas.microsoft.com/office/drawing/2014/main" id="{AC100A48-61D4-F44E-9659-36B6A535883A}"/>
            </a:ext>
          </a:extLst>
        </xdr:cNvPr>
        <xdr:cNvSpPr/>
      </xdr:nvSpPr>
      <xdr:spPr>
        <a:xfrm>
          <a:off x="9869394" y="6057151"/>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44823</xdr:colOff>
      <xdr:row>20</xdr:row>
      <xdr:rowOff>156881</xdr:rowOff>
    </xdr:from>
    <xdr:to>
      <xdr:col>13</xdr:col>
      <xdr:colOff>784411</xdr:colOff>
      <xdr:row>20</xdr:row>
      <xdr:rowOff>369793</xdr:rowOff>
    </xdr:to>
    <xdr:sp macro="" textlink="">
      <xdr:nvSpPr>
        <xdr:cNvPr id="7" name="Right Arrow 7">
          <a:extLst>
            <a:ext uri="{FF2B5EF4-FFF2-40B4-BE49-F238E27FC236}">
              <a16:creationId xmlns:a16="http://schemas.microsoft.com/office/drawing/2014/main" id="{D47EC7E2-F929-3C40-8F79-7A7A573C9901}"/>
            </a:ext>
          </a:extLst>
        </xdr:cNvPr>
        <xdr:cNvSpPr/>
      </xdr:nvSpPr>
      <xdr:spPr>
        <a:xfrm>
          <a:off x="9887323" y="6786281"/>
          <a:ext cx="3077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1047750</xdr:colOff>
      <xdr:row>10</xdr:row>
      <xdr:rowOff>363067</xdr:rowOff>
    </xdr:from>
    <xdr:to>
      <xdr:col>9</xdr:col>
      <xdr:colOff>138694</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7258050" y="3258667"/>
          <a:ext cx="2339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470647</xdr:colOff>
      <xdr:row>19</xdr:row>
      <xdr:rowOff>22413</xdr:rowOff>
    </xdr:from>
    <xdr:to>
      <xdr:col>6</xdr:col>
      <xdr:colOff>470647</xdr:colOff>
      <xdr:row>20</xdr:row>
      <xdr:rowOff>280147</xdr:rowOff>
    </xdr:to>
    <xdr:cxnSp macro="">
      <xdr:nvCxnSpPr>
        <xdr:cNvPr id="11" name="Straight Arrow Connector 53">
          <a:extLst>
            <a:ext uri="{FF2B5EF4-FFF2-40B4-BE49-F238E27FC236}">
              <a16:creationId xmlns:a16="http://schemas.microsoft.com/office/drawing/2014/main" id="{DFFBB267-B059-6B42-8C68-3C27C89E254E}"/>
            </a:ext>
          </a:extLst>
        </xdr:cNvPr>
        <xdr:cNvCxnSpPr/>
      </xdr:nvCxnSpPr>
      <xdr:spPr>
        <a:xfrm flipV="1">
          <a:off x="5347447" y="6448613"/>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459441</xdr:colOff>
      <xdr:row>20</xdr:row>
      <xdr:rowOff>268941</xdr:rowOff>
    </xdr:from>
    <xdr:to>
      <xdr:col>7</xdr:col>
      <xdr:colOff>145677</xdr:colOff>
      <xdr:row>20</xdr:row>
      <xdr:rowOff>268941</xdr:rowOff>
    </xdr:to>
    <xdr:cxnSp macro="">
      <xdr:nvCxnSpPr>
        <xdr:cNvPr id="12" name="Straight Connector 57">
          <a:extLst>
            <a:ext uri="{FF2B5EF4-FFF2-40B4-BE49-F238E27FC236}">
              <a16:creationId xmlns:a16="http://schemas.microsoft.com/office/drawing/2014/main" id="{F54B3F72-ACE0-ED45-AC15-54C7EA97F5F9}"/>
            </a:ext>
          </a:extLst>
        </xdr:cNvPr>
        <xdr:cNvCxnSpPr/>
      </xdr:nvCxnSpPr>
      <xdr:spPr>
        <a:xfrm>
          <a:off x="5336241" y="6898341"/>
          <a:ext cx="82923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454959</xdr:colOff>
      <xdr:row>16</xdr:row>
      <xdr:rowOff>488577</xdr:rowOff>
    </xdr:from>
    <xdr:to>
      <xdr:col>2</xdr:col>
      <xdr:colOff>454959</xdr:colOff>
      <xdr:row>18</xdr:row>
      <xdr:rowOff>242047</xdr:rowOff>
    </xdr:to>
    <xdr:cxnSp macro="">
      <xdr:nvCxnSpPr>
        <xdr:cNvPr id="13" name="Straight Arrow Connector 58">
          <a:extLst>
            <a:ext uri="{FF2B5EF4-FFF2-40B4-BE49-F238E27FC236}">
              <a16:creationId xmlns:a16="http://schemas.microsoft.com/office/drawing/2014/main" id="{5E4E1244-853A-4544-A286-B471CC8324B5}"/>
            </a:ext>
          </a:extLst>
        </xdr:cNvPr>
        <xdr:cNvCxnSpPr/>
      </xdr:nvCxnSpPr>
      <xdr:spPr>
        <a:xfrm flipV="1">
          <a:off x="2664759" y="5695577"/>
          <a:ext cx="0" cy="4646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443753</xdr:colOff>
      <xdr:row>18</xdr:row>
      <xdr:rowOff>230841</xdr:rowOff>
    </xdr:from>
    <xdr:to>
      <xdr:col>3</xdr:col>
      <xdr:colOff>129988</xdr:colOff>
      <xdr:row>18</xdr:row>
      <xdr:rowOff>230841</xdr:rowOff>
    </xdr:to>
    <xdr:cxnSp macro="">
      <xdr:nvCxnSpPr>
        <xdr:cNvPr id="14" name="Straight Connector 59">
          <a:extLst>
            <a:ext uri="{FF2B5EF4-FFF2-40B4-BE49-F238E27FC236}">
              <a16:creationId xmlns:a16="http://schemas.microsoft.com/office/drawing/2014/main" id="{AAF1086A-D224-974D-8495-8EAC6D13E28A}"/>
            </a:ext>
          </a:extLst>
        </xdr:cNvPr>
        <xdr:cNvCxnSpPr/>
      </xdr:nvCxnSpPr>
      <xdr:spPr>
        <a:xfrm>
          <a:off x="2653553" y="6149041"/>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461683</xdr:colOff>
      <xdr:row>13</xdr:row>
      <xdr:rowOff>13448</xdr:rowOff>
    </xdr:from>
    <xdr:to>
      <xdr:col>2</xdr:col>
      <xdr:colOff>461683</xdr:colOff>
      <xdr:row>14</xdr:row>
      <xdr:rowOff>271182</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2671483" y="4306048"/>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450477</xdr:colOff>
      <xdr:row>14</xdr:row>
      <xdr:rowOff>259976</xdr:rowOff>
    </xdr:from>
    <xdr:to>
      <xdr:col>3</xdr:col>
      <xdr:colOff>136712</xdr:colOff>
      <xdr:row>14</xdr:row>
      <xdr:rowOff>259976</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a:off x="2660277" y="4755776"/>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14</xdr:row>
      <xdr:rowOff>250883</xdr:rowOff>
    </xdr:from>
    <xdr:to>
      <xdr:col>6</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250883</xdr:rowOff>
    </xdr:from>
    <xdr:to>
      <xdr:col>8</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14</xdr:row>
      <xdr:rowOff>250883</xdr:rowOff>
    </xdr:from>
    <xdr:to>
      <xdr:col>10</xdr:col>
      <xdr:colOff>987</xdr:colOff>
      <xdr:row>14</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7354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18</xdr:row>
      <xdr:rowOff>250883</xdr:rowOff>
    </xdr:from>
    <xdr:to>
      <xdr:col>8</xdr:col>
      <xdr:colOff>987</xdr:colOff>
      <xdr:row>18</xdr:row>
      <xdr:rowOff>250883</xdr:rowOff>
    </xdr:to>
    <xdr:cxnSp macro="">
      <xdr:nvCxnSpPr>
        <xdr:cNvPr id="33" name="Straight Arrow Connector 84">
          <a:extLst>
            <a:ext uri="{FF2B5EF4-FFF2-40B4-BE49-F238E27FC236}">
              <a16:creationId xmlns:a16="http://schemas.microsoft.com/office/drawing/2014/main" id="{E118297E-1285-0547-8373-D69B97E64818}"/>
            </a:ext>
          </a:extLst>
        </xdr:cNvPr>
        <xdr:cNvCxnSpPr/>
      </xdr:nvCxnSpPr>
      <xdr:spPr>
        <a:xfrm flipH="1">
          <a:off x="6021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18</xdr:row>
      <xdr:rowOff>250883</xdr:rowOff>
    </xdr:from>
    <xdr:to>
      <xdr:col>10</xdr:col>
      <xdr:colOff>987</xdr:colOff>
      <xdr:row>18</xdr:row>
      <xdr:rowOff>250883</xdr:rowOff>
    </xdr:to>
    <xdr:cxnSp macro="">
      <xdr:nvCxnSpPr>
        <xdr:cNvPr id="34" name="Straight Arrow Connector 85">
          <a:extLst>
            <a:ext uri="{FF2B5EF4-FFF2-40B4-BE49-F238E27FC236}">
              <a16:creationId xmlns:a16="http://schemas.microsoft.com/office/drawing/2014/main" id="{582F502A-F85E-2649-922E-F3683AB4ED5B}"/>
            </a:ext>
          </a:extLst>
        </xdr:cNvPr>
        <xdr:cNvCxnSpPr/>
      </xdr:nvCxnSpPr>
      <xdr:spPr>
        <a:xfrm flipH="1">
          <a:off x="7354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20</xdr:row>
      <xdr:rowOff>250883</xdr:rowOff>
    </xdr:from>
    <xdr:to>
      <xdr:col>10</xdr:col>
      <xdr:colOff>987</xdr:colOff>
      <xdr:row>20</xdr:row>
      <xdr:rowOff>250883</xdr:rowOff>
    </xdr:to>
    <xdr:cxnSp macro="">
      <xdr:nvCxnSpPr>
        <xdr:cNvPr id="35" name="Straight Arrow Connector 86">
          <a:extLst>
            <a:ext uri="{FF2B5EF4-FFF2-40B4-BE49-F238E27FC236}">
              <a16:creationId xmlns:a16="http://schemas.microsoft.com/office/drawing/2014/main" id="{188500D8-D237-A549-8257-430B2A491865}"/>
            </a:ext>
          </a:extLst>
        </xdr:cNvPr>
        <xdr:cNvCxnSpPr/>
      </xdr:nvCxnSpPr>
      <xdr:spPr>
        <a:xfrm flipH="1">
          <a:off x="73545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14</xdr:row>
      <xdr:rowOff>250883</xdr:rowOff>
    </xdr:from>
    <xdr:to>
      <xdr:col>12</xdr:col>
      <xdr:colOff>987</xdr:colOff>
      <xdr:row>14</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18</xdr:row>
      <xdr:rowOff>250883</xdr:rowOff>
    </xdr:from>
    <xdr:to>
      <xdr:col>12</xdr:col>
      <xdr:colOff>987</xdr:colOff>
      <xdr:row>18</xdr:row>
      <xdr:rowOff>250883</xdr:rowOff>
    </xdr:to>
    <xdr:cxnSp macro="">
      <xdr:nvCxnSpPr>
        <xdr:cNvPr id="38" name="Straight Arrow Connector 89">
          <a:extLst>
            <a:ext uri="{FF2B5EF4-FFF2-40B4-BE49-F238E27FC236}">
              <a16:creationId xmlns:a16="http://schemas.microsoft.com/office/drawing/2014/main" id="{7EF001C6-7E78-6145-A3AB-368D2ABFB6DA}"/>
            </a:ext>
          </a:extLst>
        </xdr:cNvPr>
        <xdr:cNvCxnSpPr/>
      </xdr:nvCxnSpPr>
      <xdr:spPr>
        <a:xfrm flipH="1">
          <a:off x="8688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20</xdr:row>
      <xdr:rowOff>250883</xdr:rowOff>
    </xdr:from>
    <xdr:to>
      <xdr:col>12</xdr:col>
      <xdr:colOff>987</xdr:colOff>
      <xdr:row>20</xdr:row>
      <xdr:rowOff>250883</xdr:rowOff>
    </xdr:to>
    <xdr:cxnSp macro="">
      <xdr:nvCxnSpPr>
        <xdr:cNvPr id="39" name="Straight Arrow Connector 90">
          <a:extLst>
            <a:ext uri="{FF2B5EF4-FFF2-40B4-BE49-F238E27FC236}">
              <a16:creationId xmlns:a16="http://schemas.microsoft.com/office/drawing/2014/main" id="{54888858-09E3-2A47-B90E-DD63CD8CB0F9}"/>
            </a:ext>
          </a:extLst>
        </xdr:cNvPr>
        <xdr:cNvCxnSpPr/>
      </xdr:nvCxnSpPr>
      <xdr:spPr>
        <a:xfrm flipH="1">
          <a:off x="86880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18</xdr:row>
      <xdr:rowOff>250883</xdr:rowOff>
    </xdr:from>
    <xdr:to>
      <xdr:col>6</xdr:col>
      <xdr:colOff>987</xdr:colOff>
      <xdr:row>18</xdr:row>
      <xdr:rowOff>250883</xdr:rowOff>
    </xdr:to>
    <xdr:cxnSp macro="">
      <xdr:nvCxnSpPr>
        <xdr:cNvPr id="40" name="Straight Arrow Connector 91">
          <a:extLst>
            <a:ext uri="{FF2B5EF4-FFF2-40B4-BE49-F238E27FC236}">
              <a16:creationId xmlns:a16="http://schemas.microsoft.com/office/drawing/2014/main" id="{60D049FB-7ECB-904F-A21C-DE7B5A43DB3F}"/>
            </a:ext>
          </a:extLst>
        </xdr:cNvPr>
        <xdr:cNvCxnSpPr/>
      </xdr:nvCxnSpPr>
      <xdr:spPr>
        <a:xfrm flipH="1">
          <a:off x="4687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LuisAlberto\Documents\Doctorado\Posdoctorado\Cursos\GeenBelt\Proyecto\A3ProyectoGB_LAAH-2024.xlsx" TargetMode="External"/><Relationship Id="rId1" Type="http://schemas.openxmlformats.org/officeDocument/2006/relationships/externalLinkPath" Target="file:///C:\Users\LuisAlberto\Documents\Doctorado\Posdoctorado\Cursos\GeenBelt\Proyecto\A3ProyectoGB_LAAH-20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álculos"/>
      <sheetName val="A-3"/>
      <sheetName val="5W y 2H"/>
      <sheetName val="Swim Lane"/>
      <sheetName val="SMART"/>
      <sheetName val="Ishikawa "/>
      <sheetName val="Arbol Causal"/>
      <sheetName val="Arbol Causal (2)"/>
      <sheetName val="Pareto"/>
      <sheetName val="Cpk Anova R&amp;R"/>
      <sheetName val="Brainstorming"/>
      <sheetName val="Plan de Acción"/>
      <sheetName val="Formato Plan de Contro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6:A17" totalsRowShown="0" headerRowDxfId="3" dataDxfId="2" tableBorderDxfId="1">
  <autoFilter ref="A16:A17"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7109375" defaultRowHeight="15"/>
  <cols>
    <col min="1" max="1" width="10" customWidth="1"/>
    <col min="2" max="2" width="32.7109375" customWidth="1"/>
    <col min="3" max="3" width="13.7109375" customWidth="1"/>
    <col min="5" max="5" width="10" customWidth="1"/>
    <col min="6" max="6" width="33.42578125" customWidth="1"/>
    <col min="7" max="7" width="10" customWidth="1"/>
    <col min="8" max="10" width="13.7109375" customWidth="1"/>
  </cols>
  <sheetData>
    <row r="1" spans="1:11" ht="31.5">
      <c r="A1" s="56" t="s">
        <v>100</v>
      </c>
      <c r="B1" s="56" t="s">
        <v>99</v>
      </c>
      <c r="C1" s="55" t="s">
        <v>98</v>
      </c>
      <c r="D1" s="55" t="s">
        <v>97</v>
      </c>
      <c r="E1" s="114" t="s">
        <v>96</v>
      </c>
      <c r="F1" s="114"/>
      <c r="G1" s="114"/>
      <c r="H1" s="55" t="s">
        <v>95</v>
      </c>
      <c r="I1" s="55" t="s">
        <v>94</v>
      </c>
      <c r="J1" s="55" t="s">
        <v>93</v>
      </c>
    </row>
    <row r="2" spans="1:11">
      <c r="A2" s="51">
        <f>IF(C2="","",_xlfn.RANK.EQ(C2,$C$2:$C$2:$C$26)+COUNTIF(C$2:C2,C2)-1)</f>
        <v>10</v>
      </c>
      <c r="B2" s="48" t="str">
        <f>IF(ISBLANK(Pareto!A12)=TRUE,"",Pareto!A12)</f>
        <v>Causa 1</v>
      </c>
      <c r="C2" s="47">
        <f>IF(ISBLANK(Pareto!C12)=TRUE,"",Pareto!C12)</f>
        <v>23</v>
      </c>
      <c r="D2" s="50" t="s">
        <v>92</v>
      </c>
      <c r="E2" s="54">
        <v>1</v>
      </c>
      <c r="F2" s="48" t="str">
        <f t="shared" ref="F2:F26" si="0">IF(C2="","",INDEX($A$2:$C$26,MATCH(E2,$A$2:$A$26,0),2))</f>
        <v>Causa 9</v>
      </c>
      <c r="G2" s="48">
        <f t="shared" ref="G2:G26" si="1">IF(C2="","",INDEX($A$2:$C$26,MATCH(E2,$A$2:$A$26,0),3))</f>
        <v>60</v>
      </c>
      <c r="H2" s="48">
        <f>IF(C2="","",G2)</f>
        <v>60</v>
      </c>
      <c r="I2" s="46">
        <f t="shared" ref="I2:I26" si="2">IF(C2="","",G2/SUM($G$2:$G$26))</f>
        <v>0.12170385395537525</v>
      </c>
      <c r="J2" s="46">
        <f>IF(C2="","",I2)</f>
        <v>0.12170385395537525</v>
      </c>
      <c r="K2" s="53"/>
    </row>
    <row r="3" spans="1:11">
      <c r="A3" s="51">
        <f>IF(C3="","",_xlfn.RANK.EQ(C3,$C$2:$C$2:$C$26)+COUNTIF(C$2:C3,C3)-1)</f>
        <v>16</v>
      </c>
      <c r="B3" s="47" t="str">
        <f>IF(ISBLANK(Pareto!A13)=TRUE,"",Pareto!A13)</f>
        <v>Causa 2</v>
      </c>
      <c r="C3" s="47">
        <f>IF(ISBLANK(Pareto!C13)=TRUE,"",Pareto!C13)</f>
        <v>12</v>
      </c>
      <c r="D3" s="52" t="s">
        <v>91</v>
      </c>
      <c r="E3" s="49">
        <v>2</v>
      </c>
      <c r="F3" s="48" t="str">
        <f t="shared" si="0"/>
        <v>Causa 16</v>
      </c>
      <c r="G3" s="48">
        <f t="shared" si="1"/>
        <v>56</v>
      </c>
      <c r="H3" s="47">
        <f t="shared" ref="H3:H26" si="3">IF(C3="","",G3+H2)</f>
        <v>116</v>
      </c>
      <c r="I3" s="46">
        <f t="shared" si="2"/>
        <v>0.11359026369168357</v>
      </c>
      <c r="J3" s="45">
        <f t="shared" ref="J3:J26" si="4">IF(C3="","",J2+I3)</f>
        <v>0.23529411764705882</v>
      </c>
      <c r="K3" s="53"/>
    </row>
    <row r="4" spans="1:11">
      <c r="A4" s="51">
        <f>IF(C4="","",_xlfn.RANK.EQ(C4,$C$2:$C$2:$C$26)+COUNTIF(C$2:C4,C4)-1)</f>
        <v>11</v>
      </c>
      <c r="B4" s="47" t="str">
        <f>IF(ISBLANK(Pareto!A14)=TRUE,"",Pareto!A14)</f>
        <v>Causa 3</v>
      </c>
      <c r="C4" s="47">
        <f>IF(ISBLANK(Pareto!C14)=TRUE,"",Pareto!C14)</f>
        <v>19</v>
      </c>
      <c r="D4" s="50" t="s">
        <v>90</v>
      </c>
      <c r="E4" s="49">
        <v>3</v>
      </c>
      <c r="F4" s="48" t="str">
        <f t="shared" si="0"/>
        <v>Causa 15</v>
      </c>
      <c r="G4" s="48">
        <f t="shared" si="1"/>
        <v>50</v>
      </c>
      <c r="H4" s="47">
        <f t="shared" si="3"/>
        <v>166</v>
      </c>
      <c r="I4" s="46">
        <f t="shared" si="2"/>
        <v>0.10141987829614604</v>
      </c>
      <c r="J4" s="45">
        <f t="shared" si="4"/>
        <v>0.33671399594320484</v>
      </c>
      <c r="K4" s="53"/>
    </row>
    <row r="5" spans="1:11">
      <c r="A5" s="51">
        <f>IF(C5="","",_xlfn.RANK.EQ(C5,$C$2:$C$2:$C$26)+COUNTIF(C$2:C5,C5)-1)</f>
        <v>5</v>
      </c>
      <c r="B5" s="47" t="str">
        <f>IF(ISBLANK(Pareto!A15)=TRUE,"",Pareto!A15)</f>
        <v>Causa 4</v>
      </c>
      <c r="C5" s="47">
        <f>IF(ISBLANK(Pareto!C15)=TRUE,"",Pareto!C15)</f>
        <v>43</v>
      </c>
      <c r="D5" s="52" t="s">
        <v>89</v>
      </c>
      <c r="E5" s="49">
        <v>4</v>
      </c>
      <c r="F5" s="48" t="str">
        <f t="shared" si="0"/>
        <v>Causa 10</v>
      </c>
      <c r="G5" s="48">
        <f t="shared" si="1"/>
        <v>48</v>
      </c>
      <c r="H5" s="47">
        <f t="shared" si="3"/>
        <v>214</v>
      </c>
      <c r="I5" s="46">
        <f t="shared" si="2"/>
        <v>9.7363083164300201E-2</v>
      </c>
      <c r="J5" s="45">
        <f t="shared" si="4"/>
        <v>0.43407707910750504</v>
      </c>
    </row>
    <row r="6" spans="1:11">
      <c r="A6" s="51">
        <f>IF(C6="","",_xlfn.RANK.EQ(C6,$C$2:$C$2:$C$26)+COUNTIF(C$2:C6,C6)-1)</f>
        <v>6</v>
      </c>
      <c r="B6" s="47" t="str">
        <f>IF(ISBLANK(Pareto!A16)=TRUE,"",Pareto!A16)</f>
        <v>Causa 5</v>
      </c>
      <c r="C6" s="47">
        <f>IF(ISBLANK(Pareto!C16)=TRUE,"",Pareto!C16)</f>
        <v>33</v>
      </c>
      <c r="D6" s="50" t="s">
        <v>88</v>
      </c>
      <c r="E6" s="49">
        <v>5</v>
      </c>
      <c r="F6" s="48" t="str">
        <f t="shared" si="0"/>
        <v>Causa 4</v>
      </c>
      <c r="G6" s="48">
        <f t="shared" si="1"/>
        <v>43</v>
      </c>
      <c r="H6" s="47">
        <f t="shared" si="3"/>
        <v>257</v>
      </c>
      <c r="I6" s="46">
        <f t="shared" si="2"/>
        <v>8.7221095334685597E-2</v>
      </c>
      <c r="J6" s="45">
        <f t="shared" si="4"/>
        <v>0.52129817444219062</v>
      </c>
    </row>
    <row r="7" spans="1:11">
      <c r="A7" s="51">
        <f>IF(C7="","",_xlfn.RANK.EQ(C7,$C$2:$C$2:$C$26)+COUNTIF(C$2:C7,C7)-1)</f>
        <v>7</v>
      </c>
      <c r="B7" s="47" t="str">
        <f>IF(ISBLANK(Pareto!A17)=TRUE,"",Pareto!A17)</f>
        <v>Causa 6</v>
      </c>
      <c r="C7" s="47">
        <f>IF(ISBLANK(Pareto!C17)=TRUE,"",Pareto!C17)</f>
        <v>28</v>
      </c>
      <c r="D7" s="52" t="s">
        <v>87</v>
      </c>
      <c r="E7" s="49">
        <v>6</v>
      </c>
      <c r="F7" s="48" t="str">
        <f t="shared" si="0"/>
        <v>Causa 5</v>
      </c>
      <c r="G7" s="48">
        <f t="shared" si="1"/>
        <v>33</v>
      </c>
      <c r="H7" s="47">
        <f t="shared" si="3"/>
        <v>290</v>
      </c>
      <c r="I7" s="46">
        <f t="shared" si="2"/>
        <v>6.6937119675456389E-2</v>
      </c>
      <c r="J7" s="45">
        <f t="shared" si="4"/>
        <v>0.58823529411764697</v>
      </c>
    </row>
    <row r="8" spans="1:11">
      <c r="A8" s="51">
        <f>IF(C8="","",_xlfn.RANK.EQ(C8,$C$2:$C$2:$C$26)+COUNTIF(C$2:C8,C8)-1)</f>
        <v>8</v>
      </c>
      <c r="B8" s="47" t="str">
        <f>IF(ISBLANK(Pareto!A18)=TRUE,"",Pareto!A18)</f>
        <v>Causa 7</v>
      </c>
      <c r="C8" s="47">
        <f>IF(ISBLANK(Pareto!C18)=TRUE,"",Pareto!C18)</f>
        <v>28</v>
      </c>
      <c r="D8" s="50" t="s">
        <v>86</v>
      </c>
      <c r="E8" s="49">
        <v>7</v>
      </c>
      <c r="F8" s="48" t="str">
        <f t="shared" si="0"/>
        <v>Causa 6</v>
      </c>
      <c r="G8" s="48">
        <f t="shared" si="1"/>
        <v>28</v>
      </c>
      <c r="H8" s="47">
        <f t="shared" si="3"/>
        <v>318</v>
      </c>
      <c r="I8" s="46">
        <f t="shared" si="2"/>
        <v>5.6795131845841784E-2</v>
      </c>
      <c r="J8" s="45">
        <f t="shared" si="4"/>
        <v>0.6450304259634887</v>
      </c>
    </row>
    <row r="9" spans="1:11">
      <c r="A9" s="51">
        <f>IF(C9="","",_xlfn.RANK.EQ(C9,$C$2:$C$2:$C$26)+COUNTIF(C$2:C9,C9)-1)</f>
        <v>9</v>
      </c>
      <c r="B9" s="47" t="str">
        <f>IF(ISBLANK(Pareto!A19)=TRUE,"",Pareto!A19)</f>
        <v>Causa 8</v>
      </c>
      <c r="C9" s="47">
        <f>IF(ISBLANK(Pareto!C19)=TRUE,"",Pareto!C19)</f>
        <v>27</v>
      </c>
      <c r="D9" s="52" t="s">
        <v>85</v>
      </c>
      <c r="E9" s="49">
        <v>8</v>
      </c>
      <c r="F9" s="48" t="str">
        <f t="shared" si="0"/>
        <v>Causa 7</v>
      </c>
      <c r="G9" s="48">
        <f t="shared" si="1"/>
        <v>28</v>
      </c>
      <c r="H9" s="47">
        <f t="shared" si="3"/>
        <v>346</v>
      </c>
      <c r="I9" s="46">
        <f t="shared" si="2"/>
        <v>5.6795131845841784E-2</v>
      </c>
      <c r="J9" s="45">
        <f t="shared" si="4"/>
        <v>0.70182555780933042</v>
      </c>
    </row>
    <row r="10" spans="1:11">
      <c r="A10" s="51">
        <f>IF(C10="","",_xlfn.RANK.EQ(C10,$C$2:$C$2:$C$26)+COUNTIF(C$2:C10,C10)-1)</f>
        <v>1</v>
      </c>
      <c r="B10" s="47" t="str">
        <f>IF(ISBLANK(Pareto!A20)=TRUE,"",Pareto!A20)</f>
        <v>Causa 9</v>
      </c>
      <c r="C10" s="47">
        <f>IF(ISBLANK(Pareto!C20)=TRUE,"",Pareto!C20)</f>
        <v>60</v>
      </c>
      <c r="D10" s="50" t="s">
        <v>84</v>
      </c>
      <c r="E10" s="49">
        <v>9</v>
      </c>
      <c r="F10" s="48" t="str">
        <f t="shared" si="0"/>
        <v>Causa 8</v>
      </c>
      <c r="G10" s="48">
        <f t="shared" si="1"/>
        <v>27</v>
      </c>
      <c r="H10" s="47">
        <f t="shared" si="3"/>
        <v>373</v>
      </c>
      <c r="I10" s="46">
        <f t="shared" si="2"/>
        <v>5.4766734279918863E-2</v>
      </c>
      <c r="J10" s="45">
        <f t="shared" si="4"/>
        <v>0.75659229208924927</v>
      </c>
    </row>
    <row r="11" spans="1:11">
      <c r="A11" s="51">
        <f>IF(C11="","",_xlfn.RANK.EQ(C11,$C$2:$C$2:$C$26)+COUNTIF(C$2:C11,C11)-1)</f>
        <v>4</v>
      </c>
      <c r="B11" s="47" t="str">
        <f>IF(ISBLANK(Pareto!A21)=TRUE,"",Pareto!A21)</f>
        <v>Causa 10</v>
      </c>
      <c r="C11" s="47">
        <f>IF(ISBLANK(Pareto!C21)=TRUE,"",Pareto!C21)</f>
        <v>48</v>
      </c>
      <c r="D11" s="52" t="s">
        <v>83</v>
      </c>
      <c r="E11" s="49">
        <v>10</v>
      </c>
      <c r="F11" s="48" t="str">
        <f t="shared" si="0"/>
        <v>Causa 1</v>
      </c>
      <c r="G11" s="48">
        <f t="shared" si="1"/>
        <v>23</v>
      </c>
      <c r="H11" s="47">
        <f t="shared" si="3"/>
        <v>396</v>
      </c>
      <c r="I11" s="46">
        <f t="shared" si="2"/>
        <v>4.665314401622718E-2</v>
      </c>
      <c r="J11" s="45">
        <f t="shared" si="4"/>
        <v>0.8032454361054765</v>
      </c>
    </row>
    <row r="12" spans="1:11">
      <c r="A12" s="51">
        <f>IF(C12="","",_xlfn.RANK.EQ(C12,$C$2:$C$2:$C$26)+COUNTIF(C$2:C12,C12)-1)</f>
        <v>12</v>
      </c>
      <c r="B12" s="47" t="str">
        <f>IF(ISBLANK(Pareto!A22)=TRUE,"",Pareto!A22)</f>
        <v>Causa 11</v>
      </c>
      <c r="C12" s="47">
        <f>IF(ISBLANK(Pareto!C22)=TRUE,"",Pareto!C22)</f>
        <v>19</v>
      </c>
      <c r="D12" s="50" t="s">
        <v>82</v>
      </c>
      <c r="E12" s="49">
        <v>11</v>
      </c>
      <c r="F12" s="48" t="str">
        <f t="shared" si="0"/>
        <v>Causa 3</v>
      </c>
      <c r="G12" s="48">
        <f t="shared" si="1"/>
        <v>19</v>
      </c>
      <c r="H12" s="47">
        <f t="shared" si="3"/>
        <v>415</v>
      </c>
      <c r="I12" s="46">
        <f t="shared" si="2"/>
        <v>3.8539553752535496E-2</v>
      </c>
      <c r="J12" s="45">
        <f t="shared" si="4"/>
        <v>0.84178498985801198</v>
      </c>
    </row>
    <row r="13" spans="1:11">
      <c r="A13" s="51">
        <f>IF(C13="","",_xlfn.RANK.EQ(C13,$C$2:$C$2:$C$26)+COUNTIF(C$2:C13,C13)-1)</f>
        <v>13</v>
      </c>
      <c r="B13" s="47" t="str">
        <f>IF(ISBLANK(Pareto!A23)=TRUE,"",Pareto!A23)</f>
        <v>Causa 12</v>
      </c>
      <c r="C13" s="47">
        <f>IF(ISBLANK(Pareto!C23)=TRUE,"",Pareto!C23)</f>
        <v>18</v>
      </c>
      <c r="D13" s="52" t="s">
        <v>81</v>
      </c>
      <c r="E13" s="49">
        <v>12</v>
      </c>
      <c r="F13" s="48" t="str">
        <f t="shared" si="0"/>
        <v>Causa 11</v>
      </c>
      <c r="G13" s="48">
        <f t="shared" si="1"/>
        <v>19</v>
      </c>
      <c r="H13" s="47">
        <f t="shared" si="3"/>
        <v>434</v>
      </c>
      <c r="I13" s="46">
        <f t="shared" si="2"/>
        <v>3.8539553752535496E-2</v>
      </c>
      <c r="J13" s="45">
        <f t="shared" si="4"/>
        <v>0.88032454361054746</v>
      </c>
    </row>
    <row r="14" spans="1:11">
      <c r="A14" s="51">
        <f>IF(C14="","",_xlfn.RANK.EQ(C14,$C$2:$C$2:$C$26)+COUNTIF(C$2:C14,C14)-1)</f>
        <v>14</v>
      </c>
      <c r="B14" s="47" t="str">
        <f>IF(ISBLANK(Pareto!A24)=TRUE,"",Pareto!A24)</f>
        <v>Causa 13</v>
      </c>
      <c r="C14" s="47">
        <f>IF(ISBLANK(Pareto!C24)=TRUE,"",Pareto!C24)</f>
        <v>15</v>
      </c>
      <c r="D14" s="50" t="s">
        <v>80</v>
      </c>
      <c r="E14" s="49">
        <v>13</v>
      </c>
      <c r="F14" s="48" t="str">
        <f t="shared" si="0"/>
        <v>Causa 12</v>
      </c>
      <c r="G14" s="48">
        <f t="shared" si="1"/>
        <v>18</v>
      </c>
      <c r="H14" s="47">
        <f t="shared" si="3"/>
        <v>452</v>
      </c>
      <c r="I14" s="46">
        <f t="shared" si="2"/>
        <v>3.6511156186612576E-2</v>
      </c>
      <c r="J14" s="45">
        <f t="shared" si="4"/>
        <v>0.91683569979716006</v>
      </c>
    </row>
    <row r="15" spans="1:11">
      <c r="A15" s="51">
        <f>IF(C15="","",_xlfn.RANK.EQ(C15,$C$2:$C$2:$C$26)+COUNTIF(C$2:C15,C15)-1)</f>
        <v>15</v>
      </c>
      <c r="B15" s="47" t="str">
        <f>IF(ISBLANK(Pareto!A25)=TRUE,"",Pareto!A25)</f>
        <v>Causa 14</v>
      </c>
      <c r="C15" s="47">
        <f>IF(ISBLANK(Pareto!C25)=TRUE,"",Pareto!C25)</f>
        <v>14</v>
      </c>
      <c r="D15" s="52" t="s">
        <v>79</v>
      </c>
      <c r="E15" s="49">
        <v>14</v>
      </c>
      <c r="F15" s="48" t="str">
        <f t="shared" si="0"/>
        <v>Causa 13</v>
      </c>
      <c r="G15" s="48">
        <f t="shared" si="1"/>
        <v>15</v>
      </c>
      <c r="H15" s="47">
        <f t="shared" si="3"/>
        <v>467</v>
      </c>
      <c r="I15" s="46">
        <f t="shared" si="2"/>
        <v>3.0425963488843813E-2</v>
      </c>
      <c r="J15" s="45">
        <f t="shared" si="4"/>
        <v>0.94726166328600392</v>
      </c>
    </row>
    <row r="16" spans="1:11">
      <c r="A16" s="51">
        <f>IF(C16="","",_xlfn.RANK.EQ(C16,$C$2:$C$2:$C$26)+COUNTIF(C$2:C16,C16)-1)</f>
        <v>3</v>
      </c>
      <c r="B16" s="47" t="str">
        <f>IF(ISBLANK(Pareto!A26)=TRUE,"",Pareto!A26)</f>
        <v>Causa 15</v>
      </c>
      <c r="C16" s="47">
        <f>IF(ISBLANK(Pareto!C26)=TRUE,"",Pareto!C26)</f>
        <v>50</v>
      </c>
      <c r="D16" s="50" t="s">
        <v>78</v>
      </c>
      <c r="E16" s="49">
        <v>15</v>
      </c>
      <c r="F16" s="48" t="str">
        <f t="shared" si="0"/>
        <v>Causa 14</v>
      </c>
      <c r="G16" s="48">
        <f t="shared" si="1"/>
        <v>14</v>
      </c>
      <c r="H16" s="47">
        <f t="shared" si="3"/>
        <v>481</v>
      </c>
      <c r="I16" s="46">
        <f t="shared" si="2"/>
        <v>2.8397565922920892E-2</v>
      </c>
      <c r="J16" s="45">
        <f t="shared" si="4"/>
        <v>0.97565922920892478</v>
      </c>
    </row>
    <row r="17" spans="1:10">
      <c r="A17" s="51">
        <f>IF(C17="","",_xlfn.RANK.EQ(C17,$C$2:$C$2:$C$26)+COUNTIF(C$2:C17,C17)-1)</f>
        <v>2</v>
      </c>
      <c r="B17" s="47" t="str">
        <f>IF(ISBLANK(Pareto!A27)=TRUE,"",Pareto!A27)</f>
        <v>Causa 16</v>
      </c>
      <c r="C17" s="47">
        <f>IF(ISBLANK(Pareto!C27)=TRUE,"",Pareto!C27)</f>
        <v>56</v>
      </c>
      <c r="D17" s="50" t="s">
        <v>77</v>
      </c>
      <c r="E17" s="49">
        <v>16</v>
      </c>
      <c r="F17" s="48" t="str">
        <f t="shared" si="0"/>
        <v>Causa 2</v>
      </c>
      <c r="G17" s="48">
        <f t="shared" si="1"/>
        <v>12</v>
      </c>
      <c r="H17" s="47">
        <f t="shared" si="3"/>
        <v>493</v>
      </c>
      <c r="I17" s="46">
        <f t="shared" si="2"/>
        <v>2.434077079107505E-2</v>
      </c>
      <c r="J17" s="45">
        <f t="shared" si="4"/>
        <v>0.99999999999999978</v>
      </c>
    </row>
    <row r="18" spans="1:10">
      <c r="A18" s="51" t="str">
        <f>IF(C18="","",_xlfn.RANK.EQ(C18,$C$2:$C$2:$C$26)+COUNTIF(C$2:C18,C18)-1)</f>
        <v/>
      </c>
      <c r="B18" s="47" t="str">
        <f>IF(ISBLANK(Pareto!A28)=TRUE,"",Pareto!A28)</f>
        <v/>
      </c>
      <c r="C18" s="47" t="str">
        <f>IF(ISBLANK(Pareto!C28)=TRUE,"",Pareto!C28)</f>
        <v/>
      </c>
      <c r="D18" s="50"/>
      <c r="E18" s="49">
        <v>17</v>
      </c>
      <c r="F18" s="48" t="str">
        <f t="shared" si="0"/>
        <v/>
      </c>
      <c r="G18" s="48" t="str">
        <f t="shared" si="1"/>
        <v/>
      </c>
      <c r="H18" s="47" t="str">
        <f t="shared" si="3"/>
        <v/>
      </c>
      <c r="I18" s="46" t="str">
        <f t="shared" si="2"/>
        <v/>
      </c>
      <c r="J18" s="45" t="str">
        <f t="shared" si="4"/>
        <v/>
      </c>
    </row>
    <row r="19" spans="1:10">
      <c r="A19" s="51" t="str">
        <f>IF(C19="","",_xlfn.RANK.EQ(C19,$C$2:$C$2:$C$26)+COUNTIF(C$2:C19,C19)-1)</f>
        <v/>
      </c>
      <c r="B19" s="47" t="str">
        <f>IF(ISBLANK(Pareto!A29)=TRUE,"",Pareto!A29)</f>
        <v/>
      </c>
      <c r="C19" s="47" t="str">
        <f>IF(ISBLANK(Pareto!C29)=TRUE,"",Pareto!C29)</f>
        <v/>
      </c>
      <c r="D19" s="50"/>
      <c r="E19" s="49">
        <v>18</v>
      </c>
      <c r="F19" s="48" t="str">
        <f t="shared" si="0"/>
        <v/>
      </c>
      <c r="G19" s="48" t="str">
        <f t="shared" si="1"/>
        <v/>
      </c>
      <c r="H19" s="47" t="str">
        <f t="shared" si="3"/>
        <v/>
      </c>
      <c r="I19" s="46" t="str">
        <f t="shared" si="2"/>
        <v/>
      </c>
      <c r="J19" s="45" t="str">
        <f t="shared" si="4"/>
        <v/>
      </c>
    </row>
    <row r="20" spans="1:10">
      <c r="A20" s="51" t="str">
        <f>IF(C20="","",_xlfn.RANK.EQ(C20,$C$2:$C$2:$C$26)+COUNTIF(C$2:C20,C20)-1)</f>
        <v/>
      </c>
      <c r="B20" s="47" t="str">
        <f>IF(ISBLANK(Pareto!A30)=TRUE,"",Pareto!A30)</f>
        <v/>
      </c>
      <c r="C20" s="47" t="str">
        <f>IF(ISBLANK(Pareto!C30)=TRUE,"",Pareto!C30)</f>
        <v/>
      </c>
      <c r="D20" s="50"/>
      <c r="E20" s="49">
        <v>19</v>
      </c>
      <c r="F20" s="48" t="str">
        <f t="shared" si="0"/>
        <v/>
      </c>
      <c r="G20" s="48" t="str">
        <f t="shared" si="1"/>
        <v/>
      </c>
      <c r="H20" s="47" t="str">
        <f t="shared" si="3"/>
        <v/>
      </c>
      <c r="I20" s="46" t="str">
        <f t="shared" si="2"/>
        <v/>
      </c>
      <c r="J20" s="45" t="str">
        <f t="shared" si="4"/>
        <v/>
      </c>
    </row>
    <row r="21" spans="1:10">
      <c r="A21" s="51" t="str">
        <f>IF(C21="","",_xlfn.RANK.EQ(C21,$C$2:$C$2:$C$26)+COUNTIF(C$2:C21,C21)-1)</f>
        <v/>
      </c>
      <c r="B21" s="47" t="str">
        <f>IF(ISBLANK(Pareto!A31)=TRUE,"",Pareto!A31)</f>
        <v/>
      </c>
      <c r="C21" s="47" t="str">
        <f>IF(ISBLANK(Pareto!C31)=TRUE,"",Pareto!C31)</f>
        <v/>
      </c>
      <c r="D21" s="50"/>
      <c r="E21" s="49">
        <v>20</v>
      </c>
      <c r="F21" s="48" t="str">
        <f t="shared" si="0"/>
        <v/>
      </c>
      <c r="G21" s="48" t="str">
        <f t="shared" si="1"/>
        <v/>
      </c>
      <c r="H21" s="47" t="str">
        <f t="shared" si="3"/>
        <v/>
      </c>
      <c r="I21" s="46" t="str">
        <f t="shared" si="2"/>
        <v/>
      </c>
      <c r="J21" s="45" t="str">
        <f t="shared" si="4"/>
        <v/>
      </c>
    </row>
    <row r="22" spans="1:10">
      <c r="A22" s="51" t="str">
        <f>IF(C22="","",_xlfn.RANK.EQ(C22,$C$2:$C$2:$C$26)+COUNTIF(C$2:C22,C22)-1)</f>
        <v/>
      </c>
      <c r="B22" s="47" t="str">
        <f>IF(ISBLANK(Pareto!A32)=TRUE,"",Pareto!A32)</f>
        <v/>
      </c>
      <c r="C22" s="47" t="str">
        <f>IF(ISBLANK(Pareto!C32)=TRUE,"",Pareto!C32)</f>
        <v/>
      </c>
      <c r="D22" s="50"/>
      <c r="E22" s="49">
        <v>21</v>
      </c>
      <c r="F22" s="48" t="str">
        <f t="shared" si="0"/>
        <v/>
      </c>
      <c r="G22" s="48" t="str">
        <f t="shared" si="1"/>
        <v/>
      </c>
      <c r="H22" s="47" t="str">
        <f t="shared" si="3"/>
        <v/>
      </c>
      <c r="I22" s="46" t="str">
        <f t="shared" si="2"/>
        <v/>
      </c>
      <c r="J22" s="45" t="str">
        <f t="shared" si="4"/>
        <v/>
      </c>
    </row>
    <row r="23" spans="1:10">
      <c r="A23" s="51" t="str">
        <f>IF(C23="","",_xlfn.RANK.EQ(C23,$C$2:$C$2:$C$26)+COUNTIF(C$2:C23,C23)-1)</f>
        <v/>
      </c>
      <c r="B23" s="47" t="str">
        <f>IF(ISBLANK(Pareto!A33)=TRUE,"",Pareto!A33)</f>
        <v/>
      </c>
      <c r="C23" s="47" t="str">
        <f>IF(ISBLANK(Pareto!C33)=TRUE,"",Pareto!C33)</f>
        <v/>
      </c>
      <c r="D23" s="50"/>
      <c r="E23" s="49">
        <v>22</v>
      </c>
      <c r="F23" s="48" t="str">
        <f t="shared" si="0"/>
        <v/>
      </c>
      <c r="G23" s="48" t="str">
        <f t="shared" si="1"/>
        <v/>
      </c>
      <c r="H23" s="47" t="str">
        <f t="shared" si="3"/>
        <v/>
      </c>
      <c r="I23" s="46" t="str">
        <f t="shared" si="2"/>
        <v/>
      </c>
      <c r="J23" s="45" t="str">
        <f t="shared" si="4"/>
        <v/>
      </c>
    </row>
    <row r="24" spans="1:10">
      <c r="A24" s="51" t="str">
        <f>IF(C24="","",_xlfn.RANK.EQ(C24,$C$2:$C$2:$C$26)+COUNTIF(C$2:C24,C24)-1)</f>
        <v/>
      </c>
      <c r="B24" s="47" t="str">
        <f>IF(ISBLANK(Pareto!A34)=TRUE,"",Pareto!A34)</f>
        <v/>
      </c>
      <c r="C24" s="47" t="str">
        <f>IF(ISBLANK(Pareto!C34)=TRUE,"",Pareto!C34)</f>
        <v/>
      </c>
      <c r="D24" s="50"/>
      <c r="E24" s="49">
        <v>23</v>
      </c>
      <c r="F24" s="48" t="str">
        <f t="shared" si="0"/>
        <v/>
      </c>
      <c r="G24" s="48" t="str">
        <f t="shared" si="1"/>
        <v/>
      </c>
      <c r="H24" s="47" t="str">
        <f t="shared" si="3"/>
        <v/>
      </c>
      <c r="I24" s="46" t="str">
        <f t="shared" si="2"/>
        <v/>
      </c>
      <c r="J24" s="45" t="str">
        <f t="shared" si="4"/>
        <v/>
      </c>
    </row>
    <row r="25" spans="1:10">
      <c r="A25" s="51" t="str">
        <f>IF(C25="","",_xlfn.RANK.EQ(C25,$C$2:$C$2:$C$26)+COUNTIF(C$2:C25,C25)-1)</f>
        <v/>
      </c>
      <c r="B25" s="47" t="str">
        <f>IF(ISBLANK(Pareto!A35)=TRUE,"",Pareto!A35)</f>
        <v/>
      </c>
      <c r="C25" s="47" t="str">
        <f>IF(ISBLANK(Pareto!C35)=TRUE,"",Pareto!C35)</f>
        <v/>
      </c>
      <c r="D25" s="50"/>
      <c r="E25" s="49">
        <v>24</v>
      </c>
      <c r="F25" s="48" t="str">
        <f t="shared" si="0"/>
        <v/>
      </c>
      <c r="G25" s="48" t="str">
        <f t="shared" si="1"/>
        <v/>
      </c>
      <c r="H25" s="47" t="str">
        <f t="shared" si="3"/>
        <v/>
      </c>
      <c r="I25" s="46" t="str">
        <f t="shared" si="2"/>
        <v/>
      </c>
      <c r="J25" s="45" t="str">
        <f t="shared" si="4"/>
        <v/>
      </c>
    </row>
    <row r="26" spans="1:10">
      <c r="A26" s="51" t="str">
        <f>IF(C26="","",_xlfn.RANK.EQ(C26,$C$2:$C$2:$C$26)+COUNTIF(C$2:C26,C26)-1)</f>
        <v/>
      </c>
      <c r="B26" s="47" t="str">
        <f>IF(ISBLANK(Pareto!A36)=TRUE,"",Pareto!A36)</f>
        <v/>
      </c>
      <c r="C26" s="47" t="str">
        <f>IF(ISBLANK(Pareto!C36)=TRUE,"",Pareto!C36)</f>
        <v/>
      </c>
      <c r="D26" s="50"/>
      <c r="E26" s="49">
        <v>25</v>
      </c>
      <c r="F26" s="48" t="str">
        <f t="shared" si="0"/>
        <v/>
      </c>
      <c r="G26" s="48" t="str">
        <f t="shared" si="1"/>
        <v/>
      </c>
      <c r="H26" s="47" t="str">
        <f t="shared" si="3"/>
        <v/>
      </c>
      <c r="I26" s="46" t="str">
        <f t="shared" si="2"/>
        <v/>
      </c>
      <c r="J26" s="45"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zoomScaleNormal="100" workbookViewId="0">
      <selection activeCell="BW8" sqref="BW8"/>
    </sheetView>
  </sheetViews>
  <sheetFormatPr baseColWidth="10" defaultColWidth="0" defaultRowHeight="0" customHeight="1" zeroHeight="1"/>
  <cols>
    <col min="1" max="1" width="4" style="37" customWidth="1"/>
    <col min="2" max="2" width="4.28515625" style="37" customWidth="1"/>
    <col min="3" max="3" width="3.28515625" style="37" customWidth="1"/>
    <col min="4" max="6" width="3.42578125" style="115" customWidth="1"/>
    <col min="7" max="7" width="6.42578125" style="115" customWidth="1"/>
    <col min="8" max="17" width="3.42578125" style="115" customWidth="1"/>
    <col min="18" max="21" width="3.7109375" style="115" customWidth="1"/>
    <col min="22" max="22" width="3.42578125" style="115" customWidth="1"/>
    <col min="23" max="23" width="3.7109375" style="115" customWidth="1"/>
    <col min="24" max="24" width="3.42578125" style="115" customWidth="1"/>
    <col min="25" max="25" width="3.7109375" style="115" customWidth="1"/>
    <col min="26" max="27" width="3.42578125" style="115" customWidth="1"/>
    <col min="28" max="36" width="3.7109375" style="115" customWidth="1"/>
    <col min="37" max="40" width="3.42578125" style="115" customWidth="1"/>
    <col min="41" max="42" width="4.140625" style="115" customWidth="1"/>
    <col min="43" max="78" width="3.42578125" style="115" customWidth="1"/>
    <col min="79" max="79" width="4.140625" style="115" customWidth="1"/>
    <col min="80" max="80" width="4" style="115" customWidth="1"/>
    <col min="81" max="81" width="4.140625" style="115" customWidth="1"/>
    <col min="82" max="82" width="4" style="38" customWidth="1"/>
    <col min="83" max="158" width="0" style="38" hidden="1" customWidth="1"/>
    <col min="159" max="16384" width="0" style="37" hidden="1"/>
  </cols>
  <sheetData>
    <row r="1" spans="20:56" s="38" customFormat="1" ht="12" customHeight="1"/>
    <row r="2" spans="20:56" s="38" customFormat="1" ht="12" customHeight="1"/>
    <row r="3" spans="20:56" s="38" customFormat="1" ht="12" customHeight="1"/>
    <row r="4" spans="20:56" s="38" customFormat="1" ht="12" customHeight="1"/>
    <row r="5" spans="20:56" s="38" customFormat="1" ht="12.75" customHeight="1">
      <c r="T5" s="116" t="s">
        <v>34</v>
      </c>
      <c r="U5" s="116"/>
      <c r="V5" s="116"/>
      <c r="W5" s="116"/>
      <c r="X5" s="116"/>
      <c r="Y5" s="116"/>
      <c r="Z5" s="116"/>
      <c r="AA5" s="116"/>
      <c r="AB5" s="116"/>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row>
    <row r="6" spans="20:56" s="38" customFormat="1" ht="20.25" customHeight="1">
      <c r="T6" s="116" t="s">
        <v>33</v>
      </c>
      <c r="U6" s="116"/>
      <c r="V6" s="116"/>
      <c r="W6" s="116"/>
      <c r="X6" s="116"/>
      <c r="Y6" s="116"/>
      <c r="Z6" s="116"/>
      <c r="AA6" s="116"/>
      <c r="AB6" s="116"/>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19"/>
      <c r="BD6" s="119"/>
    </row>
    <row r="7" spans="20:56" s="38" customFormat="1" ht="20.25" customHeight="1">
      <c r="T7" s="116" t="s">
        <v>35</v>
      </c>
      <c r="U7" s="116"/>
      <c r="V7" s="116"/>
      <c r="W7" s="116"/>
      <c r="X7" s="116"/>
      <c r="Y7" s="116"/>
      <c r="Z7" s="116"/>
      <c r="AA7" s="116"/>
      <c r="AB7" s="116"/>
      <c r="AC7" s="120"/>
      <c r="AD7" s="120"/>
      <c r="AE7" s="120"/>
      <c r="AF7" s="120"/>
      <c r="AG7" s="120"/>
      <c r="AH7" s="120"/>
      <c r="AI7" s="120"/>
      <c r="AJ7" s="120"/>
      <c r="AK7" s="120"/>
      <c r="AL7" s="120"/>
      <c r="AM7" s="120"/>
      <c r="AN7" s="120"/>
      <c r="AO7" s="120"/>
      <c r="AP7" s="120"/>
      <c r="AQ7" s="120"/>
      <c r="AR7" s="120"/>
      <c r="AS7" s="120"/>
      <c r="AT7" s="120"/>
      <c r="AU7" s="120"/>
      <c r="AV7" s="120"/>
      <c r="AW7" s="120"/>
      <c r="AX7" s="120"/>
      <c r="AY7" s="120"/>
      <c r="AZ7" s="120"/>
      <c r="BA7" s="120"/>
      <c r="BB7" s="120"/>
      <c r="BC7" s="120"/>
      <c r="BD7" s="120"/>
    </row>
    <row r="8" spans="20:56" s="38" customFormat="1" ht="20.25" customHeight="1">
      <c r="T8" s="116" t="s">
        <v>36</v>
      </c>
      <c r="U8" s="116"/>
      <c r="V8" s="116"/>
      <c r="W8" s="116"/>
      <c r="X8" s="116"/>
      <c r="Y8" s="116"/>
      <c r="Z8" s="116"/>
      <c r="AA8" s="116"/>
      <c r="AB8" s="116"/>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row>
    <row r="9" spans="20:56" s="38" customFormat="1" ht="12" customHeight="1"/>
    <row r="10" spans="20:56" s="38" customFormat="1" ht="12" customHeight="1"/>
    <row r="11" spans="20:56" s="38" customFormat="1" ht="12" customHeight="1"/>
    <row r="12" spans="20:56" s="38" customFormat="1" ht="12" customHeight="1"/>
    <row r="13" spans="20:56" s="38" customFormat="1" ht="12" customHeight="1"/>
    <row r="14" spans="20:56" s="38" customFormat="1" ht="12" customHeight="1"/>
    <row r="15" spans="20:56" s="38" customFormat="1" ht="12" customHeight="1"/>
    <row r="16" spans="20:56"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12"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15" t="s">
        <v>180</v>
      </c>
      <c r="E82" s="115"/>
      <c r="F82" s="115"/>
      <c r="G82" s="115"/>
      <c r="H82" s="115"/>
      <c r="I82" s="115"/>
      <c r="J82" s="115"/>
      <c r="K82" s="115"/>
      <c r="L82" s="115"/>
      <c r="M82" s="115"/>
      <c r="N82" s="115"/>
      <c r="O82" s="115"/>
      <c r="P82" s="115"/>
      <c r="Q82" s="115"/>
      <c r="R82" s="115"/>
      <c r="S82" s="115"/>
      <c r="T82" s="115"/>
      <c r="U82" s="115"/>
      <c r="V82" s="115"/>
      <c r="W82" s="115"/>
      <c r="X82" s="115"/>
      <c r="Y82" s="115"/>
      <c r="Z82" s="115"/>
      <c r="AA82" s="115"/>
      <c r="AB82" s="115"/>
      <c r="AC82" s="115"/>
      <c r="AD82" s="115"/>
      <c r="AE82" s="115"/>
      <c r="AF82" s="115"/>
      <c r="AG82" s="115"/>
      <c r="AH82" s="115"/>
      <c r="AI82" s="115"/>
      <c r="AJ82" s="115"/>
      <c r="AK82" s="115"/>
      <c r="AL82" s="115"/>
      <c r="AM82" s="115"/>
      <c r="AN82" s="115"/>
      <c r="AO82" s="115"/>
      <c r="AP82" s="115"/>
      <c r="AQ82" s="115"/>
      <c r="AR82" s="115"/>
      <c r="AS82" s="115"/>
      <c r="AT82" s="115"/>
      <c r="AU82" s="115"/>
      <c r="AV82" s="115"/>
      <c r="AW82" s="115"/>
      <c r="AX82" s="115"/>
      <c r="AY82" s="115"/>
      <c r="AZ82" s="115"/>
      <c r="BA82" s="115"/>
      <c r="BB82" s="115"/>
      <c r="BC82" s="115"/>
      <c r="BD82" s="115"/>
      <c r="BE82" s="115"/>
      <c r="BF82" s="115"/>
      <c r="BG82" s="115"/>
      <c r="BH82" s="115"/>
      <c r="BI82" s="115"/>
      <c r="BJ82" s="115"/>
      <c r="BK82" s="115"/>
      <c r="BL82" s="115"/>
      <c r="BM82" s="115"/>
      <c r="BN82" s="115"/>
      <c r="BO82" s="115"/>
      <c r="BP82" s="115"/>
      <c r="BQ82" s="115"/>
      <c r="BR82" s="115"/>
      <c r="BS82" s="115"/>
      <c r="BT82" s="115"/>
      <c r="BU82" s="115"/>
      <c r="BV82" s="115"/>
      <c r="BW82" s="115"/>
      <c r="BX82" s="115"/>
      <c r="BY82" s="115"/>
      <c r="BZ82" s="115"/>
      <c r="CA82" s="115"/>
      <c r="CB82" s="115"/>
      <c r="CC82" s="115"/>
    </row>
    <row r="83" spans="4:81" s="38" customFormat="1" ht="12" hidden="1" customHeight="1">
      <c r="D83" s="115"/>
      <c r="E83" s="115"/>
      <c r="F83" s="115"/>
      <c r="G83" s="115"/>
      <c r="H83" s="115"/>
      <c r="I83" s="115"/>
      <c r="J83" s="115"/>
      <c r="K83" s="115"/>
      <c r="L83" s="115"/>
      <c r="M83" s="115"/>
      <c r="N83" s="115"/>
      <c r="O83" s="115"/>
      <c r="P83" s="115"/>
      <c r="Q83" s="115"/>
      <c r="R83" s="115"/>
      <c r="S83" s="115"/>
      <c r="T83" s="115"/>
      <c r="U83" s="115"/>
      <c r="V83" s="115"/>
      <c r="W83" s="115"/>
      <c r="X83" s="115"/>
      <c r="Y83" s="115"/>
      <c r="Z83" s="115"/>
      <c r="AA83" s="115"/>
      <c r="AB83" s="115"/>
      <c r="AC83" s="115"/>
      <c r="AD83" s="115"/>
      <c r="AE83" s="115"/>
      <c r="AF83" s="115"/>
      <c r="AG83" s="115"/>
      <c r="AH83" s="115"/>
      <c r="AI83" s="115"/>
      <c r="AJ83" s="115"/>
      <c r="AK83" s="115"/>
      <c r="AL83" s="115"/>
      <c r="AM83" s="115"/>
      <c r="AN83" s="115"/>
      <c r="AO83" s="115"/>
      <c r="AP83" s="115"/>
      <c r="AQ83" s="115"/>
      <c r="AR83" s="115"/>
      <c r="AS83" s="115"/>
      <c r="AT83" s="115"/>
      <c r="AU83" s="115"/>
      <c r="AV83" s="115"/>
      <c r="AW83" s="115"/>
      <c r="AX83" s="115"/>
      <c r="AY83" s="115"/>
      <c r="AZ83" s="115"/>
      <c r="BA83" s="115"/>
      <c r="BB83" s="115"/>
      <c r="BC83" s="115"/>
      <c r="BD83" s="115"/>
      <c r="BE83" s="115"/>
      <c r="BF83" s="115"/>
      <c r="BG83" s="115"/>
      <c r="BH83" s="115"/>
      <c r="BI83" s="115"/>
      <c r="BJ83" s="115"/>
      <c r="BK83" s="115"/>
      <c r="BL83" s="115"/>
      <c r="BM83" s="115"/>
      <c r="BN83" s="115"/>
      <c r="BO83" s="115"/>
      <c r="BP83" s="115"/>
      <c r="BQ83" s="115"/>
      <c r="BR83" s="115"/>
      <c r="BS83" s="115"/>
      <c r="BT83" s="115"/>
      <c r="BU83" s="115"/>
      <c r="BV83" s="115"/>
      <c r="BW83" s="115"/>
      <c r="BX83" s="115"/>
      <c r="BY83" s="115"/>
      <c r="BZ83" s="115"/>
      <c r="CA83" s="115"/>
      <c r="CB83" s="115"/>
      <c r="CC83" s="115"/>
    </row>
    <row r="84" spans="4:81" s="38" customFormat="1" ht="12" hidden="1" customHeight="1">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c r="AB84" s="115"/>
      <c r="AC84" s="115"/>
      <c r="AD84" s="115"/>
      <c r="AE84" s="115"/>
      <c r="AF84" s="115"/>
      <c r="AG84" s="115"/>
      <c r="AH84" s="115"/>
      <c r="AI84" s="115"/>
      <c r="AJ84" s="115"/>
      <c r="AK84" s="115"/>
      <c r="AL84" s="115"/>
      <c r="AM84" s="115"/>
      <c r="AN84" s="115"/>
      <c r="AO84" s="115"/>
      <c r="AP84" s="115"/>
      <c r="AQ84" s="115"/>
      <c r="AR84" s="115"/>
      <c r="AS84" s="115"/>
      <c r="AT84" s="115"/>
      <c r="AU84" s="115"/>
      <c r="AV84" s="115"/>
      <c r="AW84" s="115"/>
      <c r="AX84" s="115"/>
      <c r="AY84" s="115"/>
      <c r="AZ84" s="115"/>
      <c r="BA84" s="115"/>
      <c r="BB84" s="115"/>
      <c r="BC84" s="115"/>
      <c r="BD84" s="115"/>
      <c r="BE84" s="115"/>
      <c r="BF84" s="115"/>
      <c r="BG84" s="115"/>
      <c r="BH84" s="115"/>
      <c r="BI84" s="115"/>
      <c r="BJ84" s="115"/>
      <c r="BK84" s="115"/>
      <c r="BL84" s="115"/>
      <c r="BM84" s="115"/>
      <c r="BN84" s="115"/>
      <c r="BO84" s="115"/>
      <c r="BP84" s="115"/>
      <c r="BQ84" s="115"/>
      <c r="BR84" s="115"/>
      <c r="BS84" s="115"/>
      <c r="BT84" s="115"/>
      <c r="BU84" s="115"/>
      <c r="BV84" s="115"/>
      <c r="BW84" s="115"/>
      <c r="BX84" s="115"/>
      <c r="BY84" s="115"/>
      <c r="BZ84" s="115"/>
      <c r="CA84" s="115"/>
      <c r="CB84" s="115"/>
      <c r="CC84" s="115"/>
    </row>
    <row r="85" spans="4:81" s="38" customFormat="1" ht="12" hidden="1" customHeight="1">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c r="AC85" s="115"/>
      <c r="AD85" s="115"/>
      <c r="AE85" s="115"/>
      <c r="AF85" s="115"/>
      <c r="AG85" s="115"/>
      <c r="AH85" s="115"/>
      <c r="AI85" s="115"/>
      <c r="AJ85" s="115"/>
      <c r="AK85" s="115"/>
      <c r="AL85" s="115"/>
      <c r="AM85" s="115"/>
      <c r="AN85" s="115"/>
      <c r="AO85" s="115"/>
      <c r="AP85" s="115"/>
      <c r="AQ85" s="115"/>
      <c r="AR85" s="115"/>
      <c r="AS85" s="115"/>
      <c r="AT85" s="115"/>
      <c r="AU85" s="115"/>
      <c r="AV85" s="115"/>
      <c r="AW85" s="115"/>
      <c r="AX85" s="115"/>
      <c r="AY85" s="115"/>
      <c r="AZ85" s="115"/>
      <c r="BA85" s="115"/>
      <c r="BB85" s="115"/>
      <c r="BC85" s="115"/>
      <c r="BD85" s="115"/>
      <c r="BE85" s="115"/>
      <c r="BF85" s="115"/>
      <c r="BG85" s="115"/>
      <c r="BH85" s="115"/>
      <c r="BI85" s="115"/>
      <c r="BJ85" s="115"/>
      <c r="BK85" s="115"/>
      <c r="BL85" s="115"/>
      <c r="BM85" s="115"/>
      <c r="BN85" s="115"/>
      <c r="BO85" s="115"/>
      <c r="BP85" s="115"/>
      <c r="BQ85" s="115"/>
      <c r="BR85" s="115"/>
      <c r="BS85" s="115"/>
      <c r="BT85" s="115"/>
      <c r="BU85" s="115"/>
      <c r="BV85" s="115"/>
      <c r="BW85" s="115"/>
      <c r="BX85" s="115"/>
      <c r="BY85" s="115"/>
      <c r="BZ85" s="115"/>
      <c r="CA85" s="115"/>
      <c r="CB85" s="115"/>
      <c r="CC85" s="115"/>
    </row>
    <row r="86" spans="4:81" s="38" customFormat="1" ht="12" hidden="1" customHeight="1">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c r="AB86" s="115"/>
      <c r="AC86" s="115"/>
      <c r="AD86" s="115"/>
      <c r="AE86" s="115"/>
      <c r="AF86" s="115"/>
      <c r="AG86" s="115"/>
      <c r="AH86" s="115"/>
      <c r="AI86" s="115"/>
      <c r="AJ86" s="115"/>
      <c r="AK86" s="115"/>
      <c r="AL86" s="115"/>
      <c r="AM86" s="115"/>
      <c r="AN86" s="115"/>
      <c r="AO86" s="115"/>
      <c r="AP86" s="115"/>
      <c r="AQ86" s="115"/>
      <c r="AR86" s="115"/>
      <c r="AS86" s="115"/>
      <c r="AT86" s="115"/>
      <c r="AU86" s="115"/>
      <c r="AV86" s="115"/>
      <c r="AW86" s="115"/>
      <c r="AX86" s="115"/>
      <c r="AY86" s="115"/>
      <c r="AZ86" s="115"/>
      <c r="BA86" s="115"/>
      <c r="BB86" s="115"/>
      <c r="BC86" s="115"/>
      <c r="BD86" s="115"/>
      <c r="BE86" s="115"/>
      <c r="BF86" s="115"/>
      <c r="BG86" s="115"/>
      <c r="BH86" s="115"/>
      <c r="BI86" s="115"/>
      <c r="BJ86" s="115"/>
      <c r="BK86" s="115"/>
      <c r="BL86" s="115"/>
      <c r="BM86" s="115"/>
      <c r="BN86" s="115"/>
      <c r="BO86" s="115"/>
      <c r="BP86" s="115"/>
      <c r="BQ86" s="115"/>
      <c r="BR86" s="115"/>
      <c r="BS86" s="115"/>
      <c r="BT86" s="115"/>
      <c r="BU86" s="115"/>
      <c r="BV86" s="115"/>
      <c r="BW86" s="115"/>
      <c r="BX86" s="115"/>
      <c r="BY86" s="115"/>
      <c r="BZ86" s="115"/>
      <c r="CA86" s="115"/>
      <c r="CB86" s="115"/>
      <c r="CC86" s="115"/>
    </row>
    <row r="87" spans="4:81" s="38" customFormat="1" ht="12" hidden="1" customHeight="1">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c r="AB87" s="115"/>
      <c r="AC87" s="115"/>
      <c r="AD87" s="115"/>
      <c r="AE87" s="115"/>
      <c r="AF87" s="115"/>
      <c r="AG87" s="115"/>
      <c r="AH87" s="115"/>
      <c r="AI87" s="115"/>
      <c r="AJ87" s="115"/>
      <c r="AK87" s="115"/>
      <c r="AL87" s="115"/>
      <c r="AM87" s="115"/>
      <c r="AN87" s="115"/>
      <c r="AO87" s="115"/>
      <c r="AP87" s="115"/>
      <c r="AQ87" s="115"/>
      <c r="AR87" s="115"/>
      <c r="AS87" s="115"/>
      <c r="AT87" s="115"/>
      <c r="AU87" s="115"/>
      <c r="AV87" s="115"/>
      <c r="AW87" s="115"/>
      <c r="AX87" s="115"/>
      <c r="AY87" s="115"/>
      <c r="AZ87" s="115"/>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15"/>
      <c r="CC87" s="115"/>
    </row>
    <row r="88" spans="4:81" s="38" customFormat="1" ht="12" hidden="1" customHeight="1">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c r="AJ88" s="115"/>
      <c r="AK88" s="115"/>
      <c r="AL88" s="115"/>
      <c r="AM88" s="115"/>
      <c r="AN88" s="115"/>
      <c r="AO88" s="115"/>
      <c r="AP88" s="115"/>
      <c r="AQ88" s="115"/>
      <c r="AR88" s="115"/>
      <c r="AS88" s="115"/>
      <c r="AT88" s="115"/>
      <c r="AU88" s="115"/>
      <c r="AV88" s="115"/>
      <c r="AW88" s="115"/>
      <c r="AX88" s="115"/>
      <c r="AY88" s="115"/>
      <c r="AZ88" s="115"/>
      <c r="BA88" s="115"/>
      <c r="BB88" s="115"/>
      <c r="BC88" s="115"/>
      <c r="BD88" s="115"/>
      <c r="BE88" s="115"/>
      <c r="BF88" s="115"/>
      <c r="BG88" s="115"/>
      <c r="BH88" s="115"/>
      <c r="BI88" s="115"/>
      <c r="BJ88" s="115"/>
      <c r="BK88" s="115"/>
      <c r="BL88" s="115"/>
      <c r="BM88" s="115"/>
      <c r="BN88" s="115"/>
      <c r="BO88" s="115"/>
      <c r="BP88" s="115"/>
      <c r="BQ88" s="115"/>
      <c r="BR88" s="115"/>
      <c r="BS88" s="115"/>
      <c r="BT88" s="115"/>
      <c r="BU88" s="115"/>
      <c r="BV88" s="115"/>
      <c r="BW88" s="115"/>
      <c r="BX88" s="115"/>
      <c r="BY88" s="115"/>
      <c r="BZ88" s="115"/>
      <c r="CA88" s="115"/>
      <c r="CB88" s="115"/>
      <c r="CC88" s="115"/>
    </row>
    <row r="89" spans="4:81" s="38" customFormat="1" ht="12" hidden="1" customHeight="1">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15"/>
      <c r="AB89" s="115"/>
      <c r="AC89" s="115"/>
      <c r="AD89" s="115"/>
      <c r="AE89" s="115"/>
      <c r="AF89" s="115"/>
      <c r="AG89" s="115"/>
      <c r="AH89" s="115"/>
      <c r="AI89" s="115"/>
      <c r="AJ89" s="115"/>
      <c r="AK89" s="115"/>
      <c r="AL89" s="115"/>
      <c r="AM89" s="115"/>
      <c r="AN89" s="115"/>
      <c r="AO89" s="115"/>
      <c r="AP89" s="115"/>
      <c r="AQ89" s="115"/>
      <c r="AR89" s="115"/>
      <c r="AS89" s="115"/>
      <c r="AT89" s="115"/>
      <c r="AU89" s="115"/>
      <c r="AV89" s="115"/>
      <c r="AW89" s="115"/>
      <c r="AX89" s="115"/>
      <c r="AY89" s="115"/>
      <c r="AZ89" s="115"/>
      <c r="BA89" s="115"/>
      <c r="BB89" s="115"/>
      <c r="BC89" s="115"/>
      <c r="BD89" s="115"/>
      <c r="BE89" s="115"/>
      <c r="BF89" s="115"/>
      <c r="BG89" s="115"/>
      <c r="BH89" s="115"/>
      <c r="BI89" s="115"/>
      <c r="BJ89" s="115"/>
      <c r="BK89" s="115"/>
      <c r="BL89" s="115"/>
      <c r="BM89" s="115"/>
      <c r="BN89" s="115"/>
      <c r="BO89" s="115"/>
      <c r="BP89" s="115"/>
      <c r="BQ89" s="115"/>
      <c r="BR89" s="115"/>
      <c r="BS89" s="115"/>
      <c r="BT89" s="115"/>
      <c r="BU89" s="115"/>
      <c r="BV89" s="115"/>
      <c r="BW89" s="115"/>
      <c r="BX89" s="115"/>
      <c r="BY89" s="115"/>
      <c r="BZ89" s="115"/>
      <c r="CA89" s="115"/>
      <c r="CB89" s="115"/>
      <c r="CC89" s="115"/>
    </row>
    <row r="90" spans="4:81" s="38" customFormat="1" ht="12" hidden="1" customHeight="1">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c r="AB90" s="115"/>
      <c r="AC90" s="115"/>
      <c r="AD90" s="115"/>
      <c r="AE90" s="115"/>
      <c r="AF90" s="115"/>
      <c r="AG90" s="115"/>
      <c r="AH90" s="115"/>
      <c r="AI90" s="115"/>
      <c r="AJ90" s="115"/>
      <c r="AK90" s="115"/>
      <c r="AL90" s="115"/>
      <c r="AM90" s="115"/>
      <c r="AN90" s="115"/>
      <c r="AO90" s="115"/>
      <c r="AP90" s="115"/>
      <c r="AQ90" s="115"/>
      <c r="AR90" s="115"/>
      <c r="AS90" s="115"/>
      <c r="AT90" s="115"/>
      <c r="AU90" s="115"/>
      <c r="AV90" s="115"/>
      <c r="AW90" s="115"/>
      <c r="AX90" s="115"/>
      <c r="AY90" s="115"/>
      <c r="AZ90" s="115"/>
      <c r="BA90" s="115"/>
      <c r="BB90" s="115"/>
      <c r="BC90" s="115"/>
      <c r="BD90" s="115"/>
      <c r="BE90" s="115"/>
      <c r="BF90" s="115"/>
      <c r="BG90" s="115"/>
      <c r="BH90" s="115"/>
      <c r="BI90" s="115"/>
      <c r="BJ90" s="115"/>
      <c r="BK90" s="115"/>
      <c r="BL90" s="115"/>
      <c r="BM90" s="115"/>
      <c r="BN90" s="115"/>
      <c r="BO90" s="115"/>
      <c r="BP90" s="115"/>
      <c r="BQ90" s="115"/>
      <c r="BR90" s="115"/>
      <c r="BS90" s="115"/>
      <c r="BT90" s="115"/>
      <c r="BU90" s="115"/>
      <c r="BV90" s="115"/>
      <c r="BW90" s="115"/>
      <c r="BX90" s="115"/>
      <c r="BY90" s="115"/>
      <c r="BZ90" s="115"/>
      <c r="CA90" s="115"/>
      <c r="CB90" s="115"/>
      <c r="CC90" s="115"/>
    </row>
    <row r="91" spans="4:81" s="38" customFormat="1" ht="12" hidden="1" customHeight="1">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c r="AB91" s="115"/>
      <c r="AC91" s="115"/>
      <c r="AD91" s="115"/>
      <c r="AE91" s="115"/>
      <c r="AF91" s="115"/>
      <c r="AG91" s="115"/>
      <c r="AH91" s="115"/>
      <c r="AI91" s="115"/>
      <c r="AJ91" s="115"/>
      <c r="AK91" s="115"/>
      <c r="AL91" s="115"/>
      <c r="AM91" s="115"/>
      <c r="AN91" s="115"/>
      <c r="AO91" s="115"/>
      <c r="AP91" s="115"/>
      <c r="AQ91" s="115"/>
      <c r="AR91" s="115"/>
      <c r="AS91" s="115"/>
      <c r="AT91" s="115"/>
      <c r="AU91" s="115"/>
      <c r="AV91" s="115"/>
      <c r="AW91" s="115"/>
      <c r="AX91" s="115"/>
      <c r="AY91" s="115"/>
      <c r="AZ91" s="115"/>
      <c r="BA91" s="115"/>
      <c r="BB91" s="115"/>
      <c r="BC91" s="115"/>
      <c r="BD91" s="115"/>
      <c r="BE91" s="115"/>
      <c r="BF91" s="115"/>
      <c r="BG91" s="115"/>
      <c r="BH91" s="115"/>
      <c r="BI91" s="115"/>
      <c r="BJ91" s="115"/>
      <c r="BK91" s="115"/>
      <c r="BL91" s="115"/>
      <c r="BM91" s="115"/>
      <c r="BN91" s="115"/>
      <c r="BO91" s="115"/>
      <c r="BP91" s="115"/>
      <c r="BQ91" s="115"/>
      <c r="BR91" s="115"/>
      <c r="BS91" s="115"/>
      <c r="BT91" s="115"/>
      <c r="BU91" s="115"/>
      <c r="BV91" s="115"/>
      <c r="BW91" s="115"/>
      <c r="BX91" s="115"/>
      <c r="BY91" s="115"/>
      <c r="BZ91" s="115"/>
      <c r="CA91" s="115"/>
      <c r="CB91" s="115"/>
      <c r="CC91" s="115"/>
    </row>
    <row r="92" spans="4:81" s="38" customFormat="1" ht="12" hidden="1" customHeight="1">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c r="AB92" s="115"/>
      <c r="AC92" s="115"/>
      <c r="AD92" s="115"/>
      <c r="AE92" s="115"/>
      <c r="AF92" s="115"/>
      <c r="AG92" s="115"/>
      <c r="AH92" s="115"/>
      <c r="AI92" s="115"/>
      <c r="AJ92" s="115"/>
      <c r="AK92" s="115"/>
      <c r="AL92" s="115"/>
      <c r="AM92" s="115"/>
      <c r="AN92" s="115"/>
      <c r="AO92" s="115"/>
      <c r="AP92" s="115"/>
      <c r="AQ92" s="115"/>
      <c r="AR92" s="115"/>
      <c r="AS92" s="115"/>
      <c r="AT92" s="115"/>
      <c r="AU92" s="115"/>
      <c r="AV92" s="115"/>
      <c r="AW92" s="115"/>
      <c r="AX92" s="115"/>
      <c r="AY92" s="115"/>
      <c r="AZ92" s="115"/>
      <c r="BA92" s="115"/>
      <c r="BB92" s="115"/>
      <c r="BC92" s="115"/>
      <c r="BD92" s="115"/>
      <c r="BE92" s="115"/>
      <c r="BF92" s="115"/>
      <c r="BG92" s="115"/>
      <c r="BH92" s="115"/>
      <c r="BI92" s="115"/>
      <c r="BJ92" s="115"/>
      <c r="BK92" s="115"/>
      <c r="BL92" s="115"/>
      <c r="BM92" s="115"/>
      <c r="BN92" s="115"/>
      <c r="BO92" s="115"/>
      <c r="BP92" s="115"/>
      <c r="BQ92" s="115"/>
      <c r="BR92" s="115"/>
      <c r="BS92" s="115"/>
      <c r="BT92" s="115"/>
      <c r="BU92" s="115"/>
      <c r="BV92" s="115"/>
      <c r="BW92" s="115"/>
      <c r="BX92" s="115"/>
      <c r="BY92" s="115"/>
      <c r="BZ92" s="115"/>
      <c r="CA92" s="115"/>
      <c r="CB92" s="115"/>
      <c r="CC92" s="115"/>
    </row>
    <row r="93" spans="4:81" s="38" customFormat="1" ht="12" hidden="1" customHeight="1">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15"/>
      <c r="AF93" s="115"/>
      <c r="AG93" s="115"/>
      <c r="AH93" s="115"/>
      <c r="AI93" s="115"/>
      <c r="AJ93" s="115"/>
      <c r="AK93" s="115"/>
      <c r="AL93" s="115"/>
      <c r="AM93" s="115"/>
      <c r="AN93" s="115"/>
      <c r="AO93" s="115"/>
      <c r="AP93" s="115"/>
      <c r="AQ93" s="115"/>
      <c r="AR93" s="115"/>
      <c r="AS93" s="115"/>
      <c r="AT93" s="115"/>
      <c r="AU93" s="115"/>
      <c r="AV93" s="115"/>
      <c r="AW93" s="115"/>
      <c r="AX93" s="115"/>
      <c r="AY93" s="115"/>
      <c r="AZ93" s="115"/>
      <c r="BA93" s="115"/>
      <c r="BB93" s="115"/>
      <c r="BC93" s="115"/>
      <c r="BD93" s="115"/>
      <c r="BE93" s="115"/>
      <c r="BF93" s="115"/>
      <c r="BG93" s="115"/>
      <c r="BH93" s="115"/>
      <c r="BI93" s="115"/>
      <c r="BJ93" s="115"/>
      <c r="BK93" s="115"/>
      <c r="BL93" s="115"/>
      <c r="BM93" s="115"/>
      <c r="BN93" s="115"/>
      <c r="BO93" s="115"/>
      <c r="BP93" s="115"/>
      <c r="BQ93" s="115"/>
      <c r="BR93" s="115"/>
      <c r="BS93" s="115"/>
      <c r="BT93" s="115"/>
      <c r="BU93" s="115"/>
      <c r="BV93" s="115"/>
      <c r="BW93" s="115"/>
      <c r="BX93" s="115"/>
      <c r="BY93" s="115"/>
      <c r="BZ93" s="115"/>
      <c r="CA93" s="115"/>
      <c r="CB93" s="115"/>
      <c r="CC93" s="115"/>
    </row>
    <row r="94" spans="4:81" s="38" customFormat="1" ht="12" hidden="1" customHeight="1">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15"/>
      <c r="AF94" s="115"/>
      <c r="AG94" s="115"/>
      <c r="AH94" s="115"/>
      <c r="AI94" s="115"/>
      <c r="AJ94" s="115"/>
      <c r="AK94" s="115"/>
      <c r="AL94" s="115"/>
      <c r="AM94" s="115"/>
      <c r="AN94" s="115"/>
      <c r="AO94" s="115"/>
      <c r="AP94" s="115"/>
      <c r="AQ94" s="115"/>
      <c r="AR94" s="115"/>
      <c r="AS94" s="115"/>
      <c r="AT94" s="115"/>
      <c r="AU94" s="115"/>
      <c r="AV94" s="115"/>
      <c r="AW94" s="115"/>
      <c r="AX94" s="115"/>
      <c r="AY94" s="115"/>
      <c r="AZ94" s="115"/>
      <c r="BA94" s="115"/>
      <c r="BB94" s="115"/>
      <c r="BC94" s="115"/>
      <c r="BD94" s="115"/>
      <c r="BE94" s="115"/>
      <c r="BF94" s="115"/>
      <c r="BG94" s="115"/>
      <c r="BH94" s="115"/>
      <c r="BI94" s="115"/>
      <c r="BJ94" s="115"/>
      <c r="BK94" s="115"/>
      <c r="BL94" s="115"/>
      <c r="BM94" s="115"/>
      <c r="BN94" s="115"/>
      <c r="BO94" s="115"/>
      <c r="BP94" s="115"/>
      <c r="BQ94" s="115"/>
      <c r="BR94" s="115"/>
      <c r="BS94" s="115"/>
      <c r="BT94" s="115"/>
      <c r="BU94" s="115"/>
      <c r="BV94" s="115"/>
      <c r="BW94" s="115"/>
      <c r="BX94" s="115"/>
      <c r="BY94" s="115"/>
      <c r="BZ94" s="115"/>
      <c r="CA94" s="115"/>
      <c r="CB94" s="115"/>
      <c r="CC94" s="115"/>
    </row>
    <row r="95" spans="4:81" s="38" customFormat="1" ht="12" hidden="1" customHeight="1">
      <c r="D95" s="115"/>
      <c r="E95" s="115"/>
      <c r="F95" s="115"/>
      <c r="G95" s="115"/>
      <c r="H95" s="115"/>
      <c r="I95" s="115"/>
      <c r="J95" s="115"/>
      <c r="K95" s="115"/>
      <c r="L95" s="115"/>
      <c r="M95" s="115"/>
      <c r="N95" s="115"/>
      <c r="O95" s="115"/>
      <c r="P95" s="115"/>
      <c r="Q95" s="115"/>
      <c r="R95" s="115"/>
      <c r="S95" s="115"/>
      <c r="T95" s="115"/>
      <c r="U95" s="115"/>
      <c r="V95" s="115"/>
      <c r="W95" s="115"/>
      <c r="X95" s="115"/>
      <c r="Y95" s="115"/>
      <c r="Z95" s="115"/>
      <c r="AA95" s="115"/>
      <c r="AB95" s="115"/>
      <c r="AC95" s="115"/>
      <c r="AD95" s="115"/>
      <c r="AE95" s="115"/>
      <c r="AF95" s="115"/>
      <c r="AG95" s="115"/>
      <c r="AH95" s="115"/>
      <c r="AI95" s="115"/>
      <c r="AJ95" s="115"/>
      <c r="AK95" s="115"/>
      <c r="AL95" s="115"/>
      <c r="AM95" s="115"/>
      <c r="AN95" s="115"/>
      <c r="AO95" s="115"/>
      <c r="AP95" s="115"/>
      <c r="AQ95" s="115"/>
      <c r="AR95" s="115"/>
      <c r="AS95" s="115"/>
      <c r="AT95" s="115"/>
      <c r="AU95" s="115"/>
      <c r="AV95" s="115"/>
      <c r="AW95" s="115"/>
      <c r="AX95" s="115"/>
      <c r="AY95" s="115"/>
      <c r="AZ95" s="115"/>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15"/>
      <c r="CC95" s="115"/>
    </row>
    <row r="96" spans="4:81" s="38" customFormat="1" ht="12" hidden="1" customHeight="1">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c r="AB96" s="115"/>
      <c r="AC96" s="115"/>
      <c r="AD96" s="115"/>
      <c r="AE96" s="115"/>
      <c r="AF96" s="115"/>
      <c r="AG96" s="115"/>
      <c r="AH96" s="115"/>
      <c r="AI96" s="115"/>
      <c r="AJ96" s="115"/>
      <c r="AK96" s="115"/>
      <c r="AL96" s="115"/>
      <c r="AM96" s="115"/>
      <c r="AN96" s="115"/>
      <c r="AO96" s="115"/>
      <c r="AP96" s="115"/>
      <c r="AQ96" s="115"/>
      <c r="AR96" s="115"/>
      <c r="AS96" s="115"/>
      <c r="AT96" s="115"/>
      <c r="AU96" s="115"/>
      <c r="AV96" s="115"/>
      <c r="AW96" s="115"/>
      <c r="AX96" s="115"/>
      <c r="AY96" s="115"/>
      <c r="AZ96" s="115"/>
      <c r="BA96" s="115"/>
      <c r="BB96" s="115"/>
      <c r="BC96" s="115"/>
      <c r="BD96" s="115"/>
      <c r="BE96" s="115"/>
      <c r="BF96" s="115"/>
      <c r="BG96" s="115"/>
      <c r="BH96" s="115"/>
      <c r="BI96" s="115"/>
      <c r="BJ96" s="115"/>
      <c r="BK96" s="115"/>
      <c r="BL96" s="115"/>
      <c r="BM96" s="115"/>
      <c r="BN96" s="115"/>
      <c r="BO96" s="115"/>
      <c r="BP96" s="115"/>
      <c r="BQ96" s="115"/>
      <c r="BR96" s="115"/>
      <c r="BS96" s="115"/>
      <c r="BT96" s="115"/>
      <c r="BU96" s="115"/>
      <c r="BV96" s="115"/>
      <c r="BW96" s="115"/>
      <c r="BX96" s="115"/>
      <c r="BY96" s="115"/>
      <c r="BZ96" s="115"/>
      <c r="CA96" s="115"/>
      <c r="CB96" s="115"/>
      <c r="CC96" s="115"/>
    </row>
    <row r="97" spans="4:81" s="38" customFormat="1" ht="12" hidden="1" customHeight="1">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c r="AB97" s="115"/>
      <c r="AC97" s="115"/>
      <c r="AD97" s="115"/>
      <c r="AE97" s="115"/>
      <c r="AF97" s="115"/>
      <c r="AG97" s="115"/>
      <c r="AH97" s="115"/>
      <c r="AI97" s="115"/>
      <c r="AJ97" s="115"/>
      <c r="AK97" s="115"/>
      <c r="AL97" s="115"/>
      <c r="AM97" s="115"/>
      <c r="AN97" s="115"/>
      <c r="AO97" s="115"/>
      <c r="AP97" s="115"/>
      <c r="AQ97" s="115"/>
      <c r="AR97" s="115"/>
      <c r="AS97" s="115"/>
      <c r="AT97" s="115"/>
      <c r="AU97" s="115"/>
      <c r="AV97" s="115"/>
      <c r="AW97" s="115"/>
      <c r="AX97" s="115"/>
      <c r="AY97" s="115"/>
      <c r="AZ97" s="115"/>
      <c r="BA97" s="115"/>
      <c r="BB97" s="115"/>
      <c r="BC97" s="115"/>
      <c r="BD97" s="115"/>
      <c r="BE97" s="115"/>
      <c r="BF97" s="115"/>
      <c r="BG97" s="115"/>
      <c r="BH97" s="115"/>
      <c r="BI97" s="115"/>
      <c r="BJ97" s="115"/>
      <c r="BK97" s="115"/>
      <c r="BL97" s="115"/>
      <c r="BM97" s="115"/>
      <c r="BN97" s="115"/>
      <c r="BO97" s="115"/>
      <c r="BP97" s="115"/>
      <c r="BQ97" s="115"/>
      <c r="BR97" s="115"/>
      <c r="BS97" s="115"/>
      <c r="BT97" s="115"/>
      <c r="BU97" s="115"/>
      <c r="BV97" s="115"/>
      <c r="BW97" s="115"/>
      <c r="BX97" s="115"/>
      <c r="BY97" s="115"/>
      <c r="BZ97" s="115"/>
      <c r="CA97" s="115"/>
      <c r="CB97" s="115"/>
      <c r="CC97" s="115"/>
    </row>
    <row r="98" spans="4:81" s="38" customFormat="1" ht="12" hidden="1" customHeight="1">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115"/>
      <c r="AC98" s="115"/>
      <c r="AD98" s="115"/>
      <c r="AE98" s="115"/>
      <c r="AF98" s="115"/>
      <c r="AG98" s="115"/>
      <c r="AH98" s="115"/>
      <c r="AI98" s="115"/>
      <c r="AJ98" s="115"/>
      <c r="AK98" s="115"/>
      <c r="AL98" s="115"/>
      <c r="AM98" s="115"/>
      <c r="AN98" s="115"/>
      <c r="AO98" s="115"/>
      <c r="AP98" s="115"/>
      <c r="AQ98" s="115"/>
      <c r="AR98" s="115"/>
      <c r="AS98" s="115"/>
      <c r="AT98" s="115"/>
      <c r="AU98" s="115"/>
      <c r="AV98" s="115"/>
      <c r="AW98" s="115"/>
      <c r="AX98" s="115"/>
      <c r="AY98" s="115"/>
      <c r="AZ98" s="115"/>
      <c r="BA98" s="115"/>
      <c r="BB98" s="115"/>
      <c r="BC98" s="115"/>
      <c r="BD98" s="115"/>
      <c r="BE98" s="115"/>
      <c r="BF98" s="115"/>
      <c r="BG98" s="115"/>
      <c r="BH98" s="115"/>
      <c r="BI98" s="115"/>
      <c r="BJ98" s="115"/>
      <c r="BK98" s="115"/>
      <c r="BL98" s="115"/>
      <c r="BM98" s="115"/>
      <c r="BN98" s="115"/>
      <c r="BO98" s="115"/>
      <c r="BP98" s="115"/>
      <c r="BQ98" s="115"/>
      <c r="BR98" s="115"/>
      <c r="BS98" s="115"/>
      <c r="BT98" s="115"/>
      <c r="BU98" s="115"/>
      <c r="BV98" s="115"/>
      <c r="BW98" s="115"/>
      <c r="BX98" s="115"/>
      <c r="BY98" s="115"/>
      <c r="BZ98" s="115"/>
      <c r="CA98" s="115"/>
      <c r="CB98" s="115"/>
      <c r="CC98" s="115"/>
    </row>
    <row r="99" spans="4:81" s="38" customFormat="1" ht="12" hidden="1" customHeight="1">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c r="AB99" s="115"/>
      <c r="AC99" s="115"/>
      <c r="AD99" s="115"/>
      <c r="AE99" s="115"/>
      <c r="AF99" s="115"/>
      <c r="AG99" s="115"/>
      <c r="AH99" s="115"/>
      <c r="AI99" s="115"/>
      <c r="AJ99" s="115"/>
      <c r="AK99" s="115"/>
      <c r="AL99" s="115"/>
      <c r="AM99" s="115"/>
      <c r="AN99" s="115"/>
      <c r="AO99" s="115"/>
      <c r="AP99" s="115"/>
      <c r="AQ99" s="115"/>
      <c r="AR99" s="115"/>
      <c r="AS99" s="115"/>
      <c r="AT99" s="115"/>
      <c r="AU99" s="115"/>
      <c r="AV99" s="115"/>
      <c r="AW99" s="115"/>
      <c r="AX99" s="115"/>
      <c r="AY99" s="115"/>
      <c r="AZ99" s="115"/>
      <c r="BA99" s="115"/>
      <c r="BB99" s="115"/>
      <c r="BC99" s="115"/>
      <c r="BD99" s="115"/>
      <c r="BE99" s="115"/>
      <c r="BF99" s="115"/>
      <c r="BG99" s="115"/>
      <c r="BH99" s="115"/>
      <c r="BI99" s="115"/>
      <c r="BJ99" s="115"/>
      <c r="BK99" s="115"/>
      <c r="BL99" s="115"/>
      <c r="BM99" s="115"/>
      <c r="BN99" s="115"/>
      <c r="BO99" s="115"/>
      <c r="BP99" s="115"/>
      <c r="BQ99" s="115"/>
      <c r="BR99" s="115"/>
      <c r="BS99" s="115"/>
      <c r="BT99" s="115"/>
      <c r="BU99" s="115"/>
      <c r="BV99" s="115"/>
      <c r="BW99" s="115"/>
      <c r="BX99" s="115"/>
      <c r="BY99" s="115"/>
      <c r="BZ99" s="115"/>
      <c r="CA99" s="115"/>
      <c r="CB99" s="115"/>
      <c r="CC99" s="115"/>
    </row>
    <row r="100" spans="4:81" s="38" customFormat="1" ht="12" hidden="1" customHeight="1">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15"/>
      <c r="AF100" s="115"/>
      <c r="AG100" s="115"/>
      <c r="AH100" s="115"/>
      <c r="AI100" s="115"/>
      <c r="AJ100" s="115"/>
      <c r="AK100" s="115"/>
      <c r="AL100" s="115"/>
      <c r="AM100" s="115"/>
      <c r="AN100" s="115"/>
      <c r="AO100" s="115"/>
      <c r="AP100" s="115"/>
      <c r="AQ100" s="115"/>
      <c r="AR100" s="115"/>
      <c r="AS100" s="115"/>
      <c r="AT100" s="115"/>
      <c r="AU100" s="115"/>
      <c r="AV100" s="115"/>
      <c r="AW100" s="115"/>
      <c r="AX100" s="115"/>
      <c r="AY100" s="115"/>
      <c r="AZ100" s="115"/>
      <c r="BA100" s="115"/>
      <c r="BB100" s="115"/>
      <c r="BC100" s="115"/>
      <c r="BD100" s="115"/>
      <c r="BE100" s="115"/>
      <c r="BF100" s="115"/>
      <c r="BG100" s="115"/>
      <c r="BH100" s="115"/>
      <c r="BI100" s="115"/>
      <c r="BJ100" s="115"/>
      <c r="BK100" s="115"/>
      <c r="BL100" s="115"/>
      <c r="BM100" s="115"/>
      <c r="BN100" s="115"/>
      <c r="BO100" s="115"/>
      <c r="BP100" s="115"/>
      <c r="BQ100" s="115"/>
      <c r="BR100" s="115"/>
      <c r="BS100" s="115"/>
      <c r="BT100" s="115"/>
      <c r="BU100" s="115"/>
      <c r="BV100" s="115"/>
      <c r="BW100" s="115"/>
      <c r="BX100" s="115"/>
      <c r="BY100" s="115"/>
      <c r="BZ100" s="115"/>
      <c r="CA100" s="115"/>
      <c r="CB100" s="115"/>
      <c r="CC100" s="115"/>
    </row>
    <row r="101" spans="4:81" s="38" customFormat="1" ht="12" hidden="1" customHeight="1">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c r="AB101" s="115"/>
      <c r="AC101" s="115"/>
      <c r="AD101" s="115"/>
      <c r="AE101" s="115"/>
      <c r="AF101" s="115"/>
      <c r="AG101" s="115"/>
      <c r="AH101" s="115"/>
      <c r="AI101" s="115"/>
      <c r="AJ101" s="115"/>
      <c r="AK101" s="115"/>
      <c r="AL101" s="115"/>
      <c r="AM101" s="115"/>
      <c r="AN101" s="115"/>
      <c r="AO101" s="115"/>
      <c r="AP101" s="115"/>
      <c r="AQ101" s="115"/>
      <c r="AR101" s="115"/>
      <c r="AS101" s="115"/>
      <c r="AT101" s="115"/>
      <c r="AU101" s="115"/>
      <c r="AV101" s="115"/>
      <c r="AW101" s="115"/>
      <c r="AX101" s="115"/>
      <c r="AY101" s="115"/>
      <c r="AZ101" s="115"/>
      <c r="BA101" s="115"/>
      <c r="BB101" s="115"/>
      <c r="BC101" s="115"/>
      <c r="BD101" s="115"/>
      <c r="BE101" s="115"/>
      <c r="BF101" s="115"/>
      <c r="BG101" s="115"/>
      <c r="BH101" s="115"/>
      <c r="BI101" s="115"/>
      <c r="BJ101" s="115"/>
      <c r="BK101" s="115"/>
      <c r="BL101" s="115"/>
      <c r="BM101" s="115"/>
      <c r="BN101" s="115"/>
      <c r="BO101" s="115"/>
      <c r="BP101" s="115"/>
      <c r="BQ101" s="115"/>
      <c r="BR101" s="115"/>
      <c r="BS101" s="115"/>
      <c r="BT101" s="115"/>
      <c r="BU101" s="115"/>
      <c r="BV101" s="115"/>
      <c r="BW101" s="115"/>
      <c r="BX101" s="115"/>
      <c r="BY101" s="115"/>
      <c r="BZ101" s="115"/>
      <c r="CA101" s="115"/>
      <c r="CB101" s="115"/>
      <c r="CC101" s="115"/>
    </row>
    <row r="102" spans="4:81" s="38" customFormat="1" ht="12" hidden="1" customHeight="1">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c r="AB102" s="115"/>
      <c r="AC102" s="115"/>
      <c r="AD102" s="115"/>
      <c r="AE102" s="115"/>
      <c r="AF102" s="115"/>
      <c r="AG102" s="115"/>
      <c r="AH102" s="115"/>
      <c r="AI102" s="115"/>
      <c r="AJ102" s="115"/>
      <c r="AK102" s="115"/>
      <c r="AL102" s="115"/>
      <c r="AM102" s="115"/>
      <c r="AN102" s="115"/>
      <c r="AO102" s="115"/>
      <c r="AP102" s="115"/>
      <c r="AQ102" s="115"/>
      <c r="AR102" s="115"/>
      <c r="AS102" s="115"/>
      <c r="AT102" s="115"/>
      <c r="AU102" s="115"/>
      <c r="AV102" s="115"/>
      <c r="AW102" s="115"/>
      <c r="AX102" s="115"/>
      <c r="AY102" s="115"/>
      <c r="AZ102" s="115"/>
      <c r="BA102" s="115"/>
      <c r="BB102" s="115"/>
      <c r="BC102" s="115"/>
      <c r="BD102" s="115"/>
      <c r="BE102" s="115"/>
      <c r="BF102" s="115"/>
      <c r="BG102" s="115"/>
      <c r="BH102" s="115"/>
      <c r="BI102" s="115"/>
      <c r="BJ102" s="115"/>
      <c r="BK102" s="115"/>
      <c r="BL102" s="115"/>
      <c r="BM102" s="115"/>
      <c r="BN102" s="115"/>
      <c r="BO102" s="115"/>
      <c r="BP102" s="115"/>
      <c r="BQ102" s="115"/>
      <c r="BR102" s="115"/>
      <c r="BS102" s="115"/>
      <c r="BT102" s="115"/>
      <c r="BU102" s="115"/>
      <c r="BV102" s="115"/>
      <c r="BW102" s="115"/>
      <c r="BX102" s="115"/>
      <c r="BY102" s="115"/>
      <c r="BZ102" s="115"/>
      <c r="CA102" s="115"/>
      <c r="CB102" s="115"/>
      <c r="CC102" s="115"/>
    </row>
    <row r="103" spans="4:81" s="38" customFormat="1" ht="12" hidden="1" customHeight="1">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c r="AB103" s="115"/>
      <c r="AC103" s="115"/>
      <c r="AD103" s="115"/>
      <c r="AE103" s="115"/>
      <c r="AF103" s="115"/>
      <c r="AG103" s="115"/>
      <c r="AH103" s="115"/>
      <c r="AI103" s="115"/>
      <c r="AJ103" s="115"/>
      <c r="AK103" s="115"/>
      <c r="AL103" s="115"/>
      <c r="AM103" s="115"/>
      <c r="AN103" s="115"/>
      <c r="AO103" s="115"/>
      <c r="AP103" s="115"/>
      <c r="AQ103" s="115"/>
      <c r="AR103" s="115"/>
      <c r="AS103" s="115"/>
      <c r="AT103" s="115"/>
      <c r="AU103" s="115"/>
      <c r="AV103" s="115"/>
      <c r="AW103" s="115"/>
      <c r="AX103" s="115"/>
      <c r="AY103" s="115"/>
      <c r="AZ103" s="115"/>
      <c r="BA103" s="115"/>
      <c r="BB103" s="115"/>
      <c r="BC103" s="115"/>
      <c r="BD103" s="115"/>
      <c r="BE103" s="115"/>
      <c r="BF103" s="115"/>
      <c r="BG103" s="115"/>
      <c r="BH103" s="115"/>
      <c r="BI103" s="115"/>
      <c r="BJ103" s="115"/>
      <c r="BK103" s="115"/>
      <c r="BL103" s="115"/>
      <c r="BM103" s="115"/>
      <c r="BN103" s="115"/>
      <c r="BO103" s="115"/>
      <c r="BP103" s="115"/>
      <c r="BQ103" s="115"/>
      <c r="BR103" s="115"/>
      <c r="BS103" s="115"/>
      <c r="BT103" s="115"/>
      <c r="BU103" s="115"/>
      <c r="BV103" s="115"/>
      <c r="BW103" s="115"/>
      <c r="BX103" s="115"/>
      <c r="BY103" s="115"/>
      <c r="BZ103" s="115"/>
      <c r="CA103" s="115"/>
      <c r="CB103" s="115"/>
      <c r="CC103" s="115"/>
    </row>
    <row r="104" spans="4:81" s="38" customFormat="1" ht="12" hidden="1" customHeight="1">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c r="AB104" s="115"/>
      <c r="AC104" s="115"/>
      <c r="AD104" s="115"/>
      <c r="AE104" s="115"/>
      <c r="AF104" s="115"/>
      <c r="AG104" s="115"/>
      <c r="AH104" s="115"/>
      <c r="AI104" s="115"/>
      <c r="AJ104" s="115"/>
      <c r="AK104" s="115"/>
      <c r="AL104" s="115"/>
      <c r="AM104" s="115"/>
      <c r="AN104" s="115"/>
      <c r="AO104" s="115"/>
      <c r="AP104" s="115"/>
      <c r="AQ104" s="115"/>
      <c r="AR104" s="115"/>
      <c r="AS104" s="115"/>
      <c r="AT104" s="115"/>
      <c r="AU104" s="115"/>
      <c r="AV104" s="115"/>
      <c r="AW104" s="115"/>
      <c r="AX104" s="115"/>
      <c r="AY104" s="115"/>
      <c r="AZ104" s="115"/>
      <c r="BA104" s="115"/>
      <c r="BB104" s="115"/>
      <c r="BC104" s="115"/>
      <c r="BD104" s="115"/>
      <c r="BE104" s="115"/>
      <c r="BF104" s="115"/>
      <c r="BG104" s="115"/>
      <c r="BH104" s="115"/>
      <c r="BI104" s="115"/>
      <c r="BJ104" s="115"/>
      <c r="BK104" s="115"/>
      <c r="BL104" s="115"/>
      <c r="BM104" s="115"/>
      <c r="BN104" s="115"/>
      <c r="BO104" s="115"/>
      <c r="BP104" s="115"/>
      <c r="BQ104" s="115"/>
      <c r="BR104" s="115"/>
      <c r="BS104" s="115"/>
      <c r="BT104" s="115"/>
      <c r="BU104" s="115"/>
      <c r="BV104" s="115"/>
      <c r="BW104" s="115"/>
      <c r="BX104" s="115"/>
      <c r="BY104" s="115"/>
      <c r="BZ104" s="115"/>
      <c r="CA104" s="115"/>
      <c r="CB104" s="115"/>
      <c r="CC104" s="115"/>
    </row>
    <row r="105" spans="4:81" s="38" customFormat="1" ht="12" hidden="1" customHeight="1">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115"/>
      <c r="AT105" s="115"/>
      <c r="AU105" s="115"/>
      <c r="AV105" s="115"/>
      <c r="AW105" s="115"/>
      <c r="AX105" s="115"/>
      <c r="AY105" s="115"/>
      <c r="AZ105" s="115"/>
      <c r="BA105" s="115"/>
      <c r="BB105" s="115"/>
      <c r="BC105" s="115"/>
      <c r="BD105" s="115"/>
      <c r="BE105" s="115"/>
      <c r="BF105" s="115"/>
      <c r="BG105" s="115"/>
      <c r="BH105" s="115"/>
      <c r="BI105" s="115"/>
      <c r="BJ105" s="115"/>
      <c r="BK105" s="115"/>
      <c r="BL105" s="115"/>
      <c r="BM105" s="115"/>
      <c r="BN105" s="115"/>
      <c r="BO105" s="115"/>
      <c r="BP105" s="115"/>
      <c r="BQ105" s="115"/>
      <c r="BR105" s="115"/>
      <c r="BS105" s="115"/>
      <c r="BT105" s="115"/>
      <c r="BU105" s="115"/>
      <c r="BV105" s="115"/>
      <c r="BW105" s="115"/>
      <c r="BX105" s="115"/>
      <c r="BY105" s="115"/>
      <c r="BZ105" s="115"/>
      <c r="CA105" s="115"/>
      <c r="CB105" s="115"/>
      <c r="CC105" s="115"/>
    </row>
    <row r="106" spans="4:81" s="38" customFormat="1" ht="12" hidden="1" customHeight="1">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c r="AB106" s="115"/>
      <c r="AC106" s="115"/>
      <c r="AD106" s="115"/>
      <c r="AE106" s="115"/>
      <c r="AF106" s="115"/>
      <c r="AG106" s="115"/>
      <c r="AH106" s="115"/>
      <c r="AI106" s="115"/>
      <c r="AJ106" s="115"/>
      <c r="AK106" s="115"/>
      <c r="AL106" s="115"/>
      <c r="AM106" s="115"/>
      <c r="AN106" s="115"/>
      <c r="AO106" s="115"/>
      <c r="AP106" s="115"/>
      <c r="AQ106" s="115"/>
      <c r="AR106" s="115"/>
      <c r="AS106" s="115"/>
      <c r="AT106" s="115"/>
      <c r="AU106" s="115"/>
      <c r="AV106" s="115"/>
      <c r="AW106" s="115"/>
      <c r="AX106" s="115"/>
      <c r="AY106" s="115"/>
      <c r="AZ106" s="115"/>
      <c r="BA106" s="115"/>
      <c r="BB106" s="115"/>
      <c r="BC106" s="115"/>
      <c r="BD106" s="115"/>
      <c r="BE106" s="115"/>
      <c r="BF106" s="115"/>
      <c r="BG106" s="115"/>
      <c r="BH106" s="115"/>
      <c r="BI106" s="115"/>
      <c r="BJ106" s="115"/>
      <c r="BK106" s="115"/>
      <c r="BL106" s="115"/>
      <c r="BM106" s="115"/>
      <c r="BN106" s="115"/>
      <c r="BO106" s="115"/>
      <c r="BP106" s="115"/>
      <c r="BQ106" s="115"/>
      <c r="BR106" s="115"/>
      <c r="BS106" s="115"/>
      <c r="BT106" s="115"/>
      <c r="BU106" s="115"/>
      <c r="BV106" s="115"/>
      <c r="BW106" s="115"/>
      <c r="BX106" s="115"/>
      <c r="BY106" s="115"/>
      <c r="BZ106" s="115"/>
      <c r="CA106" s="115"/>
      <c r="CB106" s="115"/>
      <c r="CC106" s="115"/>
    </row>
    <row r="107" spans="4:81" s="38" customFormat="1" ht="12" hidden="1" customHeight="1">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15"/>
      <c r="AF107" s="115"/>
      <c r="AG107" s="115"/>
      <c r="AH107" s="115"/>
      <c r="AI107" s="115"/>
      <c r="AJ107" s="115"/>
      <c r="AK107" s="115"/>
      <c r="AL107" s="115"/>
      <c r="AM107" s="115"/>
      <c r="AN107" s="115"/>
      <c r="AO107" s="115"/>
      <c r="AP107" s="115"/>
      <c r="AQ107" s="115"/>
      <c r="AR107" s="115"/>
      <c r="AS107" s="115"/>
      <c r="AT107" s="115"/>
      <c r="AU107" s="115"/>
      <c r="AV107" s="115"/>
      <c r="AW107" s="115"/>
      <c r="AX107" s="115"/>
      <c r="AY107" s="115"/>
      <c r="AZ107" s="115"/>
      <c r="BA107" s="115"/>
      <c r="BB107" s="115"/>
      <c r="BC107" s="115"/>
      <c r="BD107" s="115"/>
      <c r="BE107" s="115"/>
      <c r="BF107" s="115"/>
      <c r="BG107" s="115"/>
      <c r="BH107" s="115"/>
      <c r="BI107" s="115"/>
      <c r="BJ107" s="115"/>
      <c r="BK107" s="115"/>
      <c r="BL107" s="115"/>
      <c r="BM107" s="115"/>
      <c r="BN107" s="115"/>
      <c r="BO107" s="115"/>
      <c r="BP107" s="115"/>
      <c r="BQ107" s="115"/>
      <c r="BR107" s="115"/>
      <c r="BS107" s="115"/>
      <c r="BT107" s="115"/>
      <c r="BU107" s="115"/>
      <c r="BV107" s="115"/>
      <c r="BW107" s="115"/>
      <c r="BX107" s="115"/>
      <c r="BY107" s="115"/>
      <c r="BZ107" s="115"/>
      <c r="CA107" s="115"/>
      <c r="CB107" s="115"/>
      <c r="CC107" s="115"/>
    </row>
    <row r="108" spans="4:81" s="38" customFormat="1" ht="12" hidden="1" customHeight="1">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c r="AD108" s="115"/>
      <c r="AE108" s="115"/>
      <c r="AF108" s="115"/>
      <c r="AG108" s="115"/>
      <c r="AH108" s="115"/>
      <c r="AI108" s="115"/>
      <c r="AJ108" s="115"/>
      <c r="AK108" s="115"/>
      <c r="AL108" s="115"/>
      <c r="AM108" s="115"/>
      <c r="AN108" s="115"/>
      <c r="AO108" s="115"/>
      <c r="AP108" s="115"/>
      <c r="AQ108" s="115"/>
      <c r="AR108" s="115"/>
      <c r="AS108" s="115"/>
      <c r="AT108" s="115"/>
      <c r="AU108" s="115"/>
      <c r="AV108" s="115"/>
      <c r="AW108" s="115"/>
      <c r="AX108" s="115"/>
      <c r="AY108" s="115"/>
      <c r="AZ108" s="115"/>
      <c r="BA108" s="115"/>
      <c r="BB108" s="115"/>
      <c r="BC108" s="115"/>
      <c r="BD108" s="115"/>
      <c r="BE108" s="115"/>
      <c r="BF108" s="115"/>
      <c r="BG108" s="115"/>
      <c r="BH108" s="115"/>
      <c r="BI108" s="115"/>
      <c r="BJ108" s="115"/>
      <c r="BK108" s="115"/>
      <c r="BL108" s="115"/>
      <c r="BM108" s="115"/>
      <c r="BN108" s="115"/>
      <c r="BO108" s="115"/>
      <c r="BP108" s="115"/>
      <c r="BQ108" s="115"/>
      <c r="BR108" s="115"/>
      <c r="BS108" s="115"/>
      <c r="BT108" s="115"/>
      <c r="BU108" s="115"/>
      <c r="BV108" s="115"/>
      <c r="BW108" s="115"/>
      <c r="BX108" s="115"/>
      <c r="BY108" s="115"/>
      <c r="BZ108" s="115"/>
      <c r="CA108" s="115"/>
      <c r="CB108" s="115"/>
      <c r="CC108" s="115"/>
    </row>
    <row r="109" spans="4:81" s="38" customFormat="1" ht="12" hidden="1" customHeight="1">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c r="AB109" s="115"/>
      <c r="AC109" s="115"/>
      <c r="AD109" s="115"/>
      <c r="AE109" s="115"/>
      <c r="AF109" s="115"/>
      <c r="AG109" s="115"/>
      <c r="AH109" s="115"/>
      <c r="AI109" s="115"/>
      <c r="AJ109" s="115"/>
      <c r="AK109" s="115"/>
      <c r="AL109" s="115"/>
      <c r="AM109" s="115"/>
      <c r="AN109" s="115"/>
      <c r="AO109" s="115"/>
      <c r="AP109" s="115"/>
      <c r="AQ109" s="115"/>
      <c r="AR109" s="115"/>
      <c r="AS109" s="115"/>
      <c r="AT109" s="115"/>
      <c r="AU109" s="115"/>
      <c r="AV109" s="115"/>
      <c r="AW109" s="115"/>
      <c r="AX109" s="115"/>
      <c r="AY109" s="115"/>
      <c r="AZ109" s="115"/>
      <c r="BA109" s="115"/>
      <c r="BB109" s="115"/>
      <c r="BC109" s="115"/>
      <c r="BD109" s="115"/>
      <c r="BE109" s="115"/>
      <c r="BF109" s="115"/>
      <c r="BG109" s="115"/>
      <c r="BH109" s="115"/>
      <c r="BI109" s="115"/>
      <c r="BJ109" s="115"/>
      <c r="BK109" s="115"/>
      <c r="BL109" s="115"/>
      <c r="BM109" s="115"/>
      <c r="BN109" s="115"/>
      <c r="BO109" s="115"/>
      <c r="BP109" s="115"/>
      <c r="BQ109" s="115"/>
      <c r="BR109" s="115"/>
      <c r="BS109" s="115"/>
      <c r="BT109" s="115"/>
      <c r="BU109" s="115"/>
      <c r="BV109" s="115"/>
      <c r="BW109" s="115"/>
      <c r="BX109" s="115"/>
      <c r="BY109" s="115"/>
      <c r="BZ109" s="115"/>
      <c r="CA109" s="115"/>
      <c r="CB109" s="115"/>
      <c r="CC109" s="115"/>
    </row>
    <row r="110" spans="4:81" s="38" customFormat="1" ht="12" hidden="1" customHeight="1">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c r="AB110" s="115"/>
      <c r="AC110" s="115"/>
      <c r="AD110" s="115"/>
      <c r="AE110" s="115"/>
      <c r="AF110" s="115"/>
      <c r="AG110" s="115"/>
      <c r="AH110" s="115"/>
      <c r="AI110" s="115"/>
      <c r="AJ110" s="115"/>
      <c r="AK110" s="115"/>
      <c r="AL110" s="115"/>
      <c r="AM110" s="115"/>
      <c r="AN110" s="115"/>
      <c r="AO110" s="115"/>
      <c r="AP110" s="115"/>
      <c r="AQ110" s="115"/>
      <c r="AR110" s="115"/>
      <c r="AS110" s="115"/>
      <c r="AT110" s="115"/>
      <c r="AU110" s="115"/>
      <c r="AV110" s="115"/>
      <c r="AW110" s="115"/>
      <c r="AX110" s="115"/>
      <c r="AY110" s="115"/>
      <c r="AZ110" s="115"/>
      <c r="BA110" s="115"/>
      <c r="BB110" s="115"/>
      <c r="BC110" s="115"/>
      <c r="BD110" s="115"/>
      <c r="BE110" s="115"/>
      <c r="BF110" s="115"/>
      <c r="BG110" s="115"/>
      <c r="BH110" s="115"/>
      <c r="BI110" s="115"/>
      <c r="BJ110" s="115"/>
      <c r="BK110" s="115"/>
      <c r="BL110" s="115"/>
      <c r="BM110" s="115"/>
      <c r="BN110" s="115"/>
      <c r="BO110" s="115"/>
      <c r="BP110" s="115"/>
      <c r="BQ110" s="115"/>
      <c r="BR110" s="115"/>
      <c r="BS110" s="115"/>
      <c r="BT110" s="115"/>
      <c r="BU110" s="115"/>
      <c r="BV110" s="115"/>
      <c r="BW110" s="115"/>
      <c r="BX110" s="115"/>
      <c r="BY110" s="115"/>
      <c r="BZ110" s="115"/>
      <c r="CA110" s="115"/>
      <c r="CB110" s="115"/>
      <c r="CC110" s="115"/>
    </row>
    <row r="111" spans="4:81" s="38" customFormat="1" ht="12" hidden="1" customHeight="1">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c r="AB111" s="115"/>
      <c r="AC111" s="115"/>
      <c r="AD111" s="115"/>
      <c r="AE111" s="115"/>
      <c r="AF111" s="115"/>
      <c r="AG111" s="115"/>
      <c r="AH111" s="115"/>
      <c r="AI111" s="115"/>
      <c r="AJ111" s="115"/>
      <c r="AK111" s="115"/>
      <c r="AL111" s="115"/>
      <c r="AM111" s="115"/>
      <c r="AN111" s="115"/>
      <c r="AO111" s="115"/>
      <c r="AP111" s="115"/>
      <c r="AQ111" s="115"/>
      <c r="AR111" s="115"/>
      <c r="AS111" s="115"/>
      <c r="AT111" s="115"/>
      <c r="AU111" s="115"/>
      <c r="AV111" s="115"/>
      <c r="AW111" s="115"/>
      <c r="AX111" s="115"/>
      <c r="AY111" s="115"/>
      <c r="AZ111" s="115"/>
      <c r="BA111" s="115"/>
      <c r="BB111" s="115"/>
      <c r="BC111" s="115"/>
      <c r="BD111" s="115"/>
      <c r="BE111" s="115"/>
      <c r="BF111" s="115"/>
      <c r="BG111" s="115"/>
      <c r="BH111" s="115"/>
      <c r="BI111" s="115"/>
      <c r="BJ111" s="115"/>
      <c r="BK111" s="115"/>
      <c r="BL111" s="115"/>
      <c r="BM111" s="115"/>
      <c r="BN111" s="115"/>
      <c r="BO111" s="115"/>
      <c r="BP111" s="115"/>
      <c r="BQ111" s="115"/>
      <c r="BR111" s="115"/>
      <c r="BS111" s="115"/>
      <c r="BT111" s="115"/>
      <c r="BU111" s="115"/>
      <c r="BV111" s="115"/>
      <c r="BW111" s="115"/>
      <c r="BX111" s="115"/>
      <c r="BY111" s="115"/>
      <c r="BZ111" s="115"/>
      <c r="CA111" s="115"/>
      <c r="CB111" s="115"/>
      <c r="CC111" s="115"/>
    </row>
    <row r="112" spans="4:81" s="38" customFormat="1" ht="12" hidden="1" customHeight="1">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c r="AB112" s="115"/>
      <c r="AC112" s="115"/>
      <c r="AD112" s="115"/>
      <c r="AE112" s="115"/>
      <c r="AF112" s="115"/>
      <c r="AG112" s="115"/>
      <c r="AH112" s="115"/>
      <c r="AI112" s="115"/>
      <c r="AJ112" s="115"/>
      <c r="AK112" s="115"/>
      <c r="AL112" s="115"/>
      <c r="AM112" s="115"/>
      <c r="AN112" s="115"/>
      <c r="AO112" s="115"/>
      <c r="AP112" s="115"/>
      <c r="AQ112" s="115"/>
      <c r="AR112" s="115"/>
      <c r="AS112" s="115"/>
      <c r="AT112" s="115"/>
      <c r="AU112" s="115"/>
      <c r="AV112" s="115"/>
      <c r="AW112" s="115"/>
      <c r="AX112" s="115"/>
      <c r="AY112" s="115"/>
      <c r="AZ112" s="115"/>
      <c r="BA112" s="115"/>
      <c r="BB112" s="115"/>
      <c r="BC112" s="115"/>
      <c r="BD112" s="115"/>
      <c r="BE112" s="115"/>
      <c r="BF112" s="115"/>
      <c r="BG112" s="115"/>
      <c r="BH112" s="115"/>
      <c r="BI112" s="115"/>
      <c r="BJ112" s="115"/>
      <c r="BK112" s="115"/>
      <c r="BL112" s="115"/>
      <c r="BM112" s="115"/>
      <c r="BN112" s="115"/>
      <c r="BO112" s="115"/>
      <c r="BP112" s="115"/>
      <c r="BQ112" s="115"/>
      <c r="BR112" s="115"/>
      <c r="BS112" s="115"/>
      <c r="BT112" s="115"/>
      <c r="BU112" s="115"/>
      <c r="BV112" s="115"/>
      <c r="BW112" s="115"/>
      <c r="BX112" s="115"/>
      <c r="BY112" s="115"/>
      <c r="BZ112" s="115"/>
      <c r="CA112" s="115"/>
      <c r="CB112" s="115"/>
      <c r="CC112" s="115"/>
    </row>
    <row r="113" spans="4:81" s="38" customFormat="1" ht="12" hidden="1" customHeight="1">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c r="AB113" s="115"/>
      <c r="AC113" s="115"/>
      <c r="AD113" s="115"/>
      <c r="AE113" s="115"/>
      <c r="AF113" s="115"/>
      <c r="AG113" s="115"/>
      <c r="AH113" s="115"/>
      <c r="AI113" s="115"/>
      <c r="AJ113" s="115"/>
      <c r="AK113" s="115"/>
      <c r="AL113" s="115"/>
      <c r="AM113" s="115"/>
      <c r="AN113" s="115"/>
      <c r="AO113" s="115"/>
      <c r="AP113" s="115"/>
      <c r="AQ113" s="115"/>
      <c r="AR113" s="115"/>
      <c r="AS113" s="115"/>
      <c r="AT113" s="115"/>
      <c r="AU113" s="115"/>
      <c r="AV113" s="115"/>
      <c r="AW113" s="115"/>
      <c r="AX113" s="115"/>
      <c r="AY113" s="115"/>
      <c r="AZ113" s="115"/>
      <c r="BA113" s="115"/>
      <c r="BB113" s="115"/>
      <c r="BC113" s="115"/>
      <c r="BD113" s="115"/>
      <c r="BE113" s="115"/>
      <c r="BF113" s="115"/>
      <c r="BG113" s="115"/>
      <c r="BH113" s="115"/>
      <c r="BI113" s="115"/>
      <c r="BJ113" s="115"/>
      <c r="BK113" s="115"/>
      <c r="BL113" s="115"/>
      <c r="BM113" s="115"/>
      <c r="BN113" s="115"/>
      <c r="BO113" s="115"/>
      <c r="BP113" s="115"/>
      <c r="BQ113" s="115"/>
      <c r="BR113" s="115"/>
      <c r="BS113" s="115"/>
      <c r="BT113" s="115"/>
      <c r="BU113" s="115"/>
      <c r="BV113" s="115"/>
      <c r="BW113" s="115"/>
      <c r="BX113" s="115"/>
      <c r="BY113" s="115"/>
      <c r="BZ113" s="115"/>
      <c r="CA113" s="115"/>
      <c r="CB113" s="115"/>
      <c r="CC113" s="115"/>
    </row>
    <row r="114" spans="4:81" s="38" customFormat="1" ht="12" hidden="1" customHeight="1">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c r="AB114" s="115"/>
      <c r="AC114" s="115"/>
      <c r="AD114" s="115"/>
      <c r="AE114" s="115"/>
      <c r="AF114" s="115"/>
      <c r="AG114" s="115"/>
      <c r="AH114" s="115"/>
      <c r="AI114" s="115"/>
      <c r="AJ114" s="115"/>
      <c r="AK114" s="115"/>
      <c r="AL114" s="115"/>
      <c r="AM114" s="115"/>
      <c r="AN114" s="115"/>
      <c r="AO114" s="115"/>
      <c r="AP114" s="115"/>
      <c r="AQ114" s="115"/>
      <c r="AR114" s="115"/>
      <c r="AS114" s="115"/>
      <c r="AT114" s="115"/>
      <c r="AU114" s="115"/>
      <c r="AV114" s="115"/>
      <c r="AW114" s="115"/>
      <c r="AX114" s="115"/>
      <c r="AY114" s="115"/>
      <c r="AZ114" s="115"/>
      <c r="BA114" s="115"/>
      <c r="BB114" s="115"/>
      <c r="BC114" s="115"/>
      <c r="BD114" s="115"/>
      <c r="BE114" s="115"/>
      <c r="BF114" s="115"/>
      <c r="BG114" s="115"/>
      <c r="BH114" s="115"/>
      <c r="BI114" s="115"/>
      <c r="BJ114" s="115"/>
      <c r="BK114" s="115"/>
      <c r="BL114" s="115"/>
      <c r="BM114" s="115"/>
      <c r="BN114" s="115"/>
      <c r="BO114" s="115"/>
      <c r="BP114" s="115"/>
      <c r="BQ114" s="115"/>
      <c r="BR114" s="115"/>
      <c r="BS114" s="115"/>
      <c r="BT114" s="115"/>
      <c r="BU114" s="115"/>
      <c r="BV114" s="115"/>
      <c r="BW114" s="115"/>
      <c r="BX114" s="115"/>
      <c r="BY114" s="115"/>
      <c r="BZ114" s="115"/>
      <c r="CA114" s="115"/>
      <c r="CB114" s="115"/>
      <c r="CC114" s="115"/>
    </row>
    <row r="115" spans="4:81" s="38" customFormat="1" ht="12" hidden="1" customHeight="1">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c r="AB115" s="115"/>
      <c r="AC115" s="115"/>
      <c r="AD115" s="115"/>
      <c r="AE115" s="115"/>
      <c r="AF115" s="115"/>
      <c r="AG115" s="115"/>
      <c r="AH115" s="115"/>
      <c r="AI115" s="115"/>
      <c r="AJ115" s="115"/>
      <c r="AK115" s="115"/>
      <c r="AL115" s="115"/>
      <c r="AM115" s="115"/>
      <c r="AN115" s="115"/>
      <c r="AO115" s="115"/>
      <c r="AP115" s="115"/>
      <c r="AQ115" s="115"/>
      <c r="AR115" s="115"/>
      <c r="AS115" s="115"/>
      <c r="AT115" s="115"/>
      <c r="AU115" s="115"/>
      <c r="AV115" s="115"/>
      <c r="AW115" s="115"/>
      <c r="AX115" s="115"/>
      <c r="AY115" s="115"/>
      <c r="AZ115" s="115"/>
      <c r="BA115" s="115"/>
      <c r="BB115" s="115"/>
      <c r="BC115" s="115"/>
      <c r="BD115" s="115"/>
      <c r="BE115" s="115"/>
      <c r="BF115" s="115"/>
      <c r="BG115" s="115"/>
      <c r="BH115" s="115"/>
      <c r="BI115" s="115"/>
      <c r="BJ115" s="115"/>
      <c r="BK115" s="115"/>
      <c r="BL115" s="115"/>
      <c r="BM115" s="115"/>
      <c r="BN115" s="115"/>
      <c r="BO115" s="115"/>
      <c r="BP115" s="115"/>
      <c r="BQ115" s="115"/>
      <c r="BR115" s="115"/>
      <c r="BS115" s="115"/>
      <c r="BT115" s="115"/>
      <c r="BU115" s="115"/>
      <c r="BV115" s="115"/>
      <c r="BW115" s="115"/>
      <c r="BX115" s="115"/>
      <c r="BY115" s="115"/>
      <c r="BZ115" s="115"/>
      <c r="CA115" s="115"/>
      <c r="CB115" s="115"/>
      <c r="CC115" s="115"/>
    </row>
    <row r="116" spans="4:81" s="38" customFormat="1" ht="12" hidden="1" customHeight="1">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c r="AB116" s="115"/>
      <c r="AC116" s="115"/>
      <c r="AD116" s="115"/>
      <c r="AE116" s="115"/>
      <c r="AF116" s="115"/>
      <c r="AG116" s="115"/>
      <c r="AH116" s="115"/>
      <c r="AI116" s="115"/>
      <c r="AJ116" s="115"/>
      <c r="AK116" s="115"/>
      <c r="AL116" s="115"/>
      <c r="AM116" s="115"/>
      <c r="AN116" s="115"/>
      <c r="AO116" s="115"/>
      <c r="AP116" s="115"/>
      <c r="AQ116" s="115"/>
      <c r="AR116" s="115"/>
      <c r="AS116" s="115"/>
      <c r="AT116" s="115"/>
      <c r="AU116" s="115"/>
      <c r="AV116" s="115"/>
      <c r="AW116" s="115"/>
      <c r="AX116" s="115"/>
      <c r="AY116" s="115"/>
      <c r="AZ116" s="115"/>
      <c r="BA116" s="115"/>
      <c r="BB116" s="115"/>
      <c r="BC116" s="115"/>
      <c r="BD116" s="115"/>
      <c r="BE116" s="115"/>
      <c r="BF116" s="115"/>
      <c r="BG116" s="115"/>
      <c r="BH116" s="115"/>
      <c r="BI116" s="115"/>
      <c r="BJ116" s="115"/>
      <c r="BK116" s="115"/>
      <c r="BL116" s="115"/>
      <c r="BM116" s="115"/>
      <c r="BN116" s="115"/>
      <c r="BO116" s="115"/>
      <c r="BP116" s="115"/>
      <c r="BQ116" s="115"/>
      <c r="BR116" s="115"/>
      <c r="BS116" s="115"/>
      <c r="BT116" s="115"/>
      <c r="BU116" s="115"/>
      <c r="BV116" s="115"/>
      <c r="BW116" s="115"/>
      <c r="BX116" s="115"/>
      <c r="BY116" s="115"/>
      <c r="BZ116" s="115"/>
      <c r="CA116" s="115"/>
      <c r="CB116" s="115"/>
      <c r="CC116" s="115"/>
    </row>
    <row r="117" spans="4:81" s="38" customFormat="1" ht="12" hidden="1" customHeight="1">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c r="AB117" s="115"/>
      <c r="AC117" s="115"/>
      <c r="AD117" s="115"/>
      <c r="AE117" s="115"/>
      <c r="AF117" s="115"/>
      <c r="AG117" s="115"/>
      <c r="AH117" s="115"/>
      <c r="AI117" s="115"/>
      <c r="AJ117" s="115"/>
      <c r="AK117" s="115"/>
      <c r="AL117" s="115"/>
      <c r="AM117" s="115"/>
      <c r="AN117" s="115"/>
      <c r="AO117" s="115"/>
      <c r="AP117" s="115"/>
      <c r="AQ117" s="115"/>
      <c r="AR117" s="115"/>
      <c r="AS117" s="115"/>
      <c r="AT117" s="115"/>
      <c r="AU117" s="115"/>
      <c r="AV117" s="115"/>
      <c r="AW117" s="115"/>
      <c r="AX117" s="115"/>
      <c r="AY117" s="115"/>
      <c r="AZ117" s="115"/>
      <c r="BA117" s="115"/>
      <c r="BB117" s="115"/>
      <c r="BC117" s="115"/>
      <c r="BD117" s="115"/>
      <c r="BE117" s="115"/>
      <c r="BF117" s="115"/>
      <c r="BG117" s="115"/>
      <c r="BH117" s="115"/>
      <c r="BI117" s="115"/>
      <c r="BJ117" s="115"/>
      <c r="BK117" s="115"/>
      <c r="BL117" s="115"/>
      <c r="BM117" s="115"/>
      <c r="BN117" s="115"/>
      <c r="BO117" s="115"/>
      <c r="BP117" s="115"/>
      <c r="BQ117" s="115"/>
      <c r="BR117" s="115"/>
      <c r="BS117" s="115"/>
      <c r="BT117" s="115"/>
      <c r="BU117" s="115"/>
      <c r="BV117" s="115"/>
      <c r="BW117" s="115"/>
      <c r="BX117" s="115"/>
      <c r="BY117" s="115"/>
      <c r="BZ117" s="115"/>
      <c r="CA117" s="115"/>
      <c r="CB117" s="115"/>
      <c r="CC117" s="115"/>
    </row>
    <row r="118" spans="4:81" s="38" customFormat="1" ht="12" hidden="1" customHeight="1">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c r="AB118" s="115"/>
      <c r="AC118" s="115"/>
      <c r="AD118" s="115"/>
      <c r="AE118" s="115"/>
      <c r="AF118" s="115"/>
      <c r="AG118" s="115"/>
      <c r="AH118" s="115"/>
      <c r="AI118" s="115"/>
      <c r="AJ118" s="115"/>
      <c r="AK118" s="115"/>
      <c r="AL118" s="115"/>
      <c r="AM118" s="115"/>
      <c r="AN118" s="115"/>
      <c r="AO118" s="115"/>
      <c r="AP118" s="115"/>
      <c r="AQ118" s="115"/>
      <c r="AR118" s="115"/>
      <c r="AS118" s="115"/>
      <c r="AT118" s="115"/>
      <c r="AU118" s="115"/>
      <c r="AV118" s="115"/>
      <c r="AW118" s="115"/>
      <c r="AX118" s="115"/>
      <c r="AY118" s="115"/>
      <c r="AZ118" s="115"/>
      <c r="BA118" s="115"/>
      <c r="BB118" s="115"/>
      <c r="BC118" s="115"/>
      <c r="BD118" s="115"/>
      <c r="BE118" s="115"/>
      <c r="BF118" s="115"/>
      <c r="BG118" s="115"/>
      <c r="BH118" s="115"/>
      <c r="BI118" s="115"/>
      <c r="BJ118" s="115"/>
      <c r="BK118" s="115"/>
      <c r="BL118" s="115"/>
      <c r="BM118" s="115"/>
      <c r="BN118" s="115"/>
      <c r="BO118" s="115"/>
      <c r="BP118" s="115"/>
      <c r="BQ118" s="115"/>
      <c r="BR118" s="115"/>
      <c r="BS118" s="115"/>
      <c r="BT118" s="115"/>
      <c r="BU118" s="115"/>
      <c r="BV118" s="115"/>
      <c r="BW118" s="115"/>
      <c r="BX118" s="115"/>
      <c r="BY118" s="115"/>
      <c r="BZ118" s="115"/>
      <c r="CA118" s="115"/>
      <c r="CB118" s="115"/>
      <c r="CC118" s="115"/>
    </row>
    <row r="119" spans="4:81" s="38" customFormat="1" ht="12" hidden="1" customHeight="1">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c r="AB119" s="115"/>
      <c r="AC119" s="115"/>
      <c r="AD119" s="115"/>
      <c r="AE119" s="115"/>
      <c r="AF119" s="115"/>
      <c r="AG119" s="115"/>
      <c r="AH119" s="115"/>
      <c r="AI119" s="115"/>
      <c r="AJ119" s="115"/>
      <c r="AK119" s="115"/>
      <c r="AL119" s="115"/>
      <c r="AM119" s="115"/>
      <c r="AN119" s="115"/>
      <c r="AO119" s="115"/>
      <c r="AP119" s="115"/>
      <c r="AQ119" s="115"/>
      <c r="AR119" s="115"/>
      <c r="AS119" s="115"/>
      <c r="AT119" s="115"/>
      <c r="AU119" s="115"/>
      <c r="AV119" s="115"/>
      <c r="AW119" s="115"/>
      <c r="AX119" s="115"/>
      <c r="AY119" s="115"/>
      <c r="AZ119" s="115"/>
      <c r="BA119" s="115"/>
      <c r="BB119" s="115"/>
      <c r="BC119" s="115"/>
      <c r="BD119" s="115"/>
      <c r="BE119" s="115"/>
      <c r="BF119" s="115"/>
      <c r="BG119" s="115"/>
      <c r="BH119" s="115"/>
      <c r="BI119" s="115"/>
      <c r="BJ119" s="115"/>
      <c r="BK119" s="115"/>
      <c r="BL119" s="115"/>
      <c r="BM119" s="115"/>
      <c r="BN119" s="115"/>
      <c r="BO119" s="115"/>
      <c r="BP119" s="115"/>
      <c r="BQ119" s="115"/>
      <c r="BR119" s="115"/>
      <c r="BS119" s="115"/>
      <c r="BT119" s="115"/>
      <c r="BU119" s="115"/>
      <c r="BV119" s="115"/>
      <c r="BW119" s="115"/>
      <c r="BX119" s="115"/>
      <c r="BY119" s="115"/>
      <c r="BZ119" s="115"/>
      <c r="CA119" s="115"/>
      <c r="CB119" s="115"/>
      <c r="CC119" s="115"/>
    </row>
    <row r="120" spans="4:81" s="38" customFormat="1" ht="12" hidden="1" customHeight="1">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c r="AB120" s="115"/>
      <c r="AC120" s="115"/>
      <c r="AD120" s="115"/>
      <c r="AE120" s="115"/>
      <c r="AF120" s="115"/>
      <c r="AG120" s="115"/>
      <c r="AH120" s="115"/>
      <c r="AI120" s="115"/>
      <c r="AJ120" s="115"/>
      <c r="AK120" s="115"/>
      <c r="AL120" s="115"/>
      <c r="AM120" s="115"/>
      <c r="AN120" s="115"/>
      <c r="AO120" s="115"/>
      <c r="AP120" s="115"/>
      <c r="AQ120" s="115"/>
      <c r="AR120" s="115"/>
      <c r="AS120" s="115"/>
      <c r="AT120" s="115"/>
      <c r="AU120" s="115"/>
      <c r="AV120" s="115"/>
      <c r="AW120" s="115"/>
      <c r="AX120" s="115"/>
      <c r="AY120" s="115"/>
      <c r="AZ120" s="115"/>
      <c r="BA120" s="115"/>
      <c r="BB120" s="115"/>
      <c r="BC120" s="115"/>
      <c r="BD120" s="115"/>
      <c r="BE120" s="115"/>
      <c r="BF120" s="115"/>
      <c r="BG120" s="115"/>
      <c r="BH120" s="115"/>
      <c r="BI120" s="115"/>
      <c r="BJ120" s="115"/>
      <c r="BK120" s="115"/>
      <c r="BL120" s="115"/>
      <c r="BM120" s="115"/>
      <c r="BN120" s="115"/>
      <c r="BO120" s="115"/>
      <c r="BP120" s="115"/>
      <c r="BQ120" s="115"/>
      <c r="BR120" s="115"/>
      <c r="BS120" s="115"/>
      <c r="BT120" s="115"/>
      <c r="BU120" s="115"/>
      <c r="BV120" s="115"/>
      <c r="BW120" s="115"/>
      <c r="BX120" s="115"/>
      <c r="BY120" s="115"/>
      <c r="BZ120" s="115"/>
      <c r="CA120" s="115"/>
      <c r="CB120" s="115"/>
      <c r="CC120" s="115"/>
    </row>
    <row r="121" spans="4:81" s="38" customFormat="1" ht="12" hidden="1" customHeight="1">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c r="AB121" s="115"/>
      <c r="AC121" s="115"/>
      <c r="AD121" s="115"/>
      <c r="AE121" s="115"/>
      <c r="AF121" s="115"/>
      <c r="AG121" s="115"/>
      <c r="AH121" s="115"/>
      <c r="AI121" s="115"/>
      <c r="AJ121" s="115"/>
      <c r="AK121" s="115"/>
      <c r="AL121" s="115"/>
      <c r="AM121" s="115"/>
      <c r="AN121" s="115"/>
      <c r="AO121" s="115"/>
      <c r="AP121" s="115"/>
      <c r="AQ121" s="115"/>
      <c r="AR121" s="115"/>
      <c r="AS121" s="115"/>
      <c r="AT121" s="115"/>
      <c r="AU121" s="115"/>
      <c r="AV121" s="115"/>
      <c r="AW121" s="115"/>
      <c r="AX121" s="115"/>
      <c r="AY121" s="115"/>
      <c r="AZ121" s="115"/>
      <c r="BA121" s="115"/>
      <c r="BB121" s="115"/>
      <c r="BC121" s="115"/>
      <c r="BD121" s="115"/>
      <c r="BE121" s="115"/>
      <c r="BF121" s="115"/>
      <c r="BG121" s="115"/>
      <c r="BH121" s="115"/>
      <c r="BI121" s="115"/>
      <c r="BJ121" s="115"/>
      <c r="BK121" s="115"/>
      <c r="BL121" s="115"/>
      <c r="BM121" s="115"/>
      <c r="BN121" s="115"/>
      <c r="BO121" s="115"/>
      <c r="BP121" s="115"/>
      <c r="BQ121" s="115"/>
      <c r="BR121" s="115"/>
      <c r="BS121" s="115"/>
      <c r="BT121" s="115"/>
      <c r="BU121" s="115"/>
      <c r="BV121" s="115"/>
      <c r="BW121" s="115"/>
      <c r="BX121" s="115"/>
      <c r="BY121" s="115"/>
      <c r="BZ121" s="115"/>
      <c r="CA121" s="115"/>
      <c r="CB121" s="115"/>
      <c r="CC121" s="115"/>
    </row>
    <row r="122" spans="4:81" s="38" customFormat="1" ht="12" hidden="1" customHeight="1">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c r="AB122" s="115"/>
      <c r="AC122" s="115"/>
      <c r="AD122" s="115"/>
      <c r="AE122" s="115"/>
      <c r="AF122" s="115"/>
      <c r="AG122" s="115"/>
      <c r="AH122" s="115"/>
      <c r="AI122" s="115"/>
      <c r="AJ122" s="115"/>
      <c r="AK122" s="115"/>
      <c r="AL122" s="115"/>
      <c r="AM122" s="115"/>
      <c r="AN122" s="115"/>
      <c r="AO122" s="115"/>
      <c r="AP122" s="115"/>
      <c r="AQ122" s="115"/>
      <c r="AR122" s="115"/>
      <c r="AS122" s="115"/>
      <c r="AT122" s="115"/>
      <c r="AU122" s="115"/>
      <c r="AV122" s="115"/>
      <c r="AW122" s="115"/>
      <c r="AX122" s="115"/>
      <c r="AY122" s="115"/>
      <c r="AZ122" s="115"/>
      <c r="BA122" s="115"/>
      <c r="BB122" s="115"/>
      <c r="BC122" s="115"/>
      <c r="BD122" s="115"/>
      <c r="BE122" s="115"/>
      <c r="BF122" s="115"/>
      <c r="BG122" s="115"/>
      <c r="BH122" s="115"/>
      <c r="BI122" s="115"/>
      <c r="BJ122" s="115"/>
      <c r="BK122" s="115"/>
      <c r="BL122" s="115"/>
      <c r="BM122" s="115"/>
      <c r="BN122" s="115"/>
      <c r="BO122" s="115"/>
      <c r="BP122" s="115"/>
      <c r="BQ122" s="115"/>
      <c r="BR122" s="115"/>
      <c r="BS122" s="115"/>
      <c r="BT122" s="115"/>
      <c r="BU122" s="115"/>
      <c r="BV122" s="115"/>
      <c r="BW122" s="115"/>
      <c r="BX122" s="115"/>
      <c r="BY122" s="115"/>
      <c r="BZ122" s="115"/>
      <c r="CA122" s="115"/>
      <c r="CB122" s="115"/>
      <c r="CC122" s="115"/>
    </row>
    <row r="123" spans="4:81" s="38" customFormat="1" ht="12" hidden="1" customHeight="1">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c r="AB123" s="115"/>
      <c r="AC123" s="115"/>
      <c r="AD123" s="115"/>
      <c r="AE123" s="115"/>
      <c r="AF123" s="115"/>
      <c r="AG123" s="115"/>
      <c r="AH123" s="115"/>
      <c r="AI123" s="115"/>
      <c r="AJ123" s="115"/>
      <c r="AK123" s="115"/>
      <c r="AL123" s="115"/>
      <c r="AM123" s="115"/>
      <c r="AN123" s="115"/>
      <c r="AO123" s="115"/>
      <c r="AP123" s="115"/>
      <c r="AQ123" s="115"/>
      <c r="AR123" s="115"/>
      <c r="AS123" s="115"/>
      <c r="AT123" s="115"/>
      <c r="AU123" s="115"/>
      <c r="AV123" s="115"/>
      <c r="AW123" s="115"/>
      <c r="AX123" s="115"/>
      <c r="AY123" s="115"/>
      <c r="AZ123" s="115"/>
      <c r="BA123" s="115"/>
      <c r="BB123" s="115"/>
      <c r="BC123" s="115"/>
      <c r="BD123" s="115"/>
      <c r="BE123" s="115"/>
      <c r="BF123" s="115"/>
      <c r="BG123" s="115"/>
      <c r="BH123" s="115"/>
      <c r="BI123" s="115"/>
      <c r="BJ123" s="115"/>
      <c r="BK123" s="115"/>
      <c r="BL123" s="115"/>
      <c r="BM123" s="115"/>
      <c r="BN123" s="115"/>
      <c r="BO123" s="115"/>
      <c r="BP123" s="115"/>
      <c r="BQ123" s="115"/>
      <c r="BR123" s="115"/>
      <c r="BS123" s="115"/>
      <c r="BT123" s="115"/>
      <c r="BU123" s="115"/>
      <c r="BV123" s="115"/>
      <c r="BW123" s="115"/>
      <c r="BX123" s="115"/>
      <c r="BY123" s="115"/>
      <c r="BZ123" s="115"/>
      <c r="CA123" s="115"/>
      <c r="CB123" s="115"/>
      <c r="CC123" s="115"/>
    </row>
    <row r="124" spans="4:81" s="38" customFormat="1" ht="12" hidden="1" customHeight="1">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5"/>
      <c r="AH124" s="115"/>
      <c r="AI124" s="115"/>
      <c r="AJ124" s="115"/>
      <c r="AK124" s="115"/>
      <c r="AL124" s="115"/>
      <c r="AM124" s="115"/>
      <c r="AN124" s="115"/>
      <c r="AO124" s="115"/>
      <c r="AP124" s="115"/>
      <c r="AQ124" s="115"/>
      <c r="AR124" s="115"/>
      <c r="AS124" s="115"/>
      <c r="AT124" s="115"/>
      <c r="AU124" s="115"/>
      <c r="AV124" s="115"/>
      <c r="AW124" s="115"/>
      <c r="AX124" s="115"/>
      <c r="AY124" s="115"/>
      <c r="AZ124" s="115"/>
      <c r="BA124" s="115"/>
      <c r="BB124" s="115"/>
      <c r="BC124" s="115"/>
      <c r="BD124" s="115"/>
      <c r="BE124" s="115"/>
      <c r="BF124" s="115"/>
      <c r="BG124" s="115"/>
      <c r="BH124" s="115"/>
      <c r="BI124" s="115"/>
      <c r="BJ124" s="115"/>
      <c r="BK124" s="115"/>
      <c r="BL124" s="115"/>
      <c r="BM124" s="115"/>
      <c r="BN124" s="115"/>
      <c r="BO124" s="115"/>
      <c r="BP124" s="115"/>
      <c r="BQ124" s="115"/>
      <c r="BR124" s="115"/>
      <c r="BS124" s="115"/>
      <c r="BT124" s="115"/>
      <c r="BU124" s="115"/>
      <c r="BV124" s="115"/>
      <c r="BW124" s="115"/>
      <c r="BX124" s="115"/>
      <c r="BY124" s="115"/>
      <c r="BZ124" s="115"/>
      <c r="CA124" s="115"/>
      <c r="CB124" s="115"/>
      <c r="CC124" s="115"/>
    </row>
    <row r="125" spans="4:81" s="38" customFormat="1" ht="12" hidden="1" customHeight="1">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c r="AB125" s="115"/>
      <c r="AC125" s="115"/>
      <c r="AD125" s="115"/>
      <c r="AE125" s="115"/>
      <c r="AF125" s="115"/>
      <c r="AG125" s="115"/>
      <c r="AH125" s="115"/>
      <c r="AI125" s="115"/>
      <c r="AJ125" s="115"/>
      <c r="AK125" s="115"/>
      <c r="AL125" s="115"/>
      <c r="AM125" s="115"/>
      <c r="AN125" s="115"/>
      <c r="AO125" s="115"/>
      <c r="AP125" s="115"/>
      <c r="AQ125" s="115"/>
      <c r="AR125" s="115"/>
      <c r="AS125" s="115"/>
      <c r="AT125" s="115"/>
      <c r="AU125" s="115"/>
      <c r="AV125" s="115"/>
      <c r="AW125" s="115"/>
      <c r="AX125" s="115"/>
      <c r="AY125" s="115"/>
      <c r="AZ125" s="115"/>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15"/>
      <c r="CC125" s="115"/>
    </row>
    <row r="126" spans="4:81" s="38" customFormat="1" ht="12" hidden="1" customHeight="1">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15"/>
      <c r="AF126" s="115"/>
      <c r="AG126" s="115"/>
      <c r="AH126" s="115"/>
      <c r="AI126" s="115"/>
      <c r="AJ126" s="115"/>
      <c r="AK126" s="115"/>
      <c r="AL126" s="115"/>
      <c r="AM126" s="115"/>
      <c r="AN126" s="115"/>
      <c r="AO126" s="115"/>
      <c r="AP126" s="115"/>
      <c r="AQ126" s="115"/>
      <c r="AR126" s="115"/>
      <c r="AS126" s="115"/>
      <c r="AT126" s="115"/>
      <c r="AU126" s="115"/>
      <c r="AV126" s="115"/>
      <c r="AW126" s="115"/>
      <c r="AX126" s="115"/>
      <c r="AY126" s="115"/>
      <c r="AZ126" s="115"/>
      <c r="BA126" s="115"/>
      <c r="BB126" s="115"/>
      <c r="BC126" s="115"/>
      <c r="BD126" s="115"/>
      <c r="BE126" s="115"/>
      <c r="BF126" s="115"/>
      <c r="BG126" s="115"/>
      <c r="BH126" s="115"/>
      <c r="BI126" s="115"/>
      <c r="BJ126" s="115"/>
      <c r="BK126" s="115"/>
      <c r="BL126" s="115"/>
      <c r="BM126" s="115"/>
      <c r="BN126" s="115"/>
      <c r="BO126" s="115"/>
      <c r="BP126" s="115"/>
      <c r="BQ126" s="115"/>
      <c r="BR126" s="115"/>
      <c r="BS126" s="115"/>
      <c r="BT126" s="115"/>
      <c r="BU126" s="115"/>
      <c r="BV126" s="115"/>
      <c r="BW126" s="115"/>
      <c r="BX126" s="115"/>
      <c r="BY126" s="115"/>
      <c r="BZ126" s="115"/>
      <c r="CA126" s="115"/>
      <c r="CB126" s="115"/>
      <c r="CC126" s="115"/>
    </row>
    <row r="127" spans="4:81" s="38" customFormat="1" ht="12" hidden="1" customHeight="1">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c r="AB127" s="115"/>
      <c r="AC127" s="115"/>
      <c r="AD127" s="115"/>
      <c r="AE127" s="115"/>
      <c r="AF127" s="115"/>
      <c r="AG127" s="115"/>
      <c r="AH127" s="115"/>
      <c r="AI127" s="115"/>
      <c r="AJ127" s="115"/>
      <c r="AK127" s="115"/>
      <c r="AL127" s="115"/>
      <c r="AM127" s="115"/>
      <c r="AN127" s="115"/>
      <c r="AO127" s="115"/>
      <c r="AP127" s="115"/>
      <c r="AQ127" s="115"/>
      <c r="AR127" s="115"/>
      <c r="AS127" s="115"/>
      <c r="AT127" s="115"/>
      <c r="AU127" s="115"/>
      <c r="AV127" s="115"/>
      <c r="AW127" s="115"/>
      <c r="AX127" s="115"/>
      <c r="AY127" s="115"/>
      <c r="AZ127" s="115"/>
      <c r="BA127" s="115"/>
      <c r="BB127" s="115"/>
      <c r="BC127" s="115"/>
      <c r="BD127" s="115"/>
      <c r="BE127" s="115"/>
      <c r="BF127" s="115"/>
      <c r="BG127" s="115"/>
      <c r="BH127" s="115"/>
      <c r="BI127" s="115"/>
      <c r="BJ127" s="115"/>
      <c r="BK127" s="115"/>
      <c r="BL127" s="115"/>
      <c r="BM127" s="115"/>
      <c r="BN127" s="115"/>
      <c r="BO127" s="115"/>
      <c r="BP127" s="115"/>
      <c r="BQ127" s="115"/>
      <c r="BR127" s="115"/>
      <c r="BS127" s="115"/>
      <c r="BT127" s="115"/>
      <c r="BU127" s="115"/>
      <c r="BV127" s="115"/>
      <c r="BW127" s="115"/>
      <c r="BX127" s="115"/>
      <c r="BY127" s="115"/>
      <c r="BZ127" s="115"/>
      <c r="CA127" s="115"/>
      <c r="CB127" s="115"/>
      <c r="CC127" s="115"/>
    </row>
    <row r="128" spans="4:81" s="38" customFormat="1" ht="12" hidden="1" customHeight="1">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c r="AB128" s="115"/>
      <c r="AC128" s="115"/>
      <c r="AD128" s="115"/>
      <c r="AE128" s="115"/>
      <c r="AF128" s="115"/>
      <c r="AG128" s="115"/>
      <c r="AH128" s="115"/>
      <c r="AI128" s="115"/>
      <c r="AJ128" s="115"/>
      <c r="AK128" s="115"/>
      <c r="AL128" s="115"/>
      <c r="AM128" s="115"/>
      <c r="AN128" s="115"/>
      <c r="AO128" s="115"/>
      <c r="AP128" s="115"/>
      <c r="AQ128" s="115"/>
      <c r="AR128" s="115"/>
      <c r="AS128" s="115"/>
      <c r="AT128" s="115"/>
      <c r="AU128" s="115"/>
      <c r="AV128" s="115"/>
      <c r="AW128" s="115"/>
      <c r="AX128" s="115"/>
      <c r="AY128" s="115"/>
      <c r="AZ128" s="115"/>
      <c r="BA128" s="115"/>
      <c r="BB128" s="115"/>
      <c r="BC128" s="115"/>
      <c r="BD128" s="115"/>
      <c r="BE128" s="115"/>
      <c r="BF128" s="115"/>
      <c r="BG128" s="115"/>
      <c r="BH128" s="115"/>
      <c r="BI128" s="115"/>
      <c r="BJ128" s="115"/>
      <c r="BK128" s="115"/>
      <c r="BL128" s="115"/>
      <c r="BM128" s="115"/>
      <c r="BN128" s="115"/>
      <c r="BO128" s="115"/>
      <c r="BP128" s="115"/>
      <c r="BQ128" s="115"/>
      <c r="BR128" s="115"/>
      <c r="BS128" s="115"/>
      <c r="BT128" s="115"/>
      <c r="BU128" s="115"/>
      <c r="BV128" s="115"/>
      <c r="BW128" s="115"/>
      <c r="BX128" s="115"/>
      <c r="BY128" s="115"/>
      <c r="BZ128" s="115"/>
      <c r="CA128" s="115"/>
      <c r="CB128" s="115"/>
      <c r="CC128" s="115"/>
    </row>
    <row r="129" spans="4:81" s="38" customFormat="1" ht="12" hidden="1" customHeight="1">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c r="AI129" s="115"/>
      <c r="AJ129" s="115"/>
      <c r="AK129" s="115"/>
      <c r="AL129" s="115"/>
      <c r="AM129" s="115"/>
      <c r="AN129" s="115"/>
      <c r="AO129" s="115"/>
      <c r="AP129" s="115"/>
      <c r="AQ129" s="115"/>
      <c r="AR129" s="115"/>
      <c r="AS129" s="115"/>
      <c r="AT129" s="115"/>
      <c r="AU129" s="115"/>
      <c r="AV129" s="115"/>
      <c r="AW129" s="115"/>
      <c r="AX129" s="115"/>
      <c r="AY129" s="115"/>
      <c r="AZ129" s="115"/>
      <c r="BA129" s="115"/>
      <c r="BB129" s="115"/>
      <c r="BC129" s="115"/>
      <c r="BD129" s="115"/>
      <c r="BE129" s="115"/>
      <c r="BF129" s="115"/>
      <c r="BG129" s="115"/>
      <c r="BH129" s="115"/>
      <c r="BI129" s="115"/>
      <c r="BJ129" s="115"/>
      <c r="BK129" s="115"/>
      <c r="BL129" s="115"/>
      <c r="BM129" s="115"/>
      <c r="BN129" s="115"/>
      <c r="BO129" s="115"/>
      <c r="BP129" s="115"/>
      <c r="BQ129" s="115"/>
      <c r="BR129" s="115"/>
      <c r="BS129" s="115"/>
      <c r="BT129" s="115"/>
      <c r="BU129" s="115"/>
      <c r="BV129" s="115"/>
      <c r="BW129" s="115"/>
      <c r="BX129" s="115"/>
      <c r="BY129" s="115"/>
      <c r="BZ129" s="115"/>
      <c r="CA129" s="115"/>
      <c r="CB129" s="115"/>
      <c r="CC129" s="115"/>
    </row>
    <row r="130" spans="4:81" s="38" customFormat="1" ht="12" hidden="1" customHeight="1">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c r="AC130" s="115"/>
      <c r="AD130" s="115"/>
      <c r="AE130" s="115"/>
      <c r="AF130" s="115"/>
      <c r="AG130" s="115"/>
      <c r="AH130" s="115"/>
      <c r="AI130" s="115"/>
      <c r="AJ130" s="115"/>
      <c r="AK130" s="115"/>
      <c r="AL130" s="115"/>
      <c r="AM130" s="115"/>
      <c r="AN130" s="115"/>
      <c r="AO130" s="115"/>
      <c r="AP130" s="115"/>
      <c r="AQ130" s="115"/>
      <c r="AR130" s="115"/>
      <c r="AS130" s="115"/>
      <c r="AT130" s="115"/>
      <c r="AU130" s="115"/>
      <c r="AV130" s="115"/>
      <c r="AW130" s="115"/>
      <c r="AX130" s="115"/>
      <c r="AY130" s="115"/>
      <c r="AZ130" s="115"/>
      <c r="BA130" s="115"/>
      <c r="BB130" s="115"/>
      <c r="BC130" s="115"/>
      <c r="BD130" s="115"/>
      <c r="BE130" s="115"/>
      <c r="BF130" s="115"/>
      <c r="BG130" s="115"/>
      <c r="BH130" s="115"/>
      <c r="BI130" s="115"/>
      <c r="BJ130" s="115"/>
      <c r="BK130" s="115"/>
      <c r="BL130" s="115"/>
      <c r="BM130" s="115"/>
      <c r="BN130" s="115"/>
      <c r="BO130" s="115"/>
      <c r="BP130" s="115"/>
      <c r="BQ130" s="115"/>
      <c r="BR130" s="115"/>
      <c r="BS130" s="115"/>
      <c r="BT130" s="115"/>
      <c r="BU130" s="115"/>
      <c r="BV130" s="115"/>
      <c r="BW130" s="115"/>
      <c r="BX130" s="115"/>
      <c r="BY130" s="115"/>
      <c r="BZ130" s="115"/>
      <c r="CA130" s="115"/>
      <c r="CB130" s="115"/>
      <c r="CC130" s="115"/>
    </row>
    <row r="131" spans="4:81" s="38" customFormat="1" ht="12" hidden="1" customHeight="1">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5"/>
      <c r="AF131" s="115"/>
      <c r="AG131" s="115"/>
      <c r="AH131" s="115"/>
      <c r="AI131" s="115"/>
      <c r="AJ131" s="115"/>
      <c r="AK131" s="115"/>
      <c r="AL131" s="115"/>
      <c r="AM131" s="115"/>
      <c r="AN131" s="115"/>
      <c r="AO131" s="115"/>
      <c r="AP131" s="115"/>
      <c r="AQ131" s="115"/>
      <c r="AR131" s="115"/>
      <c r="AS131" s="115"/>
      <c r="AT131" s="115"/>
      <c r="AU131" s="115"/>
      <c r="AV131" s="115"/>
      <c r="AW131" s="115"/>
      <c r="AX131" s="115"/>
      <c r="AY131" s="115"/>
      <c r="AZ131" s="115"/>
      <c r="BA131" s="115"/>
      <c r="BB131" s="115"/>
      <c r="BC131" s="115"/>
      <c r="BD131" s="115"/>
      <c r="BE131" s="115"/>
      <c r="BF131" s="115"/>
      <c r="BG131" s="115"/>
      <c r="BH131" s="115"/>
      <c r="BI131" s="115"/>
      <c r="BJ131" s="115"/>
      <c r="BK131" s="115"/>
      <c r="BL131" s="115"/>
      <c r="BM131" s="115"/>
      <c r="BN131" s="115"/>
      <c r="BO131" s="115"/>
      <c r="BP131" s="115"/>
      <c r="BQ131" s="115"/>
      <c r="BR131" s="115"/>
      <c r="BS131" s="115"/>
      <c r="BT131" s="115"/>
      <c r="BU131" s="115"/>
      <c r="BV131" s="115"/>
      <c r="BW131" s="115"/>
      <c r="BX131" s="115"/>
      <c r="BY131" s="115"/>
      <c r="BZ131" s="115"/>
      <c r="CA131" s="115"/>
      <c r="CB131" s="115"/>
      <c r="CC131" s="115"/>
    </row>
    <row r="132" spans="4:81" s="38" customFormat="1" ht="12" hidden="1" customHeight="1">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5"/>
      <c r="AF132" s="115"/>
      <c r="AG132" s="115"/>
      <c r="AH132" s="115"/>
      <c r="AI132" s="115"/>
      <c r="AJ132" s="115"/>
      <c r="AK132" s="115"/>
      <c r="AL132" s="115"/>
      <c r="AM132" s="115"/>
      <c r="AN132" s="115"/>
      <c r="AO132" s="115"/>
      <c r="AP132" s="115"/>
      <c r="AQ132" s="115"/>
      <c r="AR132" s="115"/>
      <c r="AS132" s="115"/>
      <c r="AT132" s="115"/>
      <c r="AU132" s="115"/>
      <c r="AV132" s="115"/>
      <c r="AW132" s="115"/>
      <c r="AX132" s="115"/>
      <c r="AY132" s="115"/>
      <c r="AZ132" s="115"/>
      <c r="BA132" s="115"/>
      <c r="BB132" s="115"/>
      <c r="BC132" s="115"/>
      <c r="BD132" s="115"/>
      <c r="BE132" s="115"/>
      <c r="BF132" s="115"/>
      <c r="BG132" s="115"/>
      <c r="BH132" s="115"/>
      <c r="BI132" s="115"/>
      <c r="BJ132" s="115"/>
      <c r="BK132" s="115"/>
      <c r="BL132" s="115"/>
      <c r="BM132" s="115"/>
      <c r="BN132" s="115"/>
      <c r="BO132" s="115"/>
      <c r="BP132" s="115"/>
      <c r="BQ132" s="115"/>
      <c r="BR132" s="115"/>
      <c r="BS132" s="115"/>
      <c r="BT132" s="115"/>
      <c r="BU132" s="115"/>
      <c r="BV132" s="115"/>
      <c r="BW132" s="115"/>
      <c r="BX132" s="115"/>
      <c r="BY132" s="115"/>
      <c r="BZ132" s="115"/>
      <c r="CA132" s="115"/>
      <c r="CB132" s="115"/>
      <c r="CC132" s="115"/>
    </row>
    <row r="133" spans="4:81" s="38" customFormat="1" ht="12" hidden="1" customHeight="1">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c r="AB133" s="115"/>
      <c r="AC133" s="115"/>
      <c r="AD133" s="115"/>
      <c r="AE133" s="115"/>
      <c r="AF133" s="115"/>
      <c r="AG133" s="115"/>
      <c r="AH133" s="115"/>
      <c r="AI133" s="115"/>
      <c r="AJ133" s="115"/>
      <c r="AK133" s="115"/>
      <c r="AL133" s="115"/>
      <c r="AM133" s="115"/>
      <c r="AN133" s="115"/>
      <c r="AO133" s="115"/>
      <c r="AP133" s="115"/>
      <c r="AQ133" s="115"/>
      <c r="AR133" s="115"/>
      <c r="AS133" s="115"/>
      <c r="AT133" s="115"/>
      <c r="AU133" s="115"/>
      <c r="AV133" s="115"/>
      <c r="AW133" s="115"/>
      <c r="AX133" s="115"/>
      <c r="AY133" s="115"/>
      <c r="AZ133" s="115"/>
      <c r="BA133" s="115"/>
      <c r="BB133" s="115"/>
      <c r="BC133" s="115"/>
      <c r="BD133" s="115"/>
      <c r="BE133" s="115"/>
      <c r="BF133" s="115"/>
      <c r="BG133" s="115"/>
      <c r="BH133" s="115"/>
      <c r="BI133" s="115"/>
      <c r="BJ133" s="115"/>
      <c r="BK133" s="115"/>
      <c r="BL133" s="115"/>
      <c r="BM133" s="115"/>
      <c r="BN133" s="115"/>
      <c r="BO133" s="115"/>
      <c r="BP133" s="115"/>
      <c r="BQ133" s="115"/>
      <c r="BR133" s="115"/>
      <c r="BS133" s="115"/>
      <c r="BT133" s="115"/>
      <c r="BU133" s="115"/>
      <c r="BV133" s="115"/>
      <c r="BW133" s="115"/>
      <c r="BX133" s="115"/>
      <c r="BY133" s="115"/>
      <c r="BZ133" s="115"/>
      <c r="CA133" s="115"/>
      <c r="CB133" s="115"/>
      <c r="CC133" s="115"/>
    </row>
    <row r="134" spans="4:81" s="38" customFormat="1" ht="12" hidden="1" customHeight="1">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c r="AB134" s="115"/>
      <c r="AC134" s="115"/>
      <c r="AD134" s="115"/>
      <c r="AE134" s="115"/>
      <c r="AF134" s="115"/>
      <c r="AG134" s="115"/>
      <c r="AH134" s="115"/>
      <c r="AI134" s="115"/>
      <c r="AJ134" s="115"/>
      <c r="AK134" s="115"/>
      <c r="AL134" s="115"/>
      <c r="AM134" s="115"/>
      <c r="AN134" s="115"/>
      <c r="AO134" s="115"/>
      <c r="AP134" s="115"/>
      <c r="AQ134" s="115"/>
      <c r="AR134" s="115"/>
      <c r="AS134" s="115"/>
      <c r="AT134" s="115"/>
      <c r="AU134" s="115"/>
      <c r="AV134" s="115"/>
      <c r="AW134" s="115"/>
      <c r="AX134" s="115"/>
      <c r="AY134" s="115"/>
      <c r="AZ134" s="115"/>
      <c r="BA134" s="115"/>
      <c r="BB134" s="115"/>
      <c r="BC134" s="115"/>
      <c r="BD134" s="115"/>
      <c r="BE134" s="115"/>
      <c r="BF134" s="115"/>
      <c r="BG134" s="115"/>
      <c r="BH134" s="115"/>
      <c r="BI134" s="115"/>
      <c r="BJ134" s="115"/>
      <c r="BK134" s="115"/>
      <c r="BL134" s="115"/>
      <c r="BM134" s="115"/>
      <c r="BN134" s="115"/>
      <c r="BO134" s="115"/>
      <c r="BP134" s="115"/>
      <c r="BQ134" s="115"/>
      <c r="BR134" s="115"/>
      <c r="BS134" s="115"/>
      <c r="BT134" s="115"/>
      <c r="BU134" s="115"/>
      <c r="BV134" s="115"/>
      <c r="BW134" s="115"/>
      <c r="BX134" s="115"/>
      <c r="BY134" s="115"/>
      <c r="BZ134" s="115"/>
      <c r="CA134" s="115"/>
      <c r="CB134" s="115"/>
      <c r="CC134" s="115"/>
    </row>
    <row r="135" spans="4:81" s="38" customFormat="1" ht="12" hidden="1" customHeight="1">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c r="AC135" s="115"/>
      <c r="AD135" s="115"/>
      <c r="AE135" s="115"/>
      <c r="AF135" s="115"/>
      <c r="AG135" s="115"/>
      <c r="AH135" s="115"/>
      <c r="AI135" s="115"/>
      <c r="AJ135" s="115"/>
      <c r="AK135" s="115"/>
      <c r="AL135" s="115"/>
      <c r="AM135" s="115"/>
      <c r="AN135" s="115"/>
      <c r="AO135" s="115"/>
      <c r="AP135" s="115"/>
      <c r="AQ135" s="115"/>
      <c r="AR135" s="115"/>
      <c r="AS135" s="115"/>
      <c r="AT135" s="115"/>
      <c r="AU135" s="115"/>
      <c r="AV135" s="115"/>
      <c r="AW135" s="115"/>
      <c r="AX135" s="115"/>
      <c r="AY135" s="115"/>
      <c r="AZ135" s="115"/>
      <c r="BA135" s="115"/>
      <c r="BB135" s="115"/>
      <c r="BC135" s="115"/>
      <c r="BD135" s="115"/>
      <c r="BE135" s="115"/>
      <c r="BF135" s="115"/>
      <c r="BG135" s="115"/>
      <c r="BH135" s="115"/>
      <c r="BI135" s="115"/>
      <c r="BJ135" s="115"/>
      <c r="BK135" s="115"/>
      <c r="BL135" s="115"/>
      <c r="BM135" s="115"/>
      <c r="BN135" s="115"/>
      <c r="BO135" s="115"/>
      <c r="BP135" s="115"/>
      <c r="BQ135" s="115"/>
      <c r="BR135" s="115"/>
      <c r="BS135" s="115"/>
      <c r="BT135" s="115"/>
      <c r="BU135" s="115"/>
      <c r="BV135" s="115"/>
      <c r="BW135" s="115"/>
      <c r="BX135" s="115"/>
      <c r="BY135" s="115"/>
      <c r="BZ135" s="115"/>
      <c r="CA135" s="115"/>
      <c r="CB135" s="115"/>
      <c r="CC135" s="115"/>
    </row>
    <row r="136" spans="4:81" s="38" customFormat="1" ht="12" hidden="1" customHeight="1">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c r="AB136" s="115"/>
      <c r="AC136" s="115"/>
      <c r="AD136" s="115"/>
      <c r="AE136" s="115"/>
      <c r="AF136" s="115"/>
      <c r="AG136" s="115"/>
      <c r="AH136" s="115"/>
      <c r="AI136" s="115"/>
      <c r="AJ136" s="115"/>
      <c r="AK136" s="115"/>
      <c r="AL136" s="115"/>
      <c r="AM136" s="115"/>
      <c r="AN136" s="115"/>
      <c r="AO136" s="115"/>
      <c r="AP136" s="115"/>
      <c r="AQ136" s="115"/>
      <c r="AR136" s="115"/>
      <c r="AS136" s="115"/>
      <c r="AT136" s="115"/>
      <c r="AU136" s="115"/>
      <c r="AV136" s="115"/>
      <c r="AW136" s="115"/>
      <c r="AX136" s="115"/>
      <c r="AY136" s="115"/>
      <c r="AZ136" s="115"/>
      <c r="BA136" s="115"/>
      <c r="BB136" s="115"/>
      <c r="BC136" s="115"/>
      <c r="BD136" s="115"/>
      <c r="BE136" s="115"/>
      <c r="BF136" s="115"/>
      <c r="BG136" s="115"/>
      <c r="BH136" s="115"/>
      <c r="BI136" s="115"/>
      <c r="BJ136" s="115"/>
      <c r="BK136" s="115"/>
      <c r="BL136" s="115"/>
      <c r="BM136" s="115"/>
      <c r="BN136" s="115"/>
      <c r="BO136" s="115"/>
      <c r="BP136" s="115"/>
      <c r="BQ136" s="115"/>
      <c r="BR136" s="115"/>
      <c r="BS136" s="115"/>
      <c r="BT136" s="115"/>
      <c r="BU136" s="115"/>
      <c r="BV136" s="115"/>
      <c r="BW136" s="115"/>
      <c r="BX136" s="115"/>
      <c r="BY136" s="115"/>
      <c r="BZ136" s="115"/>
      <c r="CA136" s="115"/>
      <c r="CB136" s="115"/>
      <c r="CC136" s="115"/>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dimension ref="A1:E18"/>
  <sheetViews>
    <sheetView zoomScaleNormal="100" workbookViewId="0">
      <selection activeCell="A16" sqref="A16:B16"/>
    </sheetView>
  </sheetViews>
  <sheetFormatPr baseColWidth="10" defaultColWidth="11.42578125" defaultRowHeight="12.75"/>
  <cols>
    <col min="1" max="1" width="39" style="43" customWidth="1"/>
    <col min="2" max="2" width="43.42578125" style="43" customWidth="1"/>
    <col min="3" max="4" width="11.42578125" style="43"/>
    <col min="5" max="5" width="21.140625" style="43" customWidth="1"/>
    <col min="6" max="16384" width="11.42578125" style="43"/>
  </cols>
  <sheetData>
    <row r="1" spans="1:5" ht="18">
      <c r="A1" s="133" t="s">
        <v>157</v>
      </c>
      <c r="B1" s="133"/>
      <c r="C1" s="74"/>
      <c r="D1" s="74"/>
      <c r="E1" s="74"/>
    </row>
    <row r="2" spans="1:5" ht="14.45" customHeight="1">
      <c r="A2" s="135"/>
      <c r="B2" s="57" t="s">
        <v>103</v>
      </c>
      <c r="C2" s="134" t="s">
        <v>181</v>
      </c>
      <c r="D2" s="134"/>
      <c r="E2" s="134"/>
    </row>
    <row r="3" spans="1:5" ht="14.45" customHeight="1">
      <c r="A3" s="136"/>
      <c r="B3" s="57" t="s">
        <v>104</v>
      </c>
      <c r="C3" s="134"/>
      <c r="D3" s="134"/>
      <c r="E3" s="134"/>
    </row>
    <row r="4" spans="1:5" ht="14.45" customHeight="1">
      <c r="A4" s="136"/>
      <c r="B4" s="57" t="s">
        <v>105</v>
      </c>
      <c r="C4" s="134"/>
      <c r="D4" s="134"/>
      <c r="E4" s="134"/>
    </row>
    <row r="5" spans="1:5" ht="14.45" customHeight="1">
      <c r="A5" s="136"/>
      <c r="B5" s="57" t="s">
        <v>106</v>
      </c>
      <c r="C5" s="134"/>
      <c r="D5" s="134"/>
      <c r="E5" s="134"/>
    </row>
    <row r="6" spans="1:5" ht="14.45" customHeight="1">
      <c r="A6" s="137"/>
      <c r="B6" s="57" t="s">
        <v>107</v>
      </c>
      <c r="C6" s="134"/>
      <c r="D6" s="134"/>
      <c r="E6" s="134"/>
    </row>
    <row r="7" spans="1:5" ht="39.75" customHeight="1">
      <c r="A7" s="58"/>
      <c r="B7" s="58"/>
      <c r="C7" s="58"/>
      <c r="D7" s="58"/>
      <c r="E7" s="58"/>
    </row>
    <row r="8" spans="1:5" ht="60" customHeight="1">
      <c r="A8" s="132" t="s">
        <v>57</v>
      </c>
      <c r="B8" s="132"/>
      <c r="C8" s="123" t="s">
        <v>182</v>
      </c>
      <c r="D8" s="124"/>
      <c r="E8" s="125"/>
    </row>
    <row r="9" spans="1:5" ht="60" customHeight="1">
      <c r="A9" s="132" t="s">
        <v>56</v>
      </c>
      <c r="B9" s="132" t="s">
        <v>55</v>
      </c>
      <c r="C9" s="129" t="s">
        <v>183</v>
      </c>
      <c r="D9" s="130"/>
      <c r="E9" s="131"/>
    </row>
    <row r="10" spans="1:5" ht="60" customHeight="1">
      <c r="A10" s="132" t="s">
        <v>54</v>
      </c>
      <c r="B10" s="132" t="s">
        <v>53</v>
      </c>
      <c r="C10" s="123" t="s">
        <v>184</v>
      </c>
      <c r="D10" s="124"/>
      <c r="E10" s="125"/>
    </row>
    <row r="11" spans="1:5" ht="60" customHeight="1">
      <c r="A11" s="132" t="s">
        <v>52</v>
      </c>
      <c r="B11" s="132" t="s">
        <v>51</v>
      </c>
      <c r="C11" s="126" t="s">
        <v>185</v>
      </c>
      <c r="D11" s="127"/>
      <c r="E11" s="128"/>
    </row>
    <row r="12" spans="1:5" ht="60" customHeight="1">
      <c r="A12" s="132" t="s">
        <v>50</v>
      </c>
      <c r="B12" s="132" t="s">
        <v>49</v>
      </c>
      <c r="C12" s="123" t="s">
        <v>186</v>
      </c>
      <c r="D12" s="127"/>
      <c r="E12" s="128"/>
    </row>
    <row r="13" spans="1:5" ht="60" customHeight="1">
      <c r="A13" s="132" t="s">
        <v>48</v>
      </c>
      <c r="B13" s="132" t="s">
        <v>47</v>
      </c>
      <c r="C13" s="126" t="s">
        <v>187</v>
      </c>
      <c r="D13" s="127"/>
      <c r="E13" s="128"/>
    </row>
    <row r="14" spans="1:5" ht="60" customHeight="1">
      <c r="A14" s="132" t="s">
        <v>46</v>
      </c>
      <c r="B14" s="132" t="s">
        <v>45</v>
      </c>
      <c r="C14" s="129" t="s">
        <v>188</v>
      </c>
      <c r="D14" s="130"/>
      <c r="E14" s="131"/>
    </row>
    <row r="15" spans="1:5" ht="60" customHeight="1">
      <c r="A15" s="132" t="s">
        <v>44</v>
      </c>
      <c r="B15" s="132" t="s">
        <v>43</v>
      </c>
      <c r="C15" s="126" t="s">
        <v>189</v>
      </c>
      <c r="D15" s="127"/>
      <c r="E15" s="128"/>
    </row>
    <row r="16" spans="1:5" ht="60" customHeight="1">
      <c r="A16" s="132" t="s">
        <v>42</v>
      </c>
      <c r="B16" s="132" t="s">
        <v>41</v>
      </c>
      <c r="C16" s="121"/>
      <c r="D16" s="121"/>
      <c r="E16" s="121"/>
    </row>
    <row r="18" spans="1:5">
      <c r="A18" s="122" t="s">
        <v>179</v>
      </c>
      <c r="B18" s="122"/>
      <c r="C18" s="122"/>
      <c r="D18" s="122"/>
      <c r="E18" s="122"/>
    </row>
  </sheetData>
  <protectedRanges>
    <protectedRange sqref="C2:E6" name="Rango2"/>
  </protectedRanges>
  <mergeCells count="22">
    <mergeCell ref="A1:B1"/>
    <mergeCell ref="C8:E8"/>
    <mergeCell ref="C9:E9"/>
    <mergeCell ref="A8:B8"/>
    <mergeCell ref="A9:B9"/>
    <mergeCell ref="C2:E6"/>
    <mergeCell ref="A2:A6"/>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s>
  <pageMargins left="0.7" right="0.7" top="0.75" bottom="0.75" header="0.3" footer="0.3"/>
  <pageSetup scale="9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V119"/>
  <sheetViews>
    <sheetView zoomScale="63" zoomScaleNormal="30" zoomScalePageLayoutView="70" workbookViewId="0">
      <selection activeCell="D6" sqref="D6"/>
    </sheetView>
  </sheetViews>
  <sheetFormatPr baseColWidth="10" defaultColWidth="9.140625" defaultRowHeight="15" outlineLevelRow="1"/>
  <cols>
    <col min="1" max="1" width="23" style="17" customWidth="1"/>
    <col min="2" max="6" width="35.7109375" style="17" customWidth="1"/>
    <col min="7" max="15" width="35.7109375" customWidth="1"/>
    <col min="16" max="16" width="35.28515625" customWidth="1"/>
  </cols>
  <sheetData>
    <row r="1" spans="1:16" ht="57.75" customHeight="1" thickTop="1">
      <c r="A1" s="144" t="s">
        <v>19</v>
      </c>
      <c r="B1" s="145"/>
      <c r="C1" s="145"/>
      <c r="D1" s="145"/>
      <c r="E1" s="145"/>
      <c r="F1" s="145"/>
      <c r="G1" s="145"/>
      <c r="H1" s="145"/>
      <c r="I1" s="145"/>
      <c r="J1" s="145"/>
      <c r="K1" s="145"/>
      <c r="L1" s="145"/>
      <c r="M1" s="145"/>
      <c r="N1" s="146"/>
      <c r="O1" s="138"/>
      <c r="P1" s="139"/>
    </row>
    <row r="2" spans="1:16" ht="26.25" customHeight="1" thickBot="1">
      <c r="A2" s="2"/>
      <c r="B2" s="33" t="s">
        <v>31</v>
      </c>
      <c r="C2" s="3"/>
      <c r="D2" s="3"/>
      <c r="E2" s="3"/>
      <c r="F2" s="3"/>
      <c r="G2" s="3"/>
      <c r="H2" s="3"/>
      <c r="I2" s="3"/>
      <c r="J2" s="3"/>
      <c r="K2" s="3"/>
      <c r="L2" s="3"/>
      <c r="M2" s="3"/>
      <c r="N2" s="3"/>
      <c r="O2" s="140"/>
      <c r="P2" s="141"/>
    </row>
    <row r="3" spans="1:16" ht="32.25" thickBot="1">
      <c r="A3" s="2"/>
      <c r="B3" s="33" t="s">
        <v>32</v>
      </c>
      <c r="C3" s="3"/>
      <c r="D3" s="3"/>
      <c r="E3" s="3"/>
      <c r="F3" s="3"/>
      <c r="G3" s="3"/>
      <c r="H3" s="3"/>
      <c r="I3" s="3"/>
      <c r="J3" s="3"/>
      <c r="K3" s="1"/>
      <c r="L3" s="33" t="s">
        <v>39</v>
      </c>
      <c r="M3" s="1"/>
      <c r="N3" s="34"/>
      <c r="O3" s="35" t="s">
        <v>38</v>
      </c>
      <c r="P3" s="36" t="s">
        <v>0</v>
      </c>
    </row>
    <row r="4" spans="1:16" ht="169.9" customHeight="1" thickBot="1">
      <c r="A4" s="4"/>
      <c r="B4" s="5"/>
      <c r="C4" s="6"/>
      <c r="D4" s="6"/>
      <c r="E4" s="6"/>
      <c r="F4" s="6"/>
      <c r="G4" s="6"/>
      <c r="H4" s="6"/>
      <c r="I4" s="6"/>
      <c r="J4" s="6"/>
      <c r="K4" s="6"/>
      <c r="L4" s="6"/>
      <c r="M4" s="6"/>
      <c r="N4" s="6"/>
      <c r="O4" s="6"/>
      <c r="P4" s="7"/>
    </row>
    <row r="5" spans="1:16" ht="169.9" customHeight="1" thickBot="1">
      <c r="A5" s="8"/>
      <c r="B5" s="9"/>
      <c r="C5" s="10"/>
      <c r="D5" s="10"/>
      <c r="E5" s="10"/>
      <c r="F5" s="10"/>
      <c r="G5" s="10"/>
      <c r="H5" s="10"/>
      <c r="I5" s="10"/>
      <c r="J5" s="10"/>
      <c r="K5" s="10"/>
      <c r="L5" s="10"/>
      <c r="M5" s="10"/>
      <c r="N5" s="10"/>
      <c r="O5" s="10"/>
      <c r="P5" s="11"/>
    </row>
    <row r="6" spans="1:16" ht="169.9" customHeight="1" thickBot="1">
      <c r="A6" s="12"/>
      <c r="B6" s="9"/>
      <c r="C6" s="10"/>
      <c r="D6" s="10"/>
      <c r="E6" s="10"/>
      <c r="F6" s="10"/>
      <c r="G6" s="10"/>
      <c r="H6" s="10"/>
      <c r="I6" s="10"/>
      <c r="J6" s="10"/>
      <c r="K6" s="10"/>
      <c r="L6" s="10"/>
      <c r="M6" s="10"/>
      <c r="N6" s="10"/>
      <c r="O6" s="10"/>
      <c r="P6" s="11"/>
    </row>
    <row r="7" spans="1:16" ht="169.9" customHeight="1" thickBot="1">
      <c r="A7" s="12"/>
      <c r="B7" s="9"/>
      <c r="C7" s="10"/>
      <c r="D7" s="10"/>
      <c r="E7" s="10"/>
      <c r="F7" s="10" t="s">
        <v>1</v>
      </c>
      <c r="G7" s="10"/>
      <c r="H7" s="10"/>
      <c r="I7" s="10"/>
      <c r="J7" s="10"/>
      <c r="K7" s="10"/>
      <c r="L7" s="10"/>
      <c r="M7" s="10"/>
      <c r="N7" s="10"/>
      <c r="O7" s="10"/>
      <c r="P7" s="11"/>
    </row>
    <row r="8" spans="1:16" ht="169.9" customHeight="1" thickBot="1">
      <c r="A8" s="12"/>
      <c r="B8" s="9"/>
      <c r="C8" s="10"/>
      <c r="D8" s="10"/>
      <c r="E8" s="10"/>
      <c r="F8" s="10"/>
      <c r="G8" s="10"/>
      <c r="H8" s="10"/>
      <c r="I8" s="10"/>
      <c r="J8" s="10"/>
      <c r="K8" s="10"/>
      <c r="L8" s="10"/>
      <c r="M8" s="10"/>
      <c r="N8" s="10"/>
      <c r="O8" s="10"/>
      <c r="P8" s="11"/>
    </row>
    <row r="9" spans="1:16" ht="169.9" hidden="1" customHeight="1" outlineLevel="1" thickBot="1">
      <c r="A9" s="12"/>
      <c r="B9" s="9"/>
      <c r="C9" s="10"/>
      <c r="D9" s="10"/>
      <c r="E9" s="10"/>
      <c r="F9" s="10"/>
      <c r="G9" s="10"/>
      <c r="H9" s="10"/>
      <c r="I9" s="10"/>
      <c r="J9" s="10"/>
      <c r="K9" s="10"/>
      <c r="L9" s="10"/>
      <c r="M9" s="10"/>
      <c r="N9" s="10"/>
      <c r="O9" s="10"/>
      <c r="P9" s="11"/>
    </row>
    <row r="10" spans="1:16" ht="169.9" hidden="1" customHeight="1" outlineLevel="1" thickBot="1">
      <c r="A10" s="12"/>
      <c r="B10" s="9"/>
      <c r="C10" s="10"/>
      <c r="D10" s="10"/>
      <c r="E10" s="10"/>
      <c r="F10" s="10"/>
      <c r="G10" s="10"/>
      <c r="H10" s="10"/>
      <c r="I10" s="10"/>
      <c r="J10" s="10"/>
      <c r="K10" s="10"/>
      <c r="L10" s="10"/>
      <c r="M10" s="10"/>
      <c r="N10" s="10"/>
      <c r="O10" s="10"/>
      <c r="P10" s="11"/>
    </row>
    <row r="11" spans="1:16" ht="169.9" hidden="1" customHeight="1" outlineLevel="1" thickBot="1">
      <c r="A11" s="13"/>
      <c r="B11" s="14"/>
      <c r="C11" s="15"/>
      <c r="D11" s="15"/>
      <c r="E11" s="15"/>
      <c r="F11" s="15"/>
      <c r="G11" s="15"/>
      <c r="H11" s="15"/>
      <c r="I11" s="15"/>
      <c r="J11" s="15"/>
      <c r="K11" s="15"/>
      <c r="L11" s="15"/>
      <c r="M11" s="15"/>
      <c r="N11" s="15"/>
      <c r="O11" s="15"/>
      <c r="P11" s="16"/>
    </row>
    <row r="12" spans="1:16" ht="36.75" customHeight="1" collapsed="1">
      <c r="B12" s="148" t="s">
        <v>37</v>
      </c>
      <c r="C12" s="148"/>
      <c r="D12" s="148"/>
      <c r="E12" s="148"/>
      <c r="F12" s="148"/>
      <c r="G12" s="148"/>
      <c r="H12" s="148"/>
      <c r="I12" s="148"/>
      <c r="J12" s="148"/>
      <c r="K12" s="148"/>
      <c r="L12" s="148"/>
      <c r="M12" s="148"/>
      <c r="N12" s="148"/>
      <c r="O12" s="148"/>
      <c r="P12" s="148"/>
    </row>
    <row r="13" spans="1:16" ht="25.15" customHeight="1">
      <c r="A13" s="18" t="s">
        <v>22</v>
      </c>
      <c r="B13" s="19">
        <v>1</v>
      </c>
      <c r="C13" s="19">
        <v>2</v>
      </c>
      <c r="D13" s="19">
        <v>3</v>
      </c>
      <c r="E13" s="19">
        <v>4</v>
      </c>
      <c r="F13" s="19">
        <v>5</v>
      </c>
      <c r="G13" s="19">
        <v>6</v>
      </c>
      <c r="H13" s="19">
        <v>7</v>
      </c>
      <c r="I13" s="19">
        <v>8</v>
      </c>
      <c r="J13" s="19">
        <v>9</v>
      </c>
      <c r="K13" s="19">
        <v>10</v>
      </c>
      <c r="L13" s="19">
        <v>11</v>
      </c>
      <c r="M13" s="19">
        <v>12</v>
      </c>
      <c r="N13" s="19">
        <v>13</v>
      </c>
      <c r="O13" s="19">
        <v>14</v>
      </c>
      <c r="P13" s="19">
        <v>15</v>
      </c>
    </row>
    <row r="14" spans="1:16" ht="25.15" customHeight="1">
      <c r="A14" s="39" t="s">
        <v>40</v>
      </c>
      <c r="B14" s="19" t="s">
        <v>4</v>
      </c>
      <c r="C14" s="19" t="s">
        <v>5</v>
      </c>
      <c r="D14" s="19" t="s">
        <v>6</v>
      </c>
      <c r="E14" s="19" t="s">
        <v>7</v>
      </c>
      <c r="F14" s="19" t="s">
        <v>7</v>
      </c>
      <c r="G14" s="19" t="s">
        <v>7</v>
      </c>
      <c r="H14" s="19" t="s">
        <v>8</v>
      </c>
      <c r="I14" s="19" t="s">
        <v>6</v>
      </c>
      <c r="J14" s="19" t="s">
        <v>6</v>
      </c>
      <c r="K14" s="19" t="s">
        <v>9</v>
      </c>
      <c r="L14" s="19" t="s">
        <v>10</v>
      </c>
      <c r="M14" s="19" t="s">
        <v>7</v>
      </c>
      <c r="N14" s="19" t="s">
        <v>7</v>
      </c>
      <c r="O14" s="19" t="s">
        <v>11</v>
      </c>
      <c r="P14" s="19" t="s">
        <v>11</v>
      </c>
    </row>
    <row r="15" spans="1:16" ht="25.15" customHeight="1">
      <c r="A15" s="20" t="s">
        <v>12</v>
      </c>
      <c r="B15" s="19" t="s">
        <v>13</v>
      </c>
      <c r="C15" s="19" t="s">
        <v>14</v>
      </c>
      <c r="D15" s="19" t="s">
        <v>14</v>
      </c>
      <c r="E15" s="19" t="s">
        <v>14</v>
      </c>
      <c r="F15" s="19" t="s">
        <v>14</v>
      </c>
      <c r="G15" s="19" t="s">
        <v>13</v>
      </c>
      <c r="H15" s="19" t="s">
        <v>14</v>
      </c>
      <c r="I15" s="19" t="s">
        <v>14</v>
      </c>
      <c r="J15" s="19" t="s">
        <v>14</v>
      </c>
      <c r="K15" s="19" t="s">
        <v>14</v>
      </c>
      <c r="L15" s="19" t="s">
        <v>13</v>
      </c>
      <c r="M15" s="19" t="s">
        <v>14</v>
      </c>
      <c r="N15" s="19" t="s">
        <v>14</v>
      </c>
      <c r="O15" s="19"/>
      <c r="P15" s="19"/>
    </row>
    <row r="16" spans="1:16" ht="25.15" hidden="1" customHeight="1">
      <c r="A16" s="21" t="s">
        <v>15</v>
      </c>
      <c r="B16" s="22"/>
      <c r="C16" s="23"/>
      <c r="D16" s="23"/>
      <c r="E16" s="23"/>
      <c r="F16" s="23"/>
      <c r="G16" s="23"/>
      <c r="H16" s="23"/>
      <c r="I16" s="23"/>
      <c r="J16" s="23"/>
      <c r="K16" s="23"/>
      <c r="L16" s="23"/>
      <c r="M16" s="23"/>
      <c r="N16" s="23"/>
      <c r="O16" s="23"/>
      <c r="P16" s="23"/>
    </row>
    <row r="17" spans="1:22" ht="25.15" hidden="1" customHeight="1">
      <c r="A17" s="18" t="s">
        <v>2</v>
      </c>
      <c r="B17" s="19" t="s">
        <v>16</v>
      </c>
      <c r="C17" s="19" t="s">
        <v>17</v>
      </c>
      <c r="D17" s="19">
        <v>18</v>
      </c>
      <c r="E17" s="19">
        <v>19</v>
      </c>
      <c r="F17" s="19">
        <v>20</v>
      </c>
      <c r="G17" s="19">
        <v>21</v>
      </c>
      <c r="H17" s="19">
        <v>22</v>
      </c>
      <c r="I17" s="19">
        <v>23</v>
      </c>
      <c r="J17" s="19">
        <v>24</v>
      </c>
      <c r="K17" s="19">
        <v>25</v>
      </c>
      <c r="L17" s="19">
        <v>26</v>
      </c>
      <c r="M17" s="19">
        <v>27</v>
      </c>
      <c r="N17" s="19">
        <v>28</v>
      </c>
      <c r="O17" s="19">
        <v>29</v>
      </c>
      <c r="P17" s="19">
        <v>30</v>
      </c>
    </row>
    <row r="18" spans="1:22" ht="25.15" hidden="1" customHeight="1">
      <c r="A18" s="20" t="s">
        <v>3</v>
      </c>
      <c r="B18" s="19" t="s">
        <v>6</v>
      </c>
      <c r="C18" s="19" t="s">
        <v>18</v>
      </c>
      <c r="D18" s="19" t="s">
        <v>11</v>
      </c>
      <c r="E18" s="19" t="s">
        <v>11</v>
      </c>
      <c r="F18" s="19" t="s">
        <v>11</v>
      </c>
      <c r="G18" s="19" t="s">
        <v>11</v>
      </c>
      <c r="H18" s="19" t="s">
        <v>11</v>
      </c>
      <c r="I18" s="19" t="s">
        <v>11</v>
      </c>
      <c r="J18" s="19" t="s">
        <v>11</v>
      </c>
      <c r="K18" s="19" t="s">
        <v>11</v>
      </c>
      <c r="L18" s="19" t="s">
        <v>11</v>
      </c>
      <c r="M18" s="19" t="s">
        <v>11</v>
      </c>
      <c r="N18" s="19" t="s">
        <v>11</v>
      </c>
      <c r="O18" s="19" t="s">
        <v>11</v>
      </c>
      <c r="P18" s="19" t="s">
        <v>11</v>
      </c>
    </row>
    <row r="19" spans="1:22" ht="25.15" hidden="1" customHeight="1">
      <c r="A19" s="20" t="s">
        <v>12</v>
      </c>
      <c r="B19" s="19" t="s">
        <v>13</v>
      </c>
      <c r="C19" s="19" t="s">
        <v>13</v>
      </c>
      <c r="D19" s="19"/>
      <c r="E19" s="19"/>
      <c r="F19" s="19"/>
      <c r="G19" s="19"/>
      <c r="H19" s="19"/>
      <c r="I19" s="19"/>
      <c r="J19" s="19"/>
      <c r="K19" s="19"/>
      <c r="L19" s="19"/>
      <c r="M19" s="19"/>
      <c r="N19" s="19"/>
      <c r="O19" s="19"/>
      <c r="P19" s="19"/>
    </row>
    <row r="20" spans="1:22" ht="24" customHeight="1">
      <c r="A20" s="142" t="s">
        <v>30</v>
      </c>
      <c r="B20" s="142"/>
      <c r="C20" s="24"/>
      <c r="D20" s="24"/>
      <c r="E20" s="24"/>
      <c r="F20" s="24"/>
      <c r="G20" s="24"/>
      <c r="H20" s="24"/>
      <c r="I20" s="24"/>
      <c r="J20" s="24"/>
      <c r="K20" s="24"/>
      <c r="L20" s="24"/>
      <c r="M20" s="24"/>
      <c r="N20" s="24"/>
      <c r="O20" s="24"/>
      <c r="P20" s="24"/>
    </row>
    <row r="21" spans="1:22" ht="169.9" customHeight="1" thickBot="1">
      <c r="A21" s="143"/>
      <c r="B21" s="143"/>
      <c r="G21" s="25" t="s">
        <v>20</v>
      </c>
      <c r="H21" s="26"/>
      <c r="I21" s="27"/>
      <c r="J21" s="27"/>
      <c r="K21" s="27"/>
      <c r="L21" s="27"/>
      <c r="M21" s="28"/>
      <c r="N21" s="28"/>
      <c r="O21" s="28"/>
      <c r="P21" s="29"/>
    </row>
    <row r="22" spans="1:22" ht="51" customHeight="1" thickBot="1">
      <c r="G22" s="30" t="s">
        <v>21</v>
      </c>
      <c r="H22" s="31" t="s">
        <v>22</v>
      </c>
      <c r="I22" s="31" t="s">
        <v>23</v>
      </c>
      <c r="J22" s="31" t="s">
        <v>24</v>
      </c>
      <c r="K22" s="31" t="s">
        <v>25</v>
      </c>
      <c r="L22" s="31" t="s">
        <v>26</v>
      </c>
      <c r="M22" s="32" t="s">
        <v>27</v>
      </c>
      <c r="N22" s="32" t="s">
        <v>28</v>
      </c>
      <c r="O22" s="32" t="s">
        <v>29</v>
      </c>
      <c r="P22" s="29"/>
    </row>
    <row r="23" spans="1:22" s="29" customFormat="1">
      <c r="A23" s="17"/>
      <c r="B23" s="17"/>
      <c r="C23" s="17"/>
      <c r="D23" s="17"/>
      <c r="E23" s="17"/>
      <c r="F23" s="17"/>
    </row>
    <row r="24" spans="1:22" s="29" customFormat="1">
      <c r="A24" s="17"/>
      <c r="B24" s="17"/>
      <c r="C24" s="17"/>
      <c r="D24" s="17"/>
      <c r="E24" s="17"/>
      <c r="F24" s="17"/>
    </row>
    <row r="25" spans="1:22" s="29" customFormat="1">
      <c r="A25" s="17" t="s">
        <v>179</v>
      </c>
      <c r="B25" s="17"/>
      <c r="C25" s="17"/>
      <c r="D25" s="17"/>
      <c r="E25" s="17"/>
      <c r="F25" s="17"/>
    </row>
    <row r="26" spans="1:22" s="29" customFormat="1">
      <c r="A26" s="147"/>
      <c r="B26" s="147"/>
      <c r="C26" s="147"/>
      <c r="D26" s="147"/>
      <c r="E26" s="147"/>
      <c r="F26" s="147"/>
      <c r="G26" s="147"/>
      <c r="H26" s="147"/>
      <c r="I26" s="147"/>
      <c r="J26" s="147"/>
      <c r="K26" s="147"/>
      <c r="L26" s="147"/>
      <c r="M26" s="147"/>
      <c r="N26" s="147"/>
      <c r="O26" s="147"/>
      <c r="P26" s="147"/>
      <c r="Q26" s="147"/>
      <c r="R26" s="147"/>
      <c r="S26" s="147"/>
      <c r="T26" s="147"/>
      <c r="U26" s="147"/>
      <c r="V26" s="147"/>
    </row>
    <row r="27" spans="1:22" s="29" customFormat="1">
      <c r="A27" s="147"/>
      <c r="B27" s="147"/>
      <c r="C27" s="147"/>
      <c r="D27" s="147"/>
      <c r="E27" s="147"/>
      <c r="F27" s="147"/>
      <c r="G27" s="147"/>
      <c r="H27" s="147"/>
      <c r="I27" s="147"/>
      <c r="J27" s="147"/>
      <c r="K27" s="147"/>
      <c r="L27" s="147"/>
      <c r="M27" s="147"/>
      <c r="N27" s="147"/>
      <c r="O27" s="147"/>
      <c r="P27" s="147"/>
      <c r="Q27" s="147"/>
      <c r="R27" s="147"/>
      <c r="S27" s="147"/>
      <c r="T27" s="147"/>
      <c r="U27" s="147"/>
      <c r="V27" s="147"/>
    </row>
    <row r="28" spans="1:22" s="29" customFormat="1">
      <c r="A28" s="17"/>
      <c r="B28" s="17"/>
      <c r="C28" s="17"/>
      <c r="D28" s="17"/>
      <c r="E28" s="17"/>
      <c r="F28" s="17"/>
    </row>
    <row r="29" spans="1:22" s="29" customFormat="1">
      <c r="A29" s="17"/>
      <c r="B29" s="17"/>
      <c r="C29" s="17"/>
      <c r="D29" s="17"/>
      <c r="E29" s="17"/>
      <c r="F29" s="17"/>
    </row>
    <row r="30" spans="1:22" s="29" customFormat="1">
      <c r="A30" s="17"/>
      <c r="B30" s="17"/>
      <c r="C30" s="17"/>
      <c r="D30" s="17"/>
      <c r="E30" s="17"/>
      <c r="F30" s="17"/>
    </row>
    <row r="31" spans="1:22" s="29" customFormat="1">
      <c r="A31" s="17"/>
      <c r="B31" s="17"/>
      <c r="C31" s="17"/>
      <c r="D31" s="17"/>
      <c r="E31" s="17"/>
      <c r="F31" s="17"/>
    </row>
    <row r="32" spans="1:22"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row r="118" spans="1:6" s="29" customFormat="1">
      <c r="A118" s="17"/>
      <c r="B118" s="17"/>
      <c r="C118" s="17"/>
      <c r="D118" s="17"/>
      <c r="E118" s="17"/>
      <c r="F118" s="17"/>
    </row>
    <row r="119" spans="1:6" s="29" customFormat="1">
      <c r="A119" s="17"/>
      <c r="B119" s="17"/>
      <c r="C119" s="17"/>
      <c r="D119" s="17"/>
      <c r="E119" s="17"/>
      <c r="F119" s="17"/>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F356-FBC4-4FAA-9318-C1613ED8FB00}">
  <dimension ref="A1:D12"/>
  <sheetViews>
    <sheetView tabSelected="1" workbookViewId="0">
      <selection activeCell="C1" sqref="C1"/>
    </sheetView>
  </sheetViews>
  <sheetFormatPr baseColWidth="10" defaultRowHeight="15"/>
  <cols>
    <col min="1" max="1" width="10.7109375" bestFit="1" customWidth="1"/>
    <col min="2" max="2" width="10.42578125" bestFit="1" customWidth="1"/>
    <col min="3" max="3" width="48.85546875" customWidth="1"/>
    <col min="4" max="4" width="81.140625" customWidth="1"/>
  </cols>
  <sheetData>
    <row r="1" spans="1:4" ht="90.75" customHeight="1"/>
    <row r="2" spans="1:4" ht="21">
      <c r="A2" s="210" t="s">
        <v>190</v>
      </c>
    </row>
    <row r="3" spans="1:4" ht="21">
      <c r="A3" s="210" t="s">
        <v>191</v>
      </c>
    </row>
    <row r="4" spans="1:4" ht="30">
      <c r="A4" s="210" t="s">
        <v>192</v>
      </c>
      <c r="B4" s="211"/>
    </row>
    <row r="5" spans="1:4" ht="30">
      <c r="A5" s="210" t="s">
        <v>193</v>
      </c>
      <c r="B5" s="211"/>
    </row>
    <row r="7" spans="1:4">
      <c r="A7" s="212" t="s">
        <v>194</v>
      </c>
      <c r="B7" s="213" t="s">
        <v>195</v>
      </c>
      <c r="C7" s="213" t="s">
        <v>196</v>
      </c>
      <c r="D7" s="214" t="s">
        <v>197</v>
      </c>
    </row>
    <row r="8" spans="1:4">
      <c r="A8" s="215" t="s">
        <v>198</v>
      </c>
      <c r="B8" s="216" t="s">
        <v>199</v>
      </c>
      <c r="C8" s="216" t="s">
        <v>200</v>
      </c>
      <c r="D8" s="216"/>
    </row>
    <row r="9" spans="1:4">
      <c r="A9" s="217" t="s">
        <v>201</v>
      </c>
      <c r="B9" s="218" t="s">
        <v>202</v>
      </c>
      <c r="C9" s="218" t="s">
        <v>203</v>
      </c>
      <c r="D9" s="218"/>
    </row>
    <row r="10" spans="1:4">
      <c r="A10" s="215" t="s">
        <v>204</v>
      </c>
      <c r="B10" s="216" t="s">
        <v>205</v>
      </c>
      <c r="C10" s="216" t="s">
        <v>206</v>
      </c>
      <c r="D10" s="216"/>
    </row>
    <row r="11" spans="1:4">
      <c r="A11" s="217" t="s">
        <v>207</v>
      </c>
      <c r="B11" s="218" t="s">
        <v>208</v>
      </c>
      <c r="C11" s="218" t="s">
        <v>209</v>
      </c>
      <c r="D11" s="218"/>
    </row>
    <row r="12" spans="1:4">
      <c r="A12" s="215" t="s">
        <v>210</v>
      </c>
      <c r="B12" s="216" t="s">
        <v>211</v>
      </c>
      <c r="C12" s="219" t="s">
        <v>212</v>
      </c>
      <c r="D12" s="21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workbookViewId="0">
      <selection activeCell="M2" sqref="M2:O6"/>
    </sheetView>
  </sheetViews>
  <sheetFormatPr baseColWidth="10" defaultColWidth="10.7109375" defaultRowHeight="15"/>
  <sheetData>
    <row r="1" spans="1:15" ht="18">
      <c r="A1" s="149" t="s">
        <v>155</v>
      </c>
      <c r="B1" s="149"/>
      <c r="C1" s="149"/>
      <c r="D1" s="149"/>
      <c r="E1" s="149"/>
      <c r="F1" s="149"/>
      <c r="G1" s="149"/>
      <c r="H1" s="149"/>
      <c r="I1" s="149"/>
      <c r="J1" s="149"/>
      <c r="K1" s="149"/>
      <c r="L1" s="149"/>
      <c r="M1" s="149"/>
      <c r="N1" s="149"/>
      <c r="O1" s="149"/>
    </row>
    <row r="2" spans="1:15">
      <c r="A2" s="150"/>
      <c r="B2" s="151"/>
      <c r="C2" s="151"/>
      <c r="D2" s="152"/>
      <c r="E2" s="57" t="s">
        <v>103</v>
      </c>
      <c r="F2" s="159"/>
      <c r="G2" s="159"/>
      <c r="H2" s="159"/>
      <c r="I2" s="159"/>
      <c r="J2" s="159"/>
      <c r="K2" s="159"/>
      <c r="L2" s="159"/>
      <c r="M2" s="134"/>
      <c r="N2" s="134"/>
      <c r="O2" s="134"/>
    </row>
    <row r="3" spans="1:15">
      <c r="A3" s="153"/>
      <c r="B3" s="154"/>
      <c r="C3" s="154"/>
      <c r="D3" s="155"/>
      <c r="E3" s="57" t="s">
        <v>104</v>
      </c>
      <c r="F3" s="159"/>
      <c r="G3" s="159"/>
      <c r="H3" s="159"/>
      <c r="I3" s="159"/>
      <c r="J3" s="159"/>
      <c r="K3" s="159"/>
      <c r="L3" s="159"/>
      <c r="M3" s="134"/>
      <c r="N3" s="134"/>
      <c r="O3" s="134"/>
    </row>
    <row r="4" spans="1:15">
      <c r="A4" s="153"/>
      <c r="B4" s="154"/>
      <c r="C4" s="154"/>
      <c r="D4" s="155"/>
      <c r="E4" s="57" t="s">
        <v>105</v>
      </c>
      <c r="F4" s="159"/>
      <c r="G4" s="159"/>
      <c r="H4" s="159"/>
      <c r="I4" s="159"/>
      <c r="J4" s="159"/>
      <c r="K4" s="159"/>
      <c r="L4" s="159"/>
      <c r="M4" s="134"/>
      <c r="N4" s="134"/>
      <c r="O4" s="134"/>
    </row>
    <row r="5" spans="1:15">
      <c r="A5" s="153"/>
      <c r="B5" s="154"/>
      <c r="C5" s="154"/>
      <c r="D5" s="155"/>
      <c r="E5" s="57" t="s">
        <v>106</v>
      </c>
      <c r="F5" s="159"/>
      <c r="G5" s="159"/>
      <c r="H5" s="159"/>
      <c r="I5" s="159"/>
      <c r="J5" s="159"/>
      <c r="K5" s="159"/>
      <c r="L5" s="159"/>
      <c r="M5" s="134"/>
      <c r="N5" s="134"/>
      <c r="O5" s="134"/>
    </row>
    <row r="6" spans="1:15">
      <c r="A6" s="156"/>
      <c r="B6" s="157"/>
      <c r="C6" s="157"/>
      <c r="D6" s="158"/>
      <c r="E6" s="57" t="s">
        <v>107</v>
      </c>
      <c r="F6" s="159"/>
      <c r="G6" s="159"/>
      <c r="H6" s="159"/>
      <c r="I6" s="159"/>
      <c r="J6" s="159"/>
      <c r="K6" s="159"/>
      <c r="L6" s="159"/>
      <c r="M6" s="134"/>
      <c r="N6" s="134"/>
      <c r="O6" s="134"/>
    </row>
    <row r="7" spans="1:15">
      <c r="A7" s="58"/>
      <c r="B7" s="58"/>
      <c r="C7" s="58"/>
      <c r="D7" s="58"/>
      <c r="E7" s="58"/>
      <c r="F7" s="58"/>
      <c r="G7" s="58"/>
      <c r="H7" s="58"/>
      <c r="I7" s="58"/>
      <c r="J7" s="58"/>
      <c r="K7" s="58"/>
      <c r="L7" s="58"/>
      <c r="M7" s="58"/>
      <c r="N7" s="58"/>
      <c r="O7" s="58"/>
    </row>
    <row r="8" spans="1:15">
      <c r="A8" s="40"/>
      <c r="B8" s="40"/>
      <c r="C8" s="40"/>
      <c r="D8" s="40"/>
      <c r="E8" s="40"/>
      <c r="F8" s="40"/>
      <c r="G8" s="40"/>
      <c r="H8" s="40"/>
      <c r="I8" s="40"/>
      <c r="J8" s="40"/>
      <c r="K8" s="40"/>
      <c r="L8" s="40"/>
      <c r="M8" s="40"/>
      <c r="N8" s="40"/>
      <c r="O8" s="58"/>
    </row>
    <row r="9" spans="1:15">
      <c r="A9" s="41"/>
      <c r="B9" s="41"/>
      <c r="C9" s="41"/>
      <c r="D9" s="41"/>
      <c r="E9" s="41"/>
      <c r="F9" s="41"/>
      <c r="G9" s="41"/>
      <c r="H9" s="41"/>
      <c r="I9" s="41"/>
      <c r="J9" s="41"/>
      <c r="K9" s="41"/>
      <c r="L9" s="41"/>
      <c r="M9" s="41"/>
      <c r="N9" s="41"/>
    </row>
    <row r="10" spans="1:15">
      <c r="A10" s="41"/>
      <c r="B10" s="41"/>
      <c r="C10" s="41"/>
      <c r="D10" s="41"/>
      <c r="E10" s="41"/>
      <c r="F10" s="41"/>
      <c r="G10" s="41"/>
      <c r="H10" s="41"/>
      <c r="I10" s="41"/>
      <c r="J10" s="41"/>
      <c r="K10" s="41"/>
      <c r="L10" s="41"/>
      <c r="M10" s="41"/>
      <c r="N10" s="41"/>
    </row>
    <row r="11" spans="1:15">
      <c r="A11" s="41"/>
      <c r="B11" s="41"/>
      <c r="C11" s="41"/>
      <c r="D11" s="41"/>
      <c r="E11" s="41"/>
      <c r="F11" s="41"/>
      <c r="G11" s="41"/>
      <c r="H11" s="41"/>
      <c r="I11" s="41"/>
      <c r="J11" s="41"/>
      <c r="K11" s="41"/>
      <c r="L11" s="41"/>
      <c r="M11" s="41"/>
      <c r="N11" s="41"/>
    </row>
    <row r="12" spans="1:15">
      <c r="A12" s="41"/>
      <c r="B12" s="41"/>
      <c r="C12" s="41"/>
      <c r="D12" s="41"/>
      <c r="E12" s="41"/>
      <c r="F12" s="41"/>
      <c r="G12" s="41"/>
      <c r="H12" s="41"/>
      <c r="I12" s="41"/>
      <c r="J12" s="41"/>
      <c r="K12" s="41"/>
      <c r="L12" s="41"/>
      <c r="M12" s="41"/>
      <c r="N12" s="41"/>
    </row>
    <row r="13" spans="1:15">
      <c r="A13" s="41"/>
      <c r="B13" s="41"/>
      <c r="C13" s="41"/>
      <c r="D13" s="41"/>
      <c r="E13" s="41"/>
      <c r="F13" s="41"/>
      <c r="G13" s="41"/>
      <c r="H13" s="41"/>
      <c r="I13" s="41"/>
      <c r="J13" s="41"/>
      <c r="K13" s="41"/>
      <c r="L13" s="41"/>
      <c r="M13" s="41"/>
      <c r="N13" s="41"/>
    </row>
    <row r="14" spans="1:15">
      <c r="A14" s="41"/>
      <c r="B14" s="41"/>
      <c r="C14" s="41"/>
      <c r="D14" s="41"/>
      <c r="E14" s="41"/>
      <c r="F14" s="41"/>
      <c r="G14" s="41"/>
      <c r="H14" s="41"/>
      <c r="I14" s="41"/>
      <c r="J14" s="41"/>
      <c r="K14" s="41"/>
      <c r="L14" s="41"/>
      <c r="M14" s="41"/>
      <c r="N14" s="41"/>
    </row>
    <row r="15" spans="1:15">
      <c r="A15" s="41"/>
      <c r="B15" s="41"/>
      <c r="C15" s="41"/>
      <c r="D15" s="41"/>
      <c r="E15" s="41"/>
      <c r="F15" s="41"/>
      <c r="G15" s="41"/>
      <c r="H15" s="41"/>
      <c r="I15" s="41"/>
      <c r="J15" s="41"/>
      <c r="K15" s="41"/>
      <c r="L15" s="41"/>
      <c r="M15" s="41"/>
      <c r="N15" s="41"/>
    </row>
    <row r="16" spans="1:15">
      <c r="A16" s="41"/>
      <c r="B16" s="41"/>
      <c r="C16" s="41"/>
      <c r="D16" s="41"/>
      <c r="E16" s="41"/>
      <c r="F16" s="41"/>
      <c r="G16" s="41"/>
      <c r="H16" s="41"/>
      <c r="I16" s="41"/>
      <c r="J16" s="41"/>
      <c r="K16" s="41"/>
      <c r="L16" s="41"/>
      <c r="M16" s="41"/>
      <c r="N16" s="41"/>
    </row>
    <row r="17" spans="1:14">
      <c r="A17" s="41"/>
      <c r="B17" s="41"/>
      <c r="C17" s="41"/>
      <c r="D17" s="41"/>
      <c r="E17" s="41"/>
      <c r="F17" s="41"/>
      <c r="G17" s="41"/>
      <c r="H17" s="41"/>
      <c r="I17" s="41"/>
      <c r="J17" s="41"/>
      <c r="K17" s="41"/>
      <c r="L17" s="41"/>
      <c r="M17" s="41"/>
      <c r="N17" s="41"/>
    </row>
    <row r="18" spans="1:14">
      <c r="A18" s="41"/>
      <c r="B18" s="41"/>
      <c r="C18" s="41"/>
      <c r="D18" s="41"/>
      <c r="E18" s="41"/>
      <c r="F18" s="41"/>
      <c r="G18" s="41"/>
      <c r="H18" s="41"/>
      <c r="I18" s="41"/>
      <c r="J18" s="41"/>
      <c r="K18" s="41"/>
      <c r="L18" s="41"/>
      <c r="M18" s="41"/>
      <c r="N18" s="41"/>
    </row>
    <row r="19" spans="1:14">
      <c r="A19" s="41"/>
      <c r="B19" s="41"/>
      <c r="C19" s="41"/>
      <c r="D19" s="41"/>
      <c r="E19" s="41"/>
      <c r="F19" s="41"/>
      <c r="G19" s="41"/>
      <c r="H19" s="41"/>
      <c r="I19" s="41"/>
      <c r="J19" s="41"/>
      <c r="K19" s="41"/>
      <c r="L19" s="41"/>
      <c r="M19" s="41"/>
      <c r="N19" s="41"/>
    </row>
    <row r="20" spans="1:14">
      <c r="A20" s="41"/>
      <c r="B20" s="41"/>
      <c r="C20" s="41"/>
      <c r="D20" s="41"/>
      <c r="E20" s="41"/>
      <c r="F20" s="41"/>
      <c r="G20" s="41"/>
      <c r="H20" s="41"/>
      <c r="I20" s="41"/>
      <c r="J20" s="41"/>
      <c r="K20" s="41"/>
      <c r="L20" s="41"/>
      <c r="M20" s="41"/>
      <c r="N20" s="41"/>
    </row>
    <row r="21" spans="1:14">
      <c r="A21" s="41"/>
      <c r="B21" s="41"/>
      <c r="C21" s="41"/>
      <c r="D21" s="41"/>
      <c r="E21" s="41"/>
      <c r="F21" s="41"/>
      <c r="G21" s="41"/>
      <c r="H21" s="41"/>
      <c r="I21" s="41"/>
      <c r="J21" s="41"/>
      <c r="K21" s="41"/>
      <c r="L21" s="41"/>
      <c r="M21" s="41"/>
      <c r="N21" s="41"/>
    </row>
    <row r="22" spans="1:14">
      <c r="A22" s="41"/>
      <c r="B22" s="41"/>
      <c r="C22" s="41"/>
      <c r="D22" s="41"/>
      <c r="E22" s="41"/>
      <c r="F22" s="41"/>
      <c r="G22" s="41"/>
      <c r="H22" s="41"/>
      <c r="I22" s="41"/>
      <c r="J22" s="41"/>
      <c r="K22" s="41"/>
      <c r="L22" s="41"/>
      <c r="M22" s="41"/>
      <c r="N22" s="41"/>
    </row>
    <row r="23" spans="1:14">
      <c r="A23" s="41"/>
      <c r="B23" s="41"/>
      <c r="C23" s="41"/>
      <c r="D23" s="41"/>
      <c r="E23" s="41"/>
      <c r="F23" s="41"/>
      <c r="G23" s="41"/>
      <c r="H23" s="41"/>
      <c r="I23" s="41"/>
      <c r="J23" s="41"/>
      <c r="K23" s="41"/>
      <c r="L23" s="41"/>
      <c r="M23" s="41"/>
      <c r="N23" s="41"/>
    </row>
    <row r="24" spans="1:14">
      <c r="A24" s="41"/>
      <c r="B24" s="41"/>
      <c r="C24" s="41"/>
      <c r="D24" s="41"/>
      <c r="E24" s="41"/>
      <c r="F24" s="41"/>
      <c r="G24" s="41"/>
      <c r="H24" s="41"/>
      <c r="I24" s="41"/>
      <c r="J24" s="41"/>
      <c r="K24" s="41"/>
      <c r="L24" s="41"/>
      <c r="M24" s="41"/>
      <c r="N24" s="41"/>
    </row>
    <row r="25" spans="1:14">
      <c r="A25" s="41"/>
      <c r="B25" s="41"/>
      <c r="C25" s="41"/>
      <c r="D25" s="41"/>
      <c r="E25" s="41"/>
      <c r="F25" s="41"/>
      <c r="G25" s="41"/>
      <c r="H25" s="41"/>
      <c r="I25" s="41"/>
      <c r="J25" s="41"/>
      <c r="K25" s="41"/>
      <c r="L25" s="41"/>
      <c r="M25" s="41"/>
      <c r="N25" s="41"/>
    </row>
    <row r="26" spans="1:14">
      <c r="A26" s="41"/>
      <c r="B26" s="41"/>
      <c r="C26" s="41"/>
      <c r="D26" s="41"/>
      <c r="E26" s="41"/>
      <c r="F26" s="41"/>
      <c r="G26" s="41"/>
      <c r="H26" s="41"/>
      <c r="I26" s="41"/>
      <c r="J26" s="41"/>
      <c r="K26" s="41"/>
      <c r="L26" s="41"/>
      <c r="M26" s="41"/>
      <c r="N26" s="41"/>
    </row>
    <row r="27" spans="1:14">
      <c r="A27" s="41"/>
      <c r="B27" s="41"/>
      <c r="C27" s="41"/>
      <c r="D27" s="41"/>
      <c r="E27" s="41"/>
      <c r="F27" s="41"/>
      <c r="G27" s="41"/>
      <c r="H27" s="41"/>
      <c r="I27" s="41"/>
      <c r="J27" s="41"/>
      <c r="K27" s="41"/>
      <c r="L27" s="41"/>
      <c r="M27" s="41"/>
      <c r="N27" s="41"/>
    </row>
    <row r="28" spans="1:14">
      <c r="A28" s="41"/>
      <c r="B28" s="41"/>
      <c r="C28" s="41"/>
      <c r="D28" s="41"/>
      <c r="E28" s="41"/>
      <c r="F28" s="41"/>
      <c r="G28" s="41"/>
      <c r="H28" s="41"/>
      <c r="I28" s="41"/>
      <c r="J28" s="41"/>
      <c r="K28" s="41"/>
      <c r="L28" s="41"/>
      <c r="M28" s="41"/>
      <c r="N28" s="41"/>
    </row>
    <row r="29" spans="1:14">
      <c r="A29" s="41"/>
      <c r="B29" s="41"/>
      <c r="C29" s="41"/>
      <c r="D29" s="41"/>
      <c r="E29" s="41"/>
      <c r="F29" s="41"/>
      <c r="G29" s="41"/>
      <c r="H29" s="41"/>
      <c r="I29" s="41"/>
      <c r="J29" s="41"/>
      <c r="K29" s="41"/>
      <c r="L29" s="41"/>
      <c r="M29" s="41"/>
      <c r="N29" s="41"/>
    </row>
    <row r="30" spans="1:14">
      <c r="A30" s="41"/>
      <c r="B30" s="41"/>
      <c r="C30" s="41"/>
      <c r="D30" s="41"/>
      <c r="E30" s="41"/>
      <c r="F30" s="41"/>
      <c r="G30" s="41"/>
      <c r="H30" s="41"/>
      <c r="I30" s="41"/>
      <c r="J30" s="41"/>
      <c r="K30" s="41"/>
      <c r="L30" s="41"/>
      <c r="M30" s="41"/>
      <c r="N30" s="41"/>
    </row>
    <row r="31" spans="1:14">
      <c r="A31" s="41"/>
      <c r="B31" s="41"/>
      <c r="C31" s="41"/>
      <c r="D31" s="41"/>
      <c r="E31" s="41"/>
      <c r="F31" s="41"/>
      <c r="G31" s="41"/>
      <c r="H31" s="41"/>
      <c r="I31" s="41"/>
      <c r="J31" s="41"/>
      <c r="K31" s="41"/>
      <c r="L31" s="41"/>
      <c r="M31" s="41"/>
      <c r="N31" s="41"/>
    </row>
    <row r="32" spans="1:14">
      <c r="A32" s="41"/>
      <c r="B32" s="41"/>
      <c r="C32" s="41"/>
      <c r="D32" s="41"/>
      <c r="E32" s="41"/>
      <c r="F32" s="41"/>
      <c r="G32" s="41"/>
      <c r="H32" s="41"/>
      <c r="I32" s="41"/>
      <c r="J32" s="41"/>
      <c r="K32" s="41"/>
      <c r="L32" s="41"/>
      <c r="M32" s="41"/>
      <c r="N32" s="41"/>
    </row>
    <row r="33" spans="1:14">
      <c r="A33" s="41"/>
      <c r="B33" s="41"/>
      <c r="C33" s="41"/>
      <c r="D33" s="41"/>
      <c r="E33" s="41"/>
      <c r="F33" s="41"/>
      <c r="G33" s="41"/>
      <c r="H33" s="41"/>
      <c r="I33" s="41"/>
      <c r="J33" s="41"/>
      <c r="K33" s="41"/>
      <c r="L33" s="41"/>
      <c r="M33" s="41"/>
      <c r="N33" s="41"/>
    </row>
    <row r="34" spans="1:14">
      <c r="A34" s="41"/>
      <c r="B34" s="41"/>
      <c r="C34" s="41"/>
      <c r="D34" s="41"/>
      <c r="E34" s="41"/>
      <c r="F34" s="41"/>
      <c r="G34" s="41"/>
      <c r="H34" s="41"/>
      <c r="I34" s="41"/>
      <c r="J34" s="41"/>
      <c r="K34" s="41"/>
      <c r="L34" s="41"/>
      <c r="M34" s="41"/>
      <c r="N34" s="41"/>
    </row>
    <row r="35" spans="1:14">
      <c r="A35" s="41"/>
      <c r="B35" s="41"/>
      <c r="C35" s="41"/>
      <c r="D35" s="41"/>
      <c r="E35" s="41"/>
      <c r="F35" s="41"/>
      <c r="G35" s="41"/>
      <c r="H35" s="41"/>
      <c r="I35" s="41"/>
      <c r="J35" s="41"/>
      <c r="K35" s="41"/>
      <c r="L35" s="41"/>
      <c r="M35" s="41"/>
      <c r="N35" s="41"/>
    </row>
    <row r="36" spans="1:14">
      <c r="A36" s="41"/>
      <c r="B36" s="41"/>
      <c r="C36" s="41"/>
      <c r="D36" s="41"/>
      <c r="E36" s="41"/>
      <c r="F36" s="41"/>
      <c r="G36" s="41"/>
      <c r="H36" s="41"/>
      <c r="I36" s="41"/>
      <c r="J36" s="41"/>
      <c r="K36" s="41"/>
      <c r="L36" s="41"/>
      <c r="M36" s="41"/>
      <c r="N36" s="41"/>
    </row>
    <row r="37" spans="1:14">
      <c r="A37" s="41"/>
      <c r="B37" s="41"/>
      <c r="C37" s="41"/>
      <c r="D37" s="41"/>
      <c r="E37" s="41"/>
      <c r="F37" s="41"/>
      <c r="G37" s="41"/>
      <c r="H37" s="41"/>
      <c r="I37" s="41"/>
      <c r="J37" s="41"/>
      <c r="K37" s="41"/>
      <c r="L37" s="41"/>
      <c r="M37" s="41"/>
      <c r="N37" s="41"/>
    </row>
    <row r="38" spans="1:14">
      <c r="A38" s="42"/>
      <c r="B38" s="41"/>
      <c r="C38" s="41"/>
      <c r="D38" s="41"/>
      <c r="E38" s="41"/>
      <c r="F38" s="41"/>
      <c r="G38" s="41"/>
      <c r="H38" s="41"/>
      <c r="I38" s="41"/>
      <c r="J38" s="41"/>
      <c r="K38" s="41"/>
      <c r="L38" s="41"/>
      <c r="M38" s="41"/>
      <c r="N38" s="41"/>
    </row>
    <row r="40" spans="1:14">
      <c r="A40" s="147" t="s">
        <v>179</v>
      </c>
      <c r="B40" s="147"/>
      <c r="C40" s="147"/>
      <c r="D40" s="147"/>
      <c r="E40" s="147"/>
      <c r="F40" s="147"/>
      <c r="G40" s="147"/>
      <c r="H40" s="147"/>
      <c r="I40" s="147"/>
      <c r="J40" s="147"/>
      <c r="K40" s="147"/>
      <c r="L40" s="147"/>
      <c r="M40" s="147"/>
      <c r="N40" s="147"/>
    </row>
    <row r="41" spans="1:14">
      <c r="A41" s="147"/>
      <c r="B41" s="147"/>
      <c r="C41" s="147"/>
      <c r="D41" s="147"/>
      <c r="E41" s="147"/>
      <c r="F41" s="147"/>
      <c r="G41" s="147"/>
      <c r="H41" s="147"/>
      <c r="I41" s="147"/>
      <c r="J41" s="147"/>
      <c r="K41" s="147"/>
      <c r="L41" s="147"/>
      <c r="M41" s="147"/>
      <c r="N41" s="147"/>
    </row>
  </sheetData>
  <protectedRanges>
    <protectedRange sqref="B38:N38 A10:N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O23"/>
  <sheetViews>
    <sheetView workbookViewId="0">
      <selection activeCell="M2" sqref="M2:O6"/>
    </sheetView>
  </sheetViews>
  <sheetFormatPr baseColWidth="10" defaultColWidth="10.7109375" defaultRowHeight="15"/>
  <cols>
    <col min="5" max="5" width="12.7109375" customWidth="1"/>
    <col min="7" max="7" width="13.140625" customWidth="1"/>
    <col min="9" max="9" width="13.28515625" customWidth="1"/>
    <col min="11" max="11" width="12.7109375" customWidth="1"/>
  </cols>
  <sheetData>
    <row r="1" spans="1:15" s="41" customFormat="1" ht="27" customHeight="1">
      <c r="A1" s="149" t="s">
        <v>102</v>
      </c>
      <c r="B1" s="149"/>
      <c r="C1" s="149"/>
      <c r="D1" s="149"/>
      <c r="E1" s="149"/>
      <c r="F1" s="149"/>
      <c r="G1" s="149"/>
      <c r="H1" s="149"/>
      <c r="I1" s="149"/>
      <c r="J1" s="149"/>
      <c r="K1" s="149"/>
      <c r="L1" s="149"/>
      <c r="M1" s="149"/>
      <c r="N1" s="149"/>
      <c r="O1" s="149"/>
    </row>
    <row r="2" spans="1:15" s="41" customFormat="1" ht="25.5" customHeight="1">
      <c r="A2" s="150"/>
      <c r="B2" s="151"/>
      <c r="C2" s="151"/>
      <c r="D2" s="152"/>
      <c r="E2" s="57" t="s">
        <v>103</v>
      </c>
      <c r="F2" s="159"/>
      <c r="G2" s="159"/>
      <c r="H2" s="159"/>
      <c r="I2" s="159"/>
      <c r="J2" s="159"/>
      <c r="K2" s="159"/>
      <c r="L2" s="159"/>
      <c r="M2" s="134"/>
      <c r="N2" s="134"/>
      <c r="O2" s="134"/>
    </row>
    <row r="3" spans="1:15" s="41" customFormat="1" ht="21" customHeight="1">
      <c r="A3" s="153"/>
      <c r="B3" s="154"/>
      <c r="C3" s="154"/>
      <c r="D3" s="155"/>
      <c r="E3" s="57" t="s">
        <v>104</v>
      </c>
      <c r="F3" s="159"/>
      <c r="G3" s="159"/>
      <c r="H3" s="159"/>
      <c r="I3" s="159"/>
      <c r="J3" s="159"/>
      <c r="K3" s="159"/>
      <c r="L3" s="159"/>
      <c r="M3" s="134"/>
      <c r="N3" s="134"/>
      <c r="O3" s="134"/>
    </row>
    <row r="4" spans="1:15" s="41" customFormat="1" ht="21" customHeight="1">
      <c r="A4" s="153"/>
      <c r="B4" s="154"/>
      <c r="C4" s="154"/>
      <c r="D4" s="155"/>
      <c r="E4" s="57" t="s">
        <v>105</v>
      </c>
      <c r="F4" s="159"/>
      <c r="G4" s="159"/>
      <c r="H4" s="159"/>
      <c r="I4" s="159"/>
      <c r="J4" s="159"/>
      <c r="K4" s="159"/>
      <c r="L4" s="159"/>
      <c r="M4" s="134"/>
      <c r="N4" s="134"/>
      <c r="O4" s="134"/>
    </row>
    <row r="5" spans="1:15" s="41" customFormat="1" ht="21" customHeight="1">
      <c r="A5" s="153"/>
      <c r="B5" s="154"/>
      <c r="C5" s="154"/>
      <c r="D5" s="155"/>
      <c r="E5" s="57" t="s">
        <v>106</v>
      </c>
      <c r="F5" s="159"/>
      <c r="G5" s="159"/>
      <c r="H5" s="159"/>
      <c r="I5" s="159"/>
      <c r="J5" s="159"/>
      <c r="K5" s="159"/>
      <c r="L5" s="159"/>
      <c r="M5" s="134"/>
      <c r="N5" s="134"/>
      <c r="O5" s="134"/>
    </row>
    <row r="6" spans="1:15" s="41" customFormat="1" ht="21" customHeight="1">
      <c r="A6" s="156"/>
      <c r="B6" s="157"/>
      <c r="C6" s="157"/>
      <c r="D6" s="158"/>
      <c r="E6" s="57" t="s">
        <v>107</v>
      </c>
      <c r="F6" s="159"/>
      <c r="G6" s="159"/>
      <c r="H6" s="159"/>
      <c r="I6" s="159"/>
      <c r="J6" s="159"/>
      <c r="K6" s="159"/>
      <c r="L6" s="159"/>
      <c r="M6" s="134"/>
      <c r="N6" s="134"/>
      <c r="O6" s="134"/>
    </row>
    <row r="7" spans="1:15" s="41" customFormat="1" ht="20.25" customHeight="1">
      <c r="A7" s="58"/>
      <c r="B7" s="58"/>
      <c r="C7" s="58"/>
      <c r="D7" s="58"/>
      <c r="E7" s="58"/>
      <c r="F7" s="58"/>
      <c r="G7" s="58"/>
      <c r="H7" s="58"/>
      <c r="I7" s="58"/>
      <c r="J7" s="58"/>
      <c r="K7" s="58"/>
      <c r="L7" s="58"/>
      <c r="M7" s="58"/>
      <c r="N7" s="58"/>
      <c r="O7" s="58"/>
    </row>
    <row r="8" spans="1:15" s="41" customFormat="1" ht="14.25"/>
    <row r="9" spans="1:15" s="41" customFormat="1" ht="40.15" customHeight="1">
      <c r="A9" s="59" t="s">
        <v>108</v>
      </c>
      <c r="B9" s="60"/>
      <c r="C9" s="160" t="s">
        <v>109</v>
      </c>
      <c r="D9" s="160"/>
      <c r="E9" s="160"/>
      <c r="F9" s="160"/>
      <c r="G9" s="160"/>
      <c r="H9" s="160"/>
      <c r="I9" s="160"/>
      <c r="J9" s="160"/>
      <c r="K9" s="160"/>
      <c r="L9" s="60"/>
      <c r="M9" s="59" t="s">
        <v>110</v>
      </c>
      <c r="N9" s="60"/>
      <c r="O9" s="59" t="s">
        <v>111</v>
      </c>
    </row>
    <row r="10" spans="1:15" s="41" customFormat="1" ht="14.25"/>
    <row r="11" spans="1:15" s="60" customFormat="1" ht="54.75" customHeight="1">
      <c r="A11" s="61" t="s">
        <v>112</v>
      </c>
      <c r="C11" s="62" t="s">
        <v>113</v>
      </c>
      <c r="E11" s="62" t="s">
        <v>114</v>
      </c>
      <c r="G11" s="62" t="s">
        <v>115</v>
      </c>
      <c r="I11" s="62" t="s">
        <v>116</v>
      </c>
      <c r="K11" s="62" t="s">
        <v>117</v>
      </c>
      <c r="M11" s="63">
        <v>1</v>
      </c>
      <c r="O11" s="64" t="s">
        <v>118</v>
      </c>
    </row>
    <row r="12" spans="1:15" s="41" customFormat="1" ht="14.25"/>
    <row r="13" spans="1:15" s="60" customFormat="1" ht="40.15" customHeight="1">
      <c r="C13" s="62" t="s">
        <v>72</v>
      </c>
      <c r="E13" s="62" t="s">
        <v>119</v>
      </c>
      <c r="G13" s="62" t="s">
        <v>120</v>
      </c>
      <c r="I13" s="62" t="s">
        <v>121</v>
      </c>
      <c r="M13" s="63">
        <v>2</v>
      </c>
      <c r="O13" s="64" t="s">
        <v>122</v>
      </c>
    </row>
    <row r="14" spans="1:15" s="41" customFormat="1" ht="14.25"/>
    <row r="15" spans="1:15" s="60" customFormat="1" ht="40.15" customHeight="1">
      <c r="E15" s="62" t="s">
        <v>123</v>
      </c>
      <c r="G15" s="62" t="s">
        <v>124</v>
      </c>
      <c r="I15" s="62" t="s">
        <v>125</v>
      </c>
      <c r="K15" s="62" t="s">
        <v>126</v>
      </c>
      <c r="M15" s="63">
        <v>2</v>
      </c>
      <c r="O15" s="64" t="s">
        <v>127</v>
      </c>
    </row>
    <row r="16" spans="1:15" s="41" customFormat="1" ht="14.25"/>
    <row r="17" spans="1:15" s="60" customFormat="1" ht="40.15" customHeight="1">
      <c r="C17" s="62" t="s">
        <v>71</v>
      </c>
      <c r="E17" s="62" t="s">
        <v>128</v>
      </c>
      <c r="G17" s="62" t="s">
        <v>129</v>
      </c>
      <c r="M17" s="63">
        <v>4</v>
      </c>
      <c r="O17" s="64" t="s">
        <v>130</v>
      </c>
    </row>
    <row r="18" spans="1:15" s="41" customFormat="1" ht="14.25"/>
    <row r="19" spans="1:15" s="60" customFormat="1" ht="40.15" customHeight="1">
      <c r="E19" s="62" t="s">
        <v>131</v>
      </c>
      <c r="G19" s="62" t="s">
        <v>132</v>
      </c>
      <c r="I19" s="62" t="s">
        <v>133</v>
      </c>
      <c r="K19" s="62" t="s">
        <v>134</v>
      </c>
      <c r="M19" s="63">
        <v>5</v>
      </c>
      <c r="O19" s="64" t="s">
        <v>135</v>
      </c>
    </row>
    <row r="20" spans="1:15" s="41" customFormat="1" ht="14.25"/>
    <row r="21" spans="1:15" s="60" customFormat="1" ht="40.15" customHeight="1">
      <c r="I21" s="62" t="s">
        <v>136</v>
      </c>
      <c r="K21" s="62" t="s">
        <v>137</v>
      </c>
      <c r="M21" s="63">
        <v>6</v>
      </c>
      <c r="O21" s="64" t="s">
        <v>138</v>
      </c>
    </row>
    <row r="22" spans="1:15" s="41" customFormat="1" ht="14.25"/>
    <row r="23" spans="1:15">
      <c r="A23" s="154" t="s">
        <v>179</v>
      </c>
      <c r="B23" s="154"/>
      <c r="C23" s="154"/>
      <c r="D23" s="154"/>
      <c r="E23" s="154"/>
      <c r="F23" s="154"/>
      <c r="G23" s="154"/>
      <c r="H23" s="154"/>
      <c r="I23" s="154"/>
      <c r="J23" s="154"/>
      <c r="K23" s="154"/>
      <c r="L23" s="154"/>
      <c r="M23" s="154"/>
      <c r="N23" s="154"/>
      <c r="O23" s="154"/>
    </row>
  </sheetData>
  <protectedRanges>
    <protectedRange sqref="F2:O6" name="Rango2"/>
    <protectedRange sqref="A8:O21" name="Rango1"/>
  </protectedRanges>
  <mergeCells count="10">
    <mergeCell ref="C9:K9"/>
    <mergeCell ref="A23:O23"/>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8"/>
  <sheetViews>
    <sheetView showGridLines="0" topLeftCell="A7" zoomScale="70" zoomScaleNormal="70" workbookViewId="0">
      <selection activeCell="M2" sqref="M2:O6"/>
    </sheetView>
  </sheetViews>
  <sheetFormatPr baseColWidth="10" defaultColWidth="11.42578125" defaultRowHeight="15"/>
  <cols>
    <col min="1" max="1" width="25.28515625" customWidth="1"/>
    <col min="2" max="4" width="11.42578125" customWidth="1"/>
  </cols>
  <sheetData>
    <row r="1" spans="1:15" ht="19.899999999999999" customHeight="1">
      <c r="A1" s="149" t="s">
        <v>156</v>
      </c>
      <c r="B1" s="149"/>
      <c r="C1" s="149"/>
      <c r="D1" s="149"/>
      <c r="E1" s="149"/>
      <c r="F1" s="149"/>
      <c r="G1" s="149"/>
      <c r="H1" s="149"/>
      <c r="I1" s="149"/>
      <c r="J1" s="149"/>
      <c r="K1" s="149"/>
      <c r="L1" s="149"/>
      <c r="M1" s="149"/>
      <c r="N1" s="149"/>
      <c r="O1" s="149"/>
    </row>
    <row r="2" spans="1:15" ht="17.25" customHeight="1">
      <c r="A2" s="150"/>
      <c r="B2" s="151"/>
      <c r="C2" s="151"/>
      <c r="D2" s="152"/>
      <c r="E2" s="57" t="s">
        <v>103</v>
      </c>
      <c r="F2" s="159"/>
      <c r="G2" s="159"/>
      <c r="H2" s="159"/>
      <c r="I2" s="159"/>
      <c r="J2" s="159"/>
      <c r="K2" s="159"/>
      <c r="L2" s="159"/>
      <c r="M2" s="162"/>
      <c r="N2" s="134"/>
      <c r="O2" s="134"/>
    </row>
    <row r="3" spans="1:15" ht="19.5" customHeight="1">
      <c r="A3" s="153"/>
      <c r="B3" s="154"/>
      <c r="C3" s="154"/>
      <c r="D3" s="155"/>
      <c r="E3" s="57" t="s">
        <v>104</v>
      </c>
      <c r="F3" s="159"/>
      <c r="G3" s="159"/>
      <c r="H3" s="159"/>
      <c r="I3" s="159"/>
      <c r="J3" s="159"/>
      <c r="K3" s="159"/>
      <c r="L3" s="159"/>
      <c r="M3" s="134"/>
      <c r="N3" s="134"/>
      <c r="O3" s="134"/>
    </row>
    <row r="4" spans="1:15" ht="16.899999999999999" customHeight="1">
      <c r="A4" s="153"/>
      <c r="B4" s="154"/>
      <c r="C4" s="154"/>
      <c r="D4" s="155"/>
      <c r="E4" s="57" t="s">
        <v>105</v>
      </c>
      <c r="F4" s="159"/>
      <c r="G4" s="159"/>
      <c r="H4" s="159"/>
      <c r="I4" s="159"/>
      <c r="J4" s="159"/>
      <c r="K4" s="159"/>
      <c r="L4" s="159"/>
      <c r="M4" s="134"/>
      <c r="N4" s="134"/>
      <c r="O4" s="134"/>
    </row>
    <row r="5" spans="1:15">
      <c r="A5" s="153"/>
      <c r="B5" s="154"/>
      <c r="C5" s="154"/>
      <c r="D5" s="155"/>
      <c r="E5" s="57" t="s">
        <v>106</v>
      </c>
      <c r="F5" s="159"/>
      <c r="G5" s="159"/>
      <c r="H5" s="159"/>
      <c r="I5" s="159"/>
      <c r="J5" s="159"/>
      <c r="K5" s="159"/>
      <c r="L5" s="159"/>
      <c r="M5" s="134"/>
      <c r="N5" s="134"/>
      <c r="O5" s="134"/>
    </row>
    <row r="6" spans="1:15" ht="108" customHeight="1">
      <c r="A6" s="156"/>
      <c r="B6" s="157"/>
      <c r="C6" s="157"/>
      <c r="D6" s="158"/>
      <c r="E6" s="57" t="s">
        <v>107</v>
      </c>
      <c r="F6" s="159"/>
      <c r="G6" s="159"/>
      <c r="H6" s="159"/>
      <c r="I6" s="159"/>
      <c r="J6" s="159"/>
      <c r="K6" s="159"/>
      <c r="L6" s="159"/>
      <c r="M6" s="134"/>
      <c r="N6" s="134"/>
      <c r="O6" s="134"/>
    </row>
    <row r="7" spans="1:15">
      <c r="A7" s="58"/>
      <c r="B7" s="58"/>
      <c r="C7" s="58"/>
      <c r="D7" s="58"/>
      <c r="E7" s="58"/>
      <c r="F7" s="58"/>
      <c r="G7" s="58"/>
      <c r="H7" s="58"/>
      <c r="I7" s="58"/>
      <c r="J7" s="58"/>
      <c r="K7" s="58"/>
      <c r="L7" s="58"/>
      <c r="M7" s="58"/>
      <c r="N7" s="58"/>
      <c r="O7" s="58"/>
    </row>
    <row r="8" spans="1:15">
      <c r="A8" s="44" t="s">
        <v>76</v>
      </c>
    </row>
    <row r="9" spans="1:15" ht="107.65" customHeight="1">
      <c r="A9" s="166" t="s">
        <v>75</v>
      </c>
      <c r="B9" s="166"/>
      <c r="C9" s="166"/>
      <c r="D9" s="166"/>
    </row>
    <row r="10" spans="1:15">
      <c r="A10" s="167"/>
      <c r="B10" s="167"/>
      <c r="C10" s="167"/>
      <c r="D10" s="167"/>
    </row>
    <row r="11" spans="1:15" ht="15.75">
      <c r="A11" s="163" t="s">
        <v>74</v>
      </c>
      <c r="B11" s="164"/>
      <c r="C11" s="168" t="s">
        <v>73</v>
      </c>
      <c r="D11" s="169"/>
    </row>
    <row r="12" spans="1:15">
      <c r="A12" s="161" t="s">
        <v>101</v>
      </c>
      <c r="B12" s="161"/>
      <c r="C12" s="161">
        <v>23</v>
      </c>
      <c r="D12" s="161"/>
    </row>
    <row r="13" spans="1:15">
      <c r="A13" s="161" t="s">
        <v>72</v>
      </c>
      <c r="B13" s="161"/>
      <c r="C13" s="161">
        <v>12</v>
      </c>
      <c r="D13" s="161"/>
    </row>
    <row r="14" spans="1:15">
      <c r="A14" s="161" t="s">
        <v>71</v>
      </c>
      <c r="B14" s="161"/>
      <c r="C14" s="161">
        <v>19</v>
      </c>
      <c r="D14" s="161"/>
    </row>
    <row r="15" spans="1:15">
      <c r="A15" s="161" t="s">
        <v>70</v>
      </c>
      <c r="B15" s="161"/>
      <c r="C15" s="161">
        <v>43</v>
      </c>
      <c r="D15" s="161"/>
    </row>
    <row r="16" spans="1:15">
      <c r="A16" s="161" t="s">
        <v>69</v>
      </c>
      <c r="B16" s="161"/>
      <c r="C16" s="161">
        <v>33</v>
      </c>
      <c r="D16" s="161"/>
    </row>
    <row r="17" spans="1:4">
      <c r="A17" s="161" t="s">
        <v>68</v>
      </c>
      <c r="B17" s="161"/>
      <c r="C17" s="161">
        <v>28</v>
      </c>
      <c r="D17" s="161"/>
    </row>
    <row r="18" spans="1:4">
      <c r="A18" s="161" t="s">
        <v>67</v>
      </c>
      <c r="B18" s="161"/>
      <c r="C18" s="161">
        <v>28</v>
      </c>
      <c r="D18" s="161"/>
    </row>
    <row r="19" spans="1:4">
      <c r="A19" s="161" t="s">
        <v>66</v>
      </c>
      <c r="B19" s="161"/>
      <c r="C19" s="161">
        <v>27</v>
      </c>
      <c r="D19" s="161"/>
    </row>
    <row r="20" spans="1:4">
      <c r="A20" s="161" t="s">
        <v>65</v>
      </c>
      <c r="B20" s="161"/>
      <c r="C20" s="161">
        <v>60</v>
      </c>
      <c r="D20" s="161"/>
    </row>
    <row r="21" spans="1:4">
      <c r="A21" s="161" t="s">
        <v>64</v>
      </c>
      <c r="B21" s="161"/>
      <c r="C21" s="161">
        <v>48</v>
      </c>
      <c r="D21" s="161"/>
    </row>
    <row r="22" spans="1:4">
      <c r="A22" s="161" t="s">
        <v>63</v>
      </c>
      <c r="B22" s="161"/>
      <c r="C22" s="161">
        <v>19</v>
      </c>
      <c r="D22" s="161"/>
    </row>
    <row r="23" spans="1:4">
      <c r="A23" s="161" t="s">
        <v>62</v>
      </c>
      <c r="B23" s="161"/>
      <c r="C23" s="161">
        <v>18</v>
      </c>
      <c r="D23" s="161"/>
    </row>
    <row r="24" spans="1:4">
      <c r="A24" s="161" t="s">
        <v>61</v>
      </c>
      <c r="B24" s="161"/>
      <c r="C24" s="161">
        <v>15</v>
      </c>
      <c r="D24" s="161"/>
    </row>
    <row r="25" spans="1:4">
      <c r="A25" s="161" t="s">
        <v>60</v>
      </c>
      <c r="B25" s="161"/>
      <c r="C25" s="161">
        <v>14</v>
      </c>
      <c r="D25" s="161"/>
    </row>
    <row r="26" spans="1:4">
      <c r="A26" s="161" t="s">
        <v>59</v>
      </c>
      <c r="B26" s="161"/>
      <c r="C26" s="161">
        <v>50</v>
      </c>
      <c r="D26" s="161"/>
    </row>
    <row r="27" spans="1:4">
      <c r="A27" s="161" t="s">
        <v>58</v>
      </c>
      <c r="B27" s="161"/>
      <c r="C27" s="161">
        <v>56</v>
      </c>
      <c r="D27" s="161"/>
    </row>
    <row r="28" spans="1:4">
      <c r="A28" s="161"/>
      <c r="B28" s="161"/>
      <c r="C28" s="161"/>
      <c r="D28" s="161"/>
    </row>
    <row r="29" spans="1:4">
      <c r="A29" s="161"/>
      <c r="B29" s="161"/>
      <c r="C29" s="161"/>
      <c r="D29" s="161"/>
    </row>
    <row r="30" spans="1:4">
      <c r="A30" s="161"/>
      <c r="B30" s="161"/>
      <c r="C30" s="161"/>
      <c r="D30" s="161"/>
    </row>
    <row r="31" spans="1:4">
      <c r="A31" s="161"/>
      <c r="B31" s="161"/>
      <c r="C31" s="161"/>
      <c r="D31" s="161"/>
    </row>
    <row r="32" spans="1:4">
      <c r="A32" s="161"/>
      <c r="B32" s="161"/>
      <c r="C32" s="161"/>
      <c r="D32" s="161"/>
    </row>
    <row r="33" spans="1:6">
      <c r="A33" s="161"/>
      <c r="B33" s="161"/>
      <c r="C33" s="161"/>
      <c r="D33" s="161"/>
    </row>
    <row r="34" spans="1:6">
      <c r="A34" s="161"/>
      <c r="B34" s="161"/>
      <c r="C34" s="161"/>
      <c r="D34" s="161"/>
    </row>
    <row r="35" spans="1:6">
      <c r="A35" s="161"/>
      <c r="B35" s="161"/>
      <c r="C35" s="161"/>
      <c r="D35" s="161"/>
    </row>
    <row r="36" spans="1:6">
      <c r="A36" s="161"/>
      <c r="B36" s="161"/>
      <c r="C36" s="161"/>
      <c r="D36" s="161"/>
      <c r="F36" t="s">
        <v>179</v>
      </c>
    </row>
    <row r="41" spans="1:6" ht="113.25" customHeight="1"/>
    <row r="48" spans="1:6">
      <c r="A48" s="165"/>
      <c r="B48" s="165"/>
    </row>
  </sheetData>
  <protectedRanges>
    <protectedRange sqref="A12:D36" name="Rango1"/>
    <protectedRange sqref="F2:O6" name="Rango2"/>
  </protectedRanges>
  <mergeCells count="63">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zoomScale="85" zoomScaleNormal="85" workbookViewId="0">
      <selection activeCell="E2" sqref="E2:F5"/>
    </sheetView>
  </sheetViews>
  <sheetFormatPr baseColWidth="10" defaultColWidth="10.7109375" defaultRowHeight="15"/>
  <cols>
    <col min="2" max="2" width="22.28515625" customWidth="1"/>
    <col min="3" max="3" width="23.28515625" customWidth="1"/>
    <col min="4" max="4" width="39.28515625" customWidth="1"/>
    <col min="6" max="6" width="28" customWidth="1"/>
  </cols>
  <sheetData>
    <row r="1" spans="1:6">
      <c r="A1" s="173" t="s">
        <v>139</v>
      </c>
      <c r="B1" s="173"/>
      <c r="C1" s="173"/>
      <c r="D1" s="173"/>
      <c r="E1" s="173"/>
      <c r="F1" s="173"/>
    </row>
    <row r="2" spans="1:6" ht="15.75">
      <c r="A2" s="174"/>
      <c r="B2" s="174"/>
      <c r="C2" s="65" t="s">
        <v>103</v>
      </c>
      <c r="D2" s="65"/>
      <c r="E2" s="175"/>
      <c r="F2" s="175"/>
    </row>
    <row r="3" spans="1:6" ht="15.75">
      <c r="A3" s="174"/>
      <c r="B3" s="174"/>
      <c r="C3" s="65" t="s">
        <v>104</v>
      </c>
      <c r="D3" s="65"/>
      <c r="E3" s="175"/>
      <c r="F3" s="175"/>
    </row>
    <row r="4" spans="1:6" ht="15.75">
      <c r="A4" s="174"/>
      <c r="B4" s="174"/>
      <c r="C4" s="65" t="s">
        <v>105</v>
      </c>
      <c r="D4" s="65"/>
      <c r="E4" s="175"/>
      <c r="F4" s="175"/>
    </row>
    <row r="5" spans="1:6" ht="15.75">
      <c r="A5" s="174"/>
      <c r="B5" s="174"/>
      <c r="C5" s="65" t="s">
        <v>107</v>
      </c>
      <c r="D5" s="65"/>
      <c r="E5" s="175"/>
      <c r="F5" s="175"/>
    </row>
    <row r="6" spans="1:6" ht="18">
      <c r="A6" s="176"/>
      <c r="B6" s="177"/>
      <c r="C6" s="177"/>
      <c r="D6" s="177"/>
      <c r="E6" s="177"/>
      <c r="F6" s="178"/>
    </row>
    <row r="7" spans="1:6" ht="18">
      <c r="A7" s="179" t="s">
        <v>140</v>
      </c>
      <c r="B7" s="180"/>
      <c r="C7" s="180"/>
      <c r="D7" s="180"/>
      <c r="E7" s="180"/>
      <c r="F7" s="181"/>
    </row>
    <row r="8" spans="1:6" ht="23.25">
      <c r="A8" s="66"/>
      <c r="B8" s="171">
        <v>1</v>
      </c>
      <c r="C8" s="172"/>
      <c r="D8" s="67">
        <v>2</v>
      </c>
      <c r="E8" s="171">
        <v>3</v>
      </c>
      <c r="F8" s="172"/>
    </row>
    <row r="9" spans="1:6" ht="90" customHeight="1">
      <c r="A9" s="67">
        <v>1</v>
      </c>
      <c r="B9" s="171"/>
      <c r="C9" s="172"/>
      <c r="D9" s="68"/>
      <c r="E9" s="171"/>
      <c r="F9" s="172"/>
    </row>
    <row r="10" spans="1:6" ht="90" customHeight="1">
      <c r="A10" s="67">
        <v>2</v>
      </c>
      <c r="B10" s="171"/>
      <c r="C10" s="172"/>
      <c r="D10" s="68"/>
      <c r="E10" s="171"/>
      <c r="F10" s="172"/>
    </row>
    <row r="11" spans="1:6" ht="90" customHeight="1">
      <c r="A11" s="67">
        <v>3</v>
      </c>
      <c r="B11" s="171"/>
      <c r="C11" s="172"/>
      <c r="D11" s="68"/>
      <c r="E11" s="171"/>
      <c r="F11" s="172"/>
    </row>
    <row r="12" spans="1:6" ht="90" customHeight="1">
      <c r="A12" s="67">
        <v>4</v>
      </c>
      <c r="B12" s="171"/>
      <c r="C12" s="172"/>
      <c r="D12" s="68"/>
      <c r="E12" s="171"/>
      <c r="F12" s="172"/>
    </row>
    <row r="13" spans="1:6" ht="90" customHeight="1">
      <c r="A13" s="67">
        <v>5</v>
      </c>
      <c r="B13" s="171"/>
      <c r="C13" s="172"/>
      <c r="D13" s="68"/>
      <c r="E13" s="171"/>
      <c r="F13" s="172"/>
    </row>
    <row r="14" spans="1:6" ht="90" customHeight="1">
      <c r="A14" s="67">
        <v>6</v>
      </c>
      <c r="B14" s="171"/>
      <c r="C14" s="172"/>
      <c r="D14" s="68"/>
      <c r="E14" s="171"/>
      <c r="F14" s="172"/>
    </row>
    <row r="15" spans="1:6">
      <c r="A15" s="170" t="s">
        <v>179</v>
      </c>
      <c r="B15" s="170"/>
      <c r="C15" s="170"/>
      <c r="D15" s="170"/>
      <c r="E15" s="170"/>
      <c r="F15" s="170"/>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workbookViewId="0">
      <selection activeCell="H2" sqref="H2:H5"/>
    </sheetView>
  </sheetViews>
  <sheetFormatPr baseColWidth="10" defaultColWidth="10.7109375" defaultRowHeight="15"/>
  <cols>
    <col min="2" max="2" width="22.140625" customWidth="1"/>
    <col min="4" max="5" width="21.7109375" customWidth="1"/>
    <col min="6" max="6" width="21.42578125" customWidth="1"/>
    <col min="7" max="7" width="21.7109375" customWidth="1"/>
    <col min="8" max="8" width="18.28515625" customWidth="1"/>
  </cols>
  <sheetData>
    <row r="1" spans="1:8" ht="20.25">
      <c r="A1" s="185" t="s">
        <v>141</v>
      </c>
      <c r="B1" s="185"/>
      <c r="C1" s="185"/>
      <c r="D1" s="185"/>
      <c r="E1" s="185"/>
      <c r="F1" s="185"/>
      <c r="G1" s="185"/>
      <c r="H1" s="185"/>
    </row>
    <row r="2" spans="1:8">
      <c r="A2" s="186"/>
      <c r="B2" s="186"/>
      <c r="C2" s="69" t="s">
        <v>103</v>
      </c>
      <c r="D2" s="187"/>
      <c r="E2" s="187"/>
      <c r="F2" s="187"/>
      <c r="G2" s="187"/>
      <c r="H2" s="188"/>
    </row>
    <row r="3" spans="1:8">
      <c r="A3" s="186"/>
      <c r="B3" s="186"/>
      <c r="C3" s="69" t="s">
        <v>104</v>
      </c>
      <c r="D3" s="187"/>
      <c r="E3" s="187"/>
      <c r="F3" s="187"/>
      <c r="G3" s="187"/>
      <c r="H3" s="188"/>
    </row>
    <row r="4" spans="1:8">
      <c r="A4" s="186"/>
      <c r="B4" s="186"/>
      <c r="C4" s="69" t="s">
        <v>106</v>
      </c>
      <c r="D4" s="187"/>
      <c r="E4" s="187"/>
      <c r="F4" s="187"/>
      <c r="G4" s="187"/>
      <c r="H4" s="188"/>
    </row>
    <row r="5" spans="1:8">
      <c r="A5" s="186"/>
      <c r="B5" s="186"/>
      <c r="C5" s="69" t="s">
        <v>107</v>
      </c>
      <c r="D5" s="187"/>
      <c r="E5" s="187"/>
      <c r="F5" s="187"/>
      <c r="G5" s="187"/>
      <c r="H5" s="188"/>
    </row>
    <row r="6" spans="1:8" ht="20.25">
      <c r="A6" s="185"/>
      <c r="B6" s="185"/>
      <c r="C6" s="185"/>
      <c r="D6" s="185"/>
      <c r="E6" s="185"/>
      <c r="F6" s="185"/>
      <c r="G6" s="185"/>
      <c r="H6" s="185"/>
    </row>
    <row r="7" spans="1:8" ht="15.75">
      <c r="A7" s="189" t="s">
        <v>142</v>
      </c>
      <c r="B7" s="189"/>
      <c r="C7" s="190" t="s">
        <v>143</v>
      </c>
      <c r="D7" s="191"/>
      <c r="E7" s="70" t="s">
        <v>144</v>
      </c>
      <c r="F7" s="70" t="s">
        <v>145</v>
      </c>
      <c r="G7" s="70" t="s">
        <v>146</v>
      </c>
      <c r="H7" s="70" t="s">
        <v>147</v>
      </c>
    </row>
    <row r="8" spans="1:8">
      <c r="A8" s="71" t="s">
        <v>148</v>
      </c>
      <c r="B8" s="71" t="s">
        <v>149</v>
      </c>
      <c r="C8" s="192" t="s">
        <v>150</v>
      </c>
      <c r="D8" s="193"/>
      <c r="E8" s="71" t="s">
        <v>151</v>
      </c>
      <c r="F8" s="71" t="s">
        <v>152</v>
      </c>
      <c r="G8" s="71" t="s">
        <v>153</v>
      </c>
      <c r="H8" s="71" t="s">
        <v>154</v>
      </c>
    </row>
    <row r="9" spans="1:8" ht="130.15" customHeight="1">
      <c r="A9" s="72">
        <v>1</v>
      </c>
      <c r="B9" s="73"/>
      <c r="C9" s="182"/>
      <c r="D9" s="183"/>
      <c r="E9" s="73"/>
      <c r="F9" s="73"/>
      <c r="G9" s="73"/>
      <c r="H9" s="73"/>
    </row>
    <row r="10" spans="1:8" ht="130.15" customHeight="1">
      <c r="A10" s="72">
        <v>2</v>
      </c>
      <c r="B10" s="73"/>
      <c r="C10" s="182"/>
      <c r="D10" s="183"/>
      <c r="E10" s="73"/>
      <c r="F10" s="73"/>
      <c r="G10" s="73"/>
      <c r="H10" s="73"/>
    </row>
    <row r="11" spans="1:8" ht="130.15" customHeight="1">
      <c r="A11" s="72">
        <v>3</v>
      </c>
      <c r="B11" s="73"/>
      <c r="C11" s="182"/>
      <c r="D11" s="183"/>
      <c r="E11" s="73"/>
      <c r="F11" s="73"/>
      <c r="G11" s="73"/>
      <c r="H11" s="73"/>
    </row>
    <row r="12" spans="1:8" ht="130.15" customHeight="1">
      <c r="A12" s="72">
        <v>4</v>
      </c>
      <c r="B12" s="73"/>
      <c r="C12" s="182"/>
      <c r="D12" s="183"/>
      <c r="E12" s="73"/>
      <c r="F12" s="73"/>
      <c r="G12" s="73"/>
      <c r="H12" s="73"/>
    </row>
    <row r="13" spans="1:8" ht="130.15" customHeight="1">
      <c r="A13" s="72">
        <v>5</v>
      </c>
      <c r="B13" s="73"/>
      <c r="C13" s="182"/>
      <c r="D13" s="183"/>
      <c r="E13" s="73"/>
      <c r="F13" s="73"/>
      <c r="G13" s="73"/>
      <c r="H13" s="73"/>
    </row>
    <row r="14" spans="1:8" ht="130.15" customHeight="1">
      <c r="A14" s="72">
        <v>6</v>
      </c>
      <c r="B14" s="73"/>
      <c r="C14" s="182"/>
      <c r="D14" s="183"/>
      <c r="E14" s="73"/>
      <c r="F14" s="73"/>
      <c r="G14" s="73"/>
      <c r="H14" s="73"/>
    </row>
    <row r="15" spans="1:8" ht="130.15" customHeight="1">
      <c r="A15" s="72">
        <v>7</v>
      </c>
      <c r="B15" s="73"/>
      <c r="C15" s="182"/>
      <c r="D15" s="183"/>
      <c r="E15" s="73"/>
      <c r="F15" s="73"/>
      <c r="G15" s="73"/>
      <c r="H15" s="73"/>
    </row>
    <row r="16" spans="1:8" ht="130.15" customHeight="1">
      <c r="A16" s="72">
        <v>8</v>
      </c>
      <c r="B16" s="73"/>
      <c r="C16" s="182"/>
      <c r="D16" s="183"/>
      <c r="E16" s="73"/>
      <c r="F16" s="73"/>
      <c r="G16" s="73"/>
      <c r="H16" s="73"/>
    </row>
    <row r="17" spans="1:8" ht="130.15" customHeight="1">
      <c r="A17" s="72">
        <v>9</v>
      </c>
      <c r="B17" s="73"/>
      <c r="C17" s="182"/>
      <c r="D17" s="183"/>
      <c r="E17" s="73"/>
      <c r="F17" s="73"/>
      <c r="G17" s="73"/>
      <c r="H17" s="73"/>
    </row>
    <row r="18" spans="1:8" ht="121.9" customHeight="1">
      <c r="A18" s="72">
        <v>10</v>
      </c>
      <c r="B18" s="73"/>
      <c r="C18" s="182"/>
      <c r="D18" s="183"/>
      <c r="E18" s="73"/>
      <c r="F18" s="73"/>
      <c r="G18" s="73"/>
      <c r="H18" s="73"/>
    </row>
    <row r="19" spans="1:8" ht="31.15" customHeight="1">
      <c r="A19" s="184" t="s">
        <v>179</v>
      </c>
      <c r="B19" s="184"/>
      <c r="C19" s="184"/>
      <c r="D19" s="184"/>
      <c r="E19" s="184"/>
      <c r="F19" s="184"/>
      <c r="G19" s="184"/>
      <c r="H19" s="184"/>
    </row>
  </sheetData>
  <protectedRanges>
    <protectedRange sqref="A7:H18" name="Rango2"/>
    <protectedRange sqref="C2:H5" name="Rango1"/>
  </protectedRanges>
  <mergeCells count="22">
    <mergeCell ref="C10:D10"/>
    <mergeCell ref="A1:H1"/>
    <mergeCell ref="A2:B5"/>
    <mergeCell ref="D2:G2"/>
    <mergeCell ref="H2:H5"/>
    <mergeCell ref="D3:G3"/>
    <mergeCell ref="D4:G4"/>
    <mergeCell ref="D5:G5"/>
    <mergeCell ref="A6:H6"/>
    <mergeCell ref="A7:B7"/>
    <mergeCell ref="C7:D7"/>
    <mergeCell ref="C8:D8"/>
    <mergeCell ref="C9:D9"/>
    <mergeCell ref="C17:D17"/>
    <mergeCell ref="C18:D18"/>
    <mergeCell ref="A19:H19"/>
    <mergeCell ref="C11:D11"/>
    <mergeCell ref="C12:D12"/>
    <mergeCell ref="C13:D13"/>
    <mergeCell ref="C14:D14"/>
    <mergeCell ref="C15:D15"/>
    <mergeCell ref="C16:D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zoomScale="70" zoomScaleNormal="70" workbookViewId="0">
      <selection activeCell="R13" sqref="R13"/>
    </sheetView>
  </sheetViews>
  <sheetFormatPr baseColWidth="10" defaultColWidth="9.140625" defaultRowHeight="12.75"/>
  <cols>
    <col min="1" max="1" width="12.140625" style="43" bestFit="1" customWidth="1"/>
    <col min="2" max="3" width="19.28515625" style="43" customWidth="1"/>
    <col min="4" max="4" width="11.42578125" style="43" customWidth="1"/>
    <col min="5" max="5" width="21.42578125" style="43" customWidth="1"/>
    <col min="6" max="6" width="23.140625" style="43" bestFit="1" customWidth="1"/>
    <col min="7" max="7" width="23.140625" style="43" customWidth="1"/>
    <col min="8" max="8" width="18.42578125" style="43" customWidth="1"/>
    <col min="9" max="9" width="17.42578125" style="43" customWidth="1"/>
    <col min="10" max="10" width="7.140625" style="43" bestFit="1" customWidth="1"/>
    <col min="11" max="11" width="23.140625" style="43" bestFit="1" customWidth="1"/>
    <col min="12" max="12" width="18.42578125" style="43" customWidth="1"/>
    <col min="13" max="13" width="29.7109375" style="43" customWidth="1"/>
    <col min="14" max="14" width="8.42578125" style="43" bestFit="1" customWidth="1"/>
    <col min="15" max="258" width="9.140625" style="43"/>
    <col min="259" max="259" width="12.140625" style="43" bestFit="1" customWidth="1"/>
    <col min="260" max="260" width="19.28515625" style="43" customWidth="1"/>
    <col min="261" max="261" width="11.42578125" style="43" customWidth="1"/>
    <col min="262" max="262" width="21.42578125" style="43" customWidth="1"/>
    <col min="263" max="263" width="23.140625" style="43" bestFit="1" customWidth="1"/>
    <col min="264" max="264" width="18.42578125" style="43" customWidth="1"/>
    <col min="265" max="265" width="17.42578125" style="43" customWidth="1"/>
    <col min="266" max="266" width="7.140625" style="43" bestFit="1" customWidth="1"/>
    <col min="267" max="267" width="23.140625" style="43" bestFit="1" customWidth="1"/>
    <col min="268" max="268" width="18.42578125" style="43" customWidth="1"/>
    <col min="269" max="269" width="29.7109375" style="43" customWidth="1"/>
    <col min="270" max="270" width="8.42578125" style="43" bestFit="1" customWidth="1"/>
    <col min="271" max="514" width="9.140625" style="43"/>
    <col min="515" max="515" width="12.140625" style="43" bestFit="1" customWidth="1"/>
    <col min="516" max="516" width="19.28515625" style="43" customWidth="1"/>
    <col min="517" max="517" width="11.42578125" style="43" customWidth="1"/>
    <col min="518" max="518" width="21.42578125" style="43" customWidth="1"/>
    <col min="519" max="519" width="23.140625" style="43" bestFit="1" customWidth="1"/>
    <col min="520" max="520" width="18.42578125" style="43" customWidth="1"/>
    <col min="521" max="521" width="17.42578125" style="43" customWidth="1"/>
    <col min="522" max="522" width="7.140625" style="43" bestFit="1" customWidth="1"/>
    <col min="523" max="523" width="23.140625" style="43" bestFit="1" customWidth="1"/>
    <col min="524" max="524" width="18.42578125" style="43" customWidth="1"/>
    <col min="525" max="525" width="29.7109375" style="43" customWidth="1"/>
    <col min="526" max="526" width="8.42578125" style="43" bestFit="1" customWidth="1"/>
    <col min="527" max="770" width="9.140625" style="43"/>
    <col min="771" max="771" width="12.140625" style="43" bestFit="1" customWidth="1"/>
    <col min="772" max="772" width="19.28515625" style="43" customWidth="1"/>
    <col min="773" max="773" width="11.42578125" style="43" customWidth="1"/>
    <col min="774" max="774" width="21.42578125" style="43" customWidth="1"/>
    <col min="775" max="775" width="23.140625" style="43" bestFit="1" customWidth="1"/>
    <col min="776" max="776" width="18.42578125" style="43" customWidth="1"/>
    <col min="777" max="777" width="17.42578125" style="43" customWidth="1"/>
    <col min="778" max="778" width="7.140625" style="43" bestFit="1" customWidth="1"/>
    <col min="779" max="779" width="23.140625" style="43" bestFit="1" customWidth="1"/>
    <col min="780" max="780" width="18.42578125" style="43" customWidth="1"/>
    <col min="781" max="781" width="29.7109375" style="43" customWidth="1"/>
    <col min="782" max="782" width="8.42578125" style="43" bestFit="1" customWidth="1"/>
    <col min="783" max="1026" width="9.140625" style="43"/>
    <col min="1027" max="1027" width="12.140625" style="43" bestFit="1" customWidth="1"/>
    <col min="1028" max="1028" width="19.28515625" style="43" customWidth="1"/>
    <col min="1029" max="1029" width="11.42578125" style="43" customWidth="1"/>
    <col min="1030" max="1030" width="21.42578125" style="43" customWidth="1"/>
    <col min="1031" max="1031" width="23.140625" style="43" bestFit="1" customWidth="1"/>
    <col min="1032" max="1032" width="18.42578125" style="43" customWidth="1"/>
    <col min="1033" max="1033" width="17.42578125" style="43" customWidth="1"/>
    <col min="1034" max="1034" width="7.140625" style="43" bestFit="1" customWidth="1"/>
    <col min="1035" max="1035" width="23.140625" style="43" bestFit="1" customWidth="1"/>
    <col min="1036" max="1036" width="18.42578125" style="43" customWidth="1"/>
    <col min="1037" max="1037" width="29.7109375" style="43" customWidth="1"/>
    <col min="1038" max="1038" width="8.42578125" style="43" bestFit="1" customWidth="1"/>
    <col min="1039" max="1282" width="9.140625" style="43"/>
    <col min="1283" max="1283" width="12.140625" style="43" bestFit="1" customWidth="1"/>
    <col min="1284" max="1284" width="19.28515625" style="43" customWidth="1"/>
    <col min="1285" max="1285" width="11.42578125" style="43" customWidth="1"/>
    <col min="1286" max="1286" width="21.42578125" style="43" customWidth="1"/>
    <col min="1287" max="1287" width="23.140625" style="43" bestFit="1" customWidth="1"/>
    <col min="1288" max="1288" width="18.42578125" style="43" customWidth="1"/>
    <col min="1289" max="1289" width="17.42578125" style="43" customWidth="1"/>
    <col min="1290" max="1290" width="7.140625" style="43" bestFit="1" customWidth="1"/>
    <col min="1291" max="1291" width="23.140625" style="43" bestFit="1" customWidth="1"/>
    <col min="1292" max="1292" width="18.42578125" style="43" customWidth="1"/>
    <col min="1293" max="1293" width="29.7109375" style="43" customWidth="1"/>
    <col min="1294" max="1294" width="8.42578125" style="43" bestFit="1" customWidth="1"/>
    <col min="1295" max="1538" width="9.140625" style="43"/>
    <col min="1539" max="1539" width="12.140625" style="43" bestFit="1" customWidth="1"/>
    <col min="1540" max="1540" width="19.28515625" style="43" customWidth="1"/>
    <col min="1541" max="1541" width="11.42578125" style="43" customWidth="1"/>
    <col min="1542" max="1542" width="21.42578125" style="43" customWidth="1"/>
    <col min="1543" max="1543" width="23.140625" style="43" bestFit="1" customWidth="1"/>
    <col min="1544" max="1544" width="18.42578125" style="43" customWidth="1"/>
    <col min="1545" max="1545" width="17.42578125" style="43" customWidth="1"/>
    <col min="1546" max="1546" width="7.140625" style="43" bestFit="1" customWidth="1"/>
    <col min="1547" max="1547" width="23.140625" style="43" bestFit="1" customWidth="1"/>
    <col min="1548" max="1548" width="18.42578125" style="43" customWidth="1"/>
    <col min="1549" max="1549" width="29.7109375" style="43" customWidth="1"/>
    <col min="1550" max="1550" width="8.42578125" style="43" bestFit="1" customWidth="1"/>
    <col min="1551" max="1794" width="9.140625" style="43"/>
    <col min="1795" max="1795" width="12.140625" style="43" bestFit="1" customWidth="1"/>
    <col min="1796" max="1796" width="19.28515625" style="43" customWidth="1"/>
    <col min="1797" max="1797" width="11.42578125" style="43" customWidth="1"/>
    <col min="1798" max="1798" width="21.42578125" style="43" customWidth="1"/>
    <col min="1799" max="1799" width="23.140625" style="43" bestFit="1" customWidth="1"/>
    <col min="1800" max="1800" width="18.42578125" style="43" customWidth="1"/>
    <col min="1801" max="1801" width="17.42578125" style="43" customWidth="1"/>
    <col min="1802" max="1802" width="7.140625" style="43" bestFit="1" customWidth="1"/>
    <col min="1803" max="1803" width="23.140625" style="43" bestFit="1" customWidth="1"/>
    <col min="1804" max="1804" width="18.42578125" style="43" customWidth="1"/>
    <col min="1805" max="1805" width="29.7109375" style="43" customWidth="1"/>
    <col min="1806" max="1806" width="8.42578125" style="43" bestFit="1" customWidth="1"/>
    <col min="1807" max="2050" width="9.140625" style="43"/>
    <col min="2051" max="2051" width="12.140625" style="43" bestFit="1" customWidth="1"/>
    <col min="2052" max="2052" width="19.28515625" style="43" customWidth="1"/>
    <col min="2053" max="2053" width="11.42578125" style="43" customWidth="1"/>
    <col min="2054" max="2054" width="21.42578125" style="43" customWidth="1"/>
    <col min="2055" max="2055" width="23.140625" style="43" bestFit="1" customWidth="1"/>
    <col min="2056" max="2056" width="18.42578125" style="43" customWidth="1"/>
    <col min="2057" max="2057" width="17.42578125" style="43" customWidth="1"/>
    <col min="2058" max="2058" width="7.140625" style="43" bestFit="1" customWidth="1"/>
    <col min="2059" max="2059" width="23.140625" style="43" bestFit="1" customWidth="1"/>
    <col min="2060" max="2060" width="18.42578125" style="43" customWidth="1"/>
    <col min="2061" max="2061" width="29.7109375" style="43" customWidth="1"/>
    <col min="2062" max="2062" width="8.42578125" style="43" bestFit="1" customWidth="1"/>
    <col min="2063" max="2306" width="9.140625" style="43"/>
    <col min="2307" max="2307" width="12.140625" style="43" bestFit="1" customWidth="1"/>
    <col min="2308" max="2308" width="19.28515625" style="43" customWidth="1"/>
    <col min="2309" max="2309" width="11.42578125" style="43" customWidth="1"/>
    <col min="2310" max="2310" width="21.42578125" style="43" customWidth="1"/>
    <col min="2311" max="2311" width="23.140625" style="43" bestFit="1" customWidth="1"/>
    <col min="2312" max="2312" width="18.42578125" style="43" customWidth="1"/>
    <col min="2313" max="2313" width="17.42578125" style="43" customWidth="1"/>
    <col min="2314" max="2314" width="7.140625" style="43" bestFit="1" customWidth="1"/>
    <col min="2315" max="2315" width="23.140625" style="43" bestFit="1" customWidth="1"/>
    <col min="2316" max="2316" width="18.42578125" style="43" customWidth="1"/>
    <col min="2317" max="2317" width="29.7109375" style="43" customWidth="1"/>
    <col min="2318" max="2318" width="8.42578125" style="43" bestFit="1" customWidth="1"/>
    <col min="2319" max="2562" width="9.140625" style="43"/>
    <col min="2563" max="2563" width="12.140625" style="43" bestFit="1" customWidth="1"/>
    <col min="2564" max="2564" width="19.28515625" style="43" customWidth="1"/>
    <col min="2565" max="2565" width="11.42578125" style="43" customWidth="1"/>
    <col min="2566" max="2566" width="21.42578125" style="43" customWidth="1"/>
    <col min="2567" max="2567" width="23.140625" style="43" bestFit="1" customWidth="1"/>
    <col min="2568" max="2568" width="18.42578125" style="43" customWidth="1"/>
    <col min="2569" max="2569" width="17.42578125" style="43" customWidth="1"/>
    <col min="2570" max="2570" width="7.140625" style="43" bestFit="1" customWidth="1"/>
    <col min="2571" max="2571" width="23.140625" style="43" bestFit="1" customWidth="1"/>
    <col min="2572" max="2572" width="18.42578125" style="43" customWidth="1"/>
    <col min="2573" max="2573" width="29.7109375" style="43" customWidth="1"/>
    <col min="2574" max="2574" width="8.42578125" style="43" bestFit="1" customWidth="1"/>
    <col min="2575" max="2818" width="9.140625" style="43"/>
    <col min="2819" max="2819" width="12.140625" style="43" bestFit="1" customWidth="1"/>
    <col min="2820" max="2820" width="19.28515625" style="43" customWidth="1"/>
    <col min="2821" max="2821" width="11.42578125" style="43" customWidth="1"/>
    <col min="2822" max="2822" width="21.42578125" style="43" customWidth="1"/>
    <col min="2823" max="2823" width="23.140625" style="43" bestFit="1" customWidth="1"/>
    <col min="2824" max="2824" width="18.42578125" style="43" customWidth="1"/>
    <col min="2825" max="2825" width="17.42578125" style="43" customWidth="1"/>
    <col min="2826" max="2826" width="7.140625" style="43" bestFit="1" customWidth="1"/>
    <col min="2827" max="2827" width="23.140625" style="43" bestFit="1" customWidth="1"/>
    <col min="2828" max="2828" width="18.42578125" style="43" customWidth="1"/>
    <col min="2829" max="2829" width="29.7109375" style="43" customWidth="1"/>
    <col min="2830" max="2830" width="8.42578125" style="43" bestFit="1" customWidth="1"/>
    <col min="2831" max="3074" width="9.140625" style="43"/>
    <col min="3075" max="3075" width="12.140625" style="43" bestFit="1" customWidth="1"/>
    <col min="3076" max="3076" width="19.28515625" style="43" customWidth="1"/>
    <col min="3077" max="3077" width="11.42578125" style="43" customWidth="1"/>
    <col min="3078" max="3078" width="21.42578125" style="43" customWidth="1"/>
    <col min="3079" max="3079" width="23.140625" style="43" bestFit="1" customWidth="1"/>
    <col min="3080" max="3080" width="18.42578125" style="43" customWidth="1"/>
    <col min="3081" max="3081" width="17.42578125" style="43" customWidth="1"/>
    <col min="3082" max="3082" width="7.140625" style="43" bestFit="1" customWidth="1"/>
    <col min="3083" max="3083" width="23.140625" style="43" bestFit="1" customWidth="1"/>
    <col min="3084" max="3084" width="18.42578125" style="43" customWidth="1"/>
    <col min="3085" max="3085" width="29.7109375" style="43" customWidth="1"/>
    <col min="3086" max="3086" width="8.42578125" style="43" bestFit="1" customWidth="1"/>
    <col min="3087" max="3330" width="9.140625" style="43"/>
    <col min="3331" max="3331" width="12.140625" style="43" bestFit="1" customWidth="1"/>
    <col min="3332" max="3332" width="19.28515625" style="43" customWidth="1"/>
    <col min="3333" max="3333" width="11.42578125" style="43" customWidth="1"/>
    <col min="3334" max="3334" width="21.42578125" style="43" customWidth="1"/>
    <col min="3335" max="3335" width="23.140625" style="43" bestFit="1" customWidth="1"/>
    <col min="3336" max="3336" width="18.42578125" style="43" customWidth="1"/>
    <col min="3337" max="3337" width="17.42578125" style="43" customWidth="1"/>
    <col min="3338" max="3338" width="7.140625" style="43" bestFit="1" customWidth="1"/>
    <col min="3339" max="3339" width="23.140625" style="43" bestFit="1" customWidth="1"/>
    <col min="3340" max="3340" width="18.42578125" style="43" customWidth="1"/>
    <col min="3341" max="3341" width="29.7109375" style="43" customWidth="1"/>
    <col min="3342" max="3342" width="8.42578125" style="43" bestFit="1" customWidth="1"/>
    <col min="3343" max="3586" width="9.140625" style="43"/>
    <col min="3587" max="3587" width="12.140625" style="43" bestFit="1" customWidth="1"/>
    <col min="3588" max="3588" width="19.28515625" style="43" customWidth="1"/>
    <col min="3589" max="3589" width="11.42578125" style="43" customWidth="1"/>
    <col min="3590" max="3590" width="21.42578125" style="43" customWidth="1"/>
    <col min="3591" max="3591" width="23.140625" style="43" bestFit="1" customWidth="1"/>
    <col min="3592" max="3592" width="18.42578125" style="43" customWidth="1"/>
    <col min="3593" max="3593" width="17.42578125" style="43" customWidth="1"/>
    <col min="3594" max="3594" width="7.140625" style="43" bestFit="1" customWidth="1"/>
    <col min="3595" max="3595" width="23.140625" style="43" bestFit="1" customWidth="1"/>
    <col min="3596" max="3596" width="18.42578125" style="43" customWidth="1"/>
    <col min="3597" max="3597" width="29.7109375" style="43" customWidth="1"/>
    <col min="3598" max="3598" width="8.42578125" style="43" bestFit="1" customWidth="1"/>
    <col min="3599" max="3842" width="9.140625" style="43"/>
    <col min="3843" max="3843" width="12.140625" style="43" bestFit="1" customWidth="1"/>
    <col min="3844" max="3844" width="19.28515625" style="43" customWidth="1"/>
    <col min="3845" max="3845" width="11.42578125" style="43" customWidth="1"/>
    <col min="3846" max="3846" width="21.42578125" style="43" customWidth="1"/>
    <col min="3847" max="3847" width="23.140625" style="43" bestFit="1" customWidth="1"/>
    <col min="3848" max="3848" width="18.42578125" style="43" customWidth="1"/>
    <col min="3849" max="3849" width="17.42578125" style="43" customWidth="1"/>
    <col min="3850" max="3850" width="7.140625" style="43" bestFit="1" customWidth="1"/>
    <col min="3851" max="3851" width="23.140625" style="43" bestFit="1" customWidth="1"/>
    <col min="3852" max="3852" width="18.42578125" style="43" customWidth="1"/>
    <col min="3853" max="3853" width="29.7109375" style="43" customWidth="1"/>
    <col min="3854" max="3854" width="8.42578125" style="43" bestFit="1" customWidth="1"/>
    <col min="3855" max="4098" width="9.140625" style="43"/>
    <col min="4099" max="4099" width="12.140625" style="43" bestFit="1" customWidth="1"/>
    <col min="4100" max="4100" width="19.28515625" style="43" customWidth="1"/>
    <col min="4101" max="4101" width="11.42578125" style="43" customWidth="1"/>
    <col min="4102" max="4102" width="21.42578125" style="43" customWidth="1"/>
    <col min="4103" max="4103" width="23.140625" style="43" bestFit="1" customWidth="1"/>
    <col min="4104" max="4104" width="18.42578125" style="43" customWidth="1"/>
    <col min="4105" max="4105" width="17.42578125" style="43" customWidth="1"/>
    <col min="4106" max="4106" width="7.140625" style="43" bestFit="1" customWidth="1"/>
    <col min="4107" max="4107" width="23.140625" style="43" bestFit="1" customWidth="1"/>
    <col min="4108" max="4108" width="18.42578125" style="43" customWidth="1"/>
    <col min="4109" max="4109" width="29.7109375" style="43" customWidth="1"/>
    <col min="4110" max="4110" width="8.42578125" style="43" bestFit="1" customWidth="1"/>
    <col min="4111" max="4354" width="9.140625" style="43"/>
    <col min="4355" max="4355" width="12.140625" style="43" bestFit="1" customWidth="1"/>
    <col min="4356" max="4356" width="19.28515625" style="43" customWidth="1"/>
    <col min="4357" max="4357" width="11.42578125" style="43" customWidth="1"/>
    <col min="4358" max="4358" width="21.42578125" style="43" customWidth="1"/>
    <col min="4359" max="4359" width="23.140625" style="43" bestFit="1" customWidth="1"/>
    <col min="4360" max="4360" width="18.42578125" style="43" customWidth="1"/>
    <col min="4361" max="4361" width="17.42578125" style="43" customWidth="1"/>
    <col min="4362" max="4362" width="7.140625" style="43" bestFit="1" customWidth="1"/>
    <col min="4363" max="4363" width="23.140625" style="43" bestFit="1" customWidth="1"/>
    <col min="4364" max="4364" width="18.42578125" style="43" customWidth="1"/>
    <col min="4365" max="4365" width="29.7109375" style="43" customWidth="1"/>
    <col min="4366" max="4366" width="8.42578125" style="43" bestFit="1" customWidth="1"/>
    <col min="4367" max="4610" width="9.140625" style="43"/>
    <col min="4611" max="4611" width="12.140625" style="43" bestFit="1" customWidth="1"/>
    <col min="4612" max="4612" width="19.28515625" style="43" customWidth="1"/>
    <col min="4613" max="4613" width="11.42578125" style="43" customWidth="1"/>
    <col min="4614" max="4614" width="21.42578125" style="43" customWidth="1"/>
    <col min="4615" max="4615" width="23.140625" style="43" bestFit="1" customWidth="1"/>
    <col min="4616" max="4616" width="18.42578125" style="43" customWidth="1"/>
    <col min="4617" max="4617" width="17.42578125" style="43" customWidth="1"/>
    <col min="4618" max="4618" width="7.140625" style="43" bestFit="1" customWidth="1"/>
    <col min="4619" max="4619" width="23.140625" style="43" bestFit="1" customWidth="1"/>
    <col min="4620" max="4620" width="18.42578125" style="43" customWidth="1"/>
    <col min="4621" max="4621" width="29.7109375" style="43" customWidth="1"/>
    <col min="4622" max="4622" width="8.42578125" style="43" bestFit="1" customWidth="1"/>
    <col min="4623" max="4866" width="9.140625" style="43"/>
    <col min="4867" max="4867" width="12.140625" style="43" bestFit="1" customWidth="1"/>
    <col min="4868" max="4868" width="19.28515625" style="43" customWidth="1"/>
    <col min="4869" max="4869" width="11.42578125" style="43" customWidth="1"/>
    <col min="4870" max="4870" width="21.42578125" style="43" customWidth="1"/>
    <col min="4871" max="4871" width="23.140625" style="43" bestFit="1" customWidth="1"/>
    <col min="4872" max="4872" width="18.42578125" style="43" customWidth="1"/>
    <col min="4873" max="4873" width="17.42578125" style="43" customWidth="1"/>
    <col min="4874" max="4874" width="7.140625" style="43" bestFit="1" customWidth="1"/>
    <col min="4875" max="4875" width="23.140625" style="43" bestFit="1" customWidth="1"/>
    <col min="4876" max="4876" width="18.42578125" style="43" customWidth="1"/>
    <col min="4877" max="4877" width="29.7109375" style="43" customWidth="1"/>
    <col min="4878" max="4878" width="8.42578125" style="43" bestFit="1" customWidth="1"/>
    <col min="4879" max="5122" width="9.140625" style="43"/>
    <col min="5123" max="5123" width="12.140625" style="43" bestFit="1" customWidth="1"/>
    <col min="5124" max="5124" width="19.28515625" style="43" customWidth="1"/>
    <col min="5125" max="5125" width="11.42578125" style="43" customWidth="1"/>
    <col min="5126" max="5126" width="21.42578125" style="43" customWidth="1"/>
    <col min="5127" max="5127" width="23.140625" style="43" bestFit="1" customWidth="1"/>
    <col min="5128" max="5128" width="18.42578125" style="43" customWidth="1"/>
    <col min="5129" max="5129" width="17.42578125" style="43" customWidth="1"/>
    <col min="5130" max="5130" width="7.140625" style="43" bestFit="1" customWidth="1"/>
    <col min="5131" max="5131" width="23.140625" style="43" bestFit="1" customWidth="1"/>
    <col min="5132" max="5132" width="18.42578125" style="43" customWidth="1"/>
    <col min="5133" max="5133" width="29.7109375" style="43" customWidth="1"/>
    <col min="5134" max="5134" width="8.42578125" style="43" bestFit="1" customWidth="1"/>
    <col min="5135" max="5378" width="9.140625" style="43"/>
    <col min="5379" max="5379" width="12.140625" style="43" bestFit="1" customWidth="1"/>
    <col min="5380" max="5380" width="19.28515625" style="43" customWidth="1"/>
    <col min="5381" max="5381" width="11.42578125" style="43" customWidth="1"/>
    <col min="5382" max="5382" width="21.42578125" style="43" customWidth="1"/>
    <col min="5383" max="5383" width="23.140625" style="43" bestFit="1" customWidth="1"/>
    <col min="5384" max="5384" width="18.42578125" style="43" customWidth="1"/>
    <col min="5385" max="5385" width="17.42578125" style="43" customWidth="1"/>
    <col min="5386" max="5386" width="7.140625" style="43" bestFit="1" customWidth="1"/>
    <col min="5387" max="5387" width="23.140625" style="43" bestFit="1" customWidth="1"/>
    <col min="5388" max="5388" width="18.42578125" style="43" customWidth="1"/>
    <col min="5389" max="5389" width="29.7109375" style="43" customWidth="1"/>
    <col min="5390" max="5390" width="8.42578125" style="43" bestFit="1" customWidth="1"/>
    <col min="5391" max="5634" width="9.140625" style="43"/>
    <col min="5635" max="5635" width="12.140625" style="43" bestFit="1" customWidth="1"/>
    <col min="5636" max="5636" width="19.28515625" style="43" customWidth="1"/>
    <col min="5637" max="5637" width="11.42578125" style="43" customWidth="1"/>
    <col min="5638" max="5638" width="21.42578125" style="43" customWidth="1"/>
    <col min="5639" max="5639" width="23.140625" style="43" bestFit="1" customWidth="1"/>
    <col min="5640" max="5640" width="18.42578125" style="43" customWidth="1"/>
    <col min="5641" max="5641" width="17.42578125" style="43" customWidth="1"/>
    <col min="5642" max="5642" width="7.140625" style="43" bestFit="1" customWidth="1"/>
    <col min="5643" max="5643" width="23.140625" style="43" bestFit="1" customWidth="1"/>
    <col min="5644" max="5644" width="18.42578125" style="43" customWidth="1"/>
    <col min="5645" max="5645" width="29.7109375" style="43" customWidth="1"/>
    <col min="5646" max="5646" width="8.42578125" style="43" bestFit="1" customWidth="1"/>
    <col min="5647" max="5890" width="9.140625" style="43"/>
    <col min="5891" max="5891" width="12.140625" style="43" bestFit="1" customWidth="1"/>
    <col min="5892" max="5892" width="19.28515625" style="43" customWidth="1"/>
    <col min="5893" max="5893" width="11.42578125" style="43" customWidth="1"/>
    <col min="5894" max="5894" width="21.42578125" style="43" customWidth="1"/>
    <col min="5895" max="5895" width="23.140625" style="43" bestFit="1" customWidth="1"/>
    <col min="5896" max="5896" width="18.42578125" style="43" customWidth="1"/>
    <col min="5897" max="5897" width="17.42578125" style="43" customWidth="1"/>
    <col min="5898" max="5898" width="7.140625" style="43" bestFit="1" customWidth="1"/>
    <col min="5899" max="5899" width="23.140625" style="43" bestFit="1" customWidth="1"/>
    <col min="5900" max="5900" width="18.42578125" style="43" customWidth="1"/>
    <col min="5901" max="5901" width="29.7109375" style="43" customWidth="1"/>
    <col min="5902" max="5902" width="8.42578125" style="43" bestFit="1" customWidth="1"/>
    <col min="5903" max="6146" width="9.140625" style="43"/>
    <col min="6147" max="6147" width="12.140625" style="43" bestFit="1" customWidth="1"/>
    <col min="6148" max="6148" width="19.28515625" style="43" customWidth="1"/>
    <col min="6149" max="6149" width="11.42578125" style="43" customWidth="1"/>
    <col min="6150" max="6150" width="21.42578125" style="43" customWidth="1"/>
    <col min="6151" max="6151" width="23.140625" style="43" bestFit="1" customWidth="1"/>
    <col min="6152" max="6152" width="18.42578125" style="43" customWidth="1"/>
    <col min="6153" max="6153" width="17.42578125" style="43" customWidth="1"/>
    <col min="6154" max="6154" width="7.140625" style="43" bestFit="1" customWidth="1"/>
    <col min="6155" max="6155" width="23.140625" style="43" bestFit="1" customWidth="1"/>
    <col min="6156" max="6156" width="18.42578125" style="43" customWidth="1"/>
    <col min="6157" max="6157" width="29.7109375" style="43" customWidth="1"/>
    <col min="6158" max="6158" width="8.42578125" style="43" bestFit="1" customWidth="1"/>
    <col min="6159" max="6402" width="9.140625" style="43"/>
    <col min="6403" max="6403" width="12.140625" style="43" bestFit="1" customWidth="1"/>
    <col min="6404" max="6404" width="19.28515625" style="43" customWidth="1"/>
    <col min="6405" max="6405" width="11.42578125" style="43" customWidth="1"/>
    <col min="6406" max="6406" width="21.42578125" style="43" customWidth="1"/>
    <col min="6407" max="6407" width="23.140625" style="43" bestFit="1" customWidth="1"/>
    <col min="6408" max="6408" width="18.42578125" style="43" customWidth="1"/>
    <col min="6409" max="6409" width="17.42578125" style="43" customWidth="1"/>
    <col min="6410" max="6410" width="7.140625" style="43" bestFit="1" customWidth="1"/>
    <col min="6411" max="6411" width="23.140625" style="43" bestFit="1" customWidth="1"/>
    <col min="6412" max="6412" width="18.42578125" style="43" customWidth="1"/>
    <col min="6413" max="6413" width="29.7109375" style="43" customWidth="1"/>
    <col min="6414" max="6414" width="8.42578125" style="43" bestFit="1" customWidth="1"/>
    <col min="6415" max="6658" width="9.140625" style="43"/>
    <col min="6659" max="6659" width="12.140625" style="43" bestFit="1" customWidth="1"/>
    <col min="6660" max="6660" width="19.28515625" style="43" customWidth="1"/>
    <col min="6661" max="6661" width="11.42578125" style="43" customWidth="1"/>
    <col min="6662" max="6662" width="21.42578125" style="43" customWidth="1"/>
    <col min="6663" max="6663" width="23.140625" style="43" bestFit="1" customWidth="1"/>
    <col min="6664" max="6664" width="18.42578125" style="43" customWidth="1"/>
    <col min="6665" max="6665" width="17.42578125" style="43" customWidth="1"/>
    <col min="6666" max="6666" width="7.140625" style="43" bestFit="1" customWidth="1"/>
    <col min="6667" max="6667" width="23.140625" style="43" bestFit="1" customWidth="1"/>
    <col min="6668" max="6668" width="18.42578125" style="43" customWidth="1"/>
    <col min="6669" max="6669" width="29.7109375" style="43" customWidth="1"/>
    <col min="6670" max="6670" width="8.42578125" style="43" bestFit="1" customWidth="1"/>
    <col min="6671" max="6914" width="9.140625" style="43"/>
    <col min="6915" max="6915" width="12.140625" style="43" bestFit="1" customWidth="1"/>
    <col min="6916" max="6916" width="19.28515625" style="43" customWidth="1"/>
    <col min="6917" max="6917" width="11.42578125" style="43" customWidth="1"/>
    <col min="6918" max="6918" width="21.42578125" style="43" customWidth="1"/>
    <col min="6919" max="6919" width="23.140625" style="43" bestFit="1" customWidth="1"/>
    <col min="6920" max="6920" width="18.42578125" style="43" customWidth="1"/>
    <col min="6921" max="6921" width="17.42578125" style="43" customWidth="1"/>
    <col min="6922" max="6922" width="7.140625" style="43" bestFit="1" customWidth="1"/>
    <col min="6923" max="6923" width="23.140625" style="43" bestFit="1" customWidth="1"/>
    <col min="6924" max="6924" width="18.42578125" style="43" customWidth="1"/>
    <col min="6925" max="6925" width="29.7109375" style="43" customWidth="1"/>
    <col min="6926" max="6926" width="8.42578125" style="43" bestFit="1" customWidth="1"/>
    <col min="6927" max="7170" width="9.140625" style="43"/>
    <col min="7171" max="7171" width="12.140625" style="43" bestFit="1" customWidth="1"/>
    <col min="7172" max="7172" width="19.28515625" style="43" customWidth="1"/>
    <col min="7173" max="7173" width="11.42578125" style="43" customWidth="1"/>
    <col min="7174" max="7174" width="21.42578125" style="43" customWidth="1"/>
    <col min="7175" max="7175" width="23.140625" style="43" bestFit="1" customWidth="1"/>
    <col min="7176" max="7176" width="18.42578125" style="43" customWidth="1"/>
    <col min="7177" max="7177" width="17.42578125" style="43" customWidth="1"/>
    <col min="7178" max="7178" width="7.140625" style="43" bestFit="1" customWidth="1"/>
    <col min="7179" max="7179" width="23.140625" style="43" bestFit="1" customWidth="1"/>
    <col min="7180" max="7180" width="18.42578125" style="43" customWidth="1"/>
    <col min="7181" max="7181" width="29.7109375" style="43" customWidth="1"/>
    <col min="7182" max="7182" width="8.42578125" style="43" bestFit="1" customWidth="1"/>
    <col min="7183" max="7426" width="9.140625" style="43"/>
    <col min="7427" max="7427" width="12.140625" style="43" bestFit="1" customWidth="1"/>
    <col min="7428" max="7428" width="19.28515625" style="43" customWidth="1"/>
    <col min="7429" max="7429" width="11.42578125" style="43" customWidth="1"/>
    <col min="7430" max="7430" width="21.42578125" style="43" customWidth="1"/>
    <col min="7431" max="7431" width="23.140625" style="43" bestFit="1" customWidth="1"/>
    <col min="7432" max="7432" width="18.42578125" style="43" customWidth="1"/>
    <col min="7433" max="7433" width="17.42578125" style="43" customWidth="1"/>
    <col min="7434" max="7434" width="7.140625" style="43" bestFit="1" customWidth="1"/>
    <col min="7435" max="7435" width="23.140625" style="43" bestFit="1" customWidth="1"/>
    <col min="7436" max="7436" width="18.42578125" style="43" customWidth="1"/>
    <col min="7437" max="7437" width="29.7109375" style="43" customWidth="1"/>
    <col min="7438" max="7438" width="8.42578125" style="43" bestFit="1" customWidth="1"/>
    <col min="7439" max="7682" width="9.140625" style="43"/>
    <col min="7683" max="7683" width="12.140625" style="43" bestFit="1" customWidth="1"/>
    <col min="7684" max="7684" width="19.28515625" style="43" customWidth="1"/>
    <col min="7685" max="7685" width="11.42578125" style="43" customWidth="1"/>
    <col min="7686" max="7686" width="21.42578125" style="43" customWidth="1"/>
    <col min="7687" max="7687" width="23.140625" style="43" bestFit="1" customWidth="1"/>
    <col min="7688" max="7688" width="18.42578125" style="43" customWidth="1"/>
    <col min="7689" max="7689" width="17.42578125" style="43" customWidth="1"/>
    <col min="7690" max="7690" width="7.140625" style="43" bestFit="1" customWidth="1"/>
    <col min="7691" max="7691" width="23.140625" style="43" bestFit="1" customWidth="1"/>
    <col min="7692" max="7692" width="18.42578125" style="43" customWidth="1"/>
    <col min="7693" max="7693" width="29.7109375" style="43" customWidth="1"/>
    <col min="7694" max="7694" width="8.42578125" style="43" bestFit="1" customWidth="1"/>
    <col min="7695" max="7938" width="9.140625" style="43"/>
    <col min="7939" max="7939" width="12.140625" style="43" bestFit="1" customWidth="1"/>
    <col min="7940" max="7940" width="19.28515625" style="43" customWidth="1"/>
    <col min="7941" max="7941" width="11.42578125" style="43" customWidth="1"/>
    <col min="7942" max="7942" width="21.42578125" style="43" customWidth="1"/>
    <col min="7943" max="7943" width="23.140625" style="43" bestFit="1" customWidth="1"/>
    <col min="7944" max="7944" width="18.42578125" style="43" customWidth="1"/>
    <col min="7945" max="7945" width="17.42578125" style="43" customWidth="1"/>
    <col min="7946" max="7946" width="7.140625" style="43" bestFit="1" customWidth="1"/>
    <col min="7947" max="7947" width="23.140625" style="43" bestFit="1" customWidth="1"/>
    <col min="7948" max="7948" width="18.42578125" style="43" customWidth="1"/>
    <col min="7949" max="7949" width="29.7109375" style="43" customWidth="1"/>
    <col min="7950" max="7950" width="8.42578125" style="43" bestFit="1" customWidth="1"/>
    <col min="7951" max="8194" width="9.140625" style="43"/>
    <col min="8195" max="8195" width="12.140625" style="43" bestFit="1" customWidth="1"/>
    <col min="8196" max="8196" width="19.28515625" style="43" customWidth="1"/>
    <col min="8197" max="8197" width="11.42578125" style="43" customWidth="1"/>
    <col min="8198" max="8198" width="21.42578125" style="43" customWidth="1"/>
    <col min="8199" max="8199" width="23.140625" style="43" bestFit="1" customWidth="1"/>
    <col min="8200" max="8200" width="18.42578125" style="43" customWidth="1"/>
    <col min="8201" max="8201" width="17.42578125" style="43" customWidth="1"/>
    <col min="8202" max="8202" width="7.140625" style="43" bestFit="1" customWidth="1"/>
    <col min="8203" max="8203" width="23.140625" style="43" bestFit="1" customWidth="1"/>
    <col min="8204" max="8204" width="18.42578125" style="43" customWidth="1"/>
    <col min="8205" max="8205" width="29.7109375" style="43" customWidth="1"/>
    <col min="8206" max="8206" width="8.42578125" style="43" bestFit="1" customWidth="1"/>
    <col min="8207" max="8450" width="9.140625" style="43"/>
    <col min="8451" max="8451" width="12.140625" style="43" bestFit="1" customWidth="1"/>
    <col min="8452" max="8452" width="19.28515625" style="43" customWidth="1"/>
    <col min="8453" max="8453" width="11.42578125" style="43" customWidth="1"/>
    <col min="8454" max="8454" width="21.42578125" style="43" customWidth="1"/>
    <col min="8455" max="8455" width="23.140625" style="43" bestFit="1" customWidth="1"/>
    <col min="8456" max="8456" width="18.42578125" style="43" customWidth="1"/>
    <col min="8457" max="8457" width="17.42578125" style="43" customWidth="1"/>
    <col min="8458" max="8458" width="7.140625" style="43" bestFit="1" customWidth="1"/>
    <col min="8459" max="8459" width="23.140625" style="43" bestFit="1" customWidth="1"/>
    <col min="8460" max="8460" width="18.42578125" style="43" customWidth="1"/>
    <col min="8461" max="8461" width="29.7109375" style="43" customWidth="1"/>
    <col min="8462" max="8462" width="8.42578125" style="43" bestFit="1" customWidth="1"/>
    <col min="8463" max="8706" width="9.140625" style="43"/>
    <col min="8707" max="8707" width="12.140625" style="43" bestFit="1" customWidth="1"/>
    <col min="8708" max="8708" width="19.28515625" style="43" customWidth="1"/>
    <col min="8709" max="8709" width="11.42578125" style="43" customWidth="1"/>
    <col min="8710" max="8710" width="21.42578125" style="43" customWidth="1"/>
    <col min="8711" max="8711" width="23.140625" style="43" bestFit="1" customWidth="1"/>
    <col min="8712" max="8712" width="18.42578125" style="43" customWidth="1"/>
    <col min="8713" max="8713" width="17.42578125" style="43" customWidth="1"/>
    <col min="8714" max="8714" width="7.140625" style="43" bestFit="1" customWidth="1"/>
    <col min="8715" max="8715" width="23.140625" style="43" bestFit="1" customWidth="1"/>
    <col min="8716" max="8716" width="18.42578125" style="43" customWidth="1"/>
    <col min="8717" max="8717" width="29.7109375" style="43" customWidth="1"/>
    <col min="8718" max="8718" width="8.42578125" style="43" bestFit="1" customWidth="1"/>
    <col min="8719" max="8962" width="9.140625" style="43"/>
    <col min="8963" max="8963" width="12.140625" style="43" bestFit="1" customWidth="1"/>
    <col min="8964" max="8964" width="19.28515625" style="43" customWidth="1"/>
    <col min="8965" max="8965" width="11.42578125" style="43" customWidth="1"/>
    <col min="8966" max="8966" width="21.42578125" style="43" customWidth="1"/>
    <col min="8967" max="8967" width="23.140625" style="43" bestFit="1" customWidth="1"/>
    <col min="8968" max="8968" width="18.42578125" style="43" customWidth="1"/>
    <col min="8969" max="8969" width="17.42578125" style="43" customWidth="1"/>
    <col min="8970" max="8970" width="7.140625" style="43" bestFit="1" customWidth="1"/>
    <col min="8971" max="8971" width="23.140625" style="43" bestFit="1" customWidth="1"/>
    <col min="8972" max="8972" width="18.42578125" style="43" customWidth="1"/>
    <col min="8973" max="8973" width="29.7109375" style="43" customWidth="1"/>
    <col min="8974" max="8974" width="8.42578125" style="43" bestFit="1" customWidth="1"/>
    <col min="8975" max="9218" width="9.140625" style="43"/>
    <col min="9219" max="9219" width="12.140625" style="43" bestFit="1" customWidth="1"/>
    <col min="9220" max="9220" width="19.28515625" style="43" customWidth="1"/>
    <col min="9221" max="9221" width="11.42578125" style="43" customWidth="1"/>
    <col min="9222" max="9222" width="21.42578125" style="43" customWidth="1"/>
    <col min="9223" max="9223" width="23.140625" style="43" bestFit="1" customWidth="1"/>
    <col min="9224" max="9224" width="18.42578125" style="43" customWidth="1"/>
    <col min="9225" max="9225" width="17.42578125" style="43" customWidth="1"/>
    <col min="9226" max="9226" width="7.140625" style="43" bestFit="1" customWidth="1"/>
    <col min="9227" max="9227" width="23.140625" style="43" bestFit="1" customWidth="1"/>
    <col min="9228" max="9228" width="18.42578125" style="43" customWidth="1"/>
    <col min="9229" max="9229" width="29.7109375" style="43" customWidth="1"/>
    <col min="9230" max="9230" width="8.42578125" style="43" bestFit="1" customWidth="1"/>
    <col min="9231" max="9474" width="9.140625" style="43"/>
    <col min="9475" max="9475" width="12.140625" style="43" bestFit="1" customWidth="1"/>
    <col min="9476" max="9476" width="19.28515625" style="43" customWidth="1"/>
    <col min="9477" max="9477" width="11.42578125" style="43" customWidth="1"/>
    <col min="9478" max="9478" width="21.42578125" style="43" customWidth="1"/>
    <col min="9479" max="9479" width="23.140625" style="43" bestFit="1" customWidth="1"/>
    <col min="9480" max="9480" width="18.42578125" style="43" customWidth="1"/>
    <col min="9481" max="9481" width="17.42578125" style="43" customWidth="1"/>
    <col min="9482" max="9482" width="7.140625" style="43" bestFit="1" customWidth="1"/>
    <col min="9483" max="9483" width="23.140625" style="43" bestFit="1" customWidth="1"/>
    <col min="9484" max="9484" width="18.42578125" style="43" customWidth="1"/>
    <col min="9485" max="9485" width="29.7109375" style="43" customWidth="1"/>
    <col min="9486" max="9486" width="8.42578125" style="43" bestFit="1" customWidth="1"/>
    <col min="9487" max="9730" width="9.140625" style="43"/>
    <col min="9731" max="9731" width="12.140625" style="43" bestFit="1" customWidth="1"/>
    <col min="9732" max="9732" width="19.28515625" style="43" customWidth="1"/>
    <col min="9733" max="9733" width="11.42578125" style="43" customWidth="1"/>
    <col min="9734" max="9734" width="21.42578125" style="43" customWidth="1"/>
    <col min="9735" max="9735" width="23.140625" style="43" bestFit="1" customWidth="1"/>
    <col min="9736" max="9736" width="18.42578125" style="43" customWidth="1"/>
    <col min="9737" max="9737" width="17.42578125" style="43" customWidth="1"/>
    <col min="9738" max="9738" width="7.140625" style="43" bestFit="1" customWidth="1"/>
    <col min="9739" max="9739" width="23.140625" style="43" bestFit="1" customWidth="1"/>
    <col min="9740" max="9740" width="18.42578125" style="43" customWidth="1"/>
    <col min="9741" max="9741" width="29.7109375" style="43" customWidth="1"/>
    <col min="9742" max="9742" width="8.42578125" style="43" bestFit="1" customWidth="1"/>
    <col min="9743" max="9986" width="9.140625" style="43"/>
    <col min="9987" max="9987" width="12.140625" style="43" bestFit="1" customWidth="1"/>
    <col min="9988" max="9988" width="19.28515625" style="43" customWidth="1"/>
    <col min="9989" max="9989" width="11.42578125" style="43" customWidth="1"/>
    <col min="9990" max="9990" width="21.42578125" style="43" customWidth="1"/>
    <col min="9991" max="9991" width="23.140625" style="43" bestFit="1" customWidth="1"/>
    <col min="9992" max="9992" width="18.42578125" style="43" customWidth="1"/>
    <col min="9993" max="9993" width="17.42578125" style="43" customWidth="1"/>
    <col min="9994" max="9994" width="7.140625" style="43" bestFit="1" customWidth="1"/>
    <col min="9995" max="9995" width="23.140625" style="43" bestFit="1" customWidth="1"/>
    <col min="9996" max="9996" width="18.42578125" style="43" customWidth="1"/>
    <col min="9997" max="9997" width="29.7109375" style="43" customWidth="1"/>
    <col min="9998" max="9998" width="8.42578125" style="43" bestFit="1" customWidth="1"/>
    <col min="9999" max="10242" width="9.140625" style="43"/>
    <col min="10243" max="10243" width="12.140625" style="43" bestFit="1" customWidth="1"/>
    <col min="10244" max="10244" width="19.28515625" style="43" customWidth="1"/>
    <col min="10245" max="10245" width="11.42578125" style="43" customWidth="1"/>
    <col min="10246" max="10246" width="21.42578125" style="43" customWidth="1"/>
    <col min="10247" max="10247" width="23.140625" style="43" bestFit="1" customWidth="1"/>
    <col min="10248" max="10248" width="18.42578125" style="43" customWidth="1"/>
    <col min="10249" max="10249" width="17.42578125" style="43" customWidth="1"/>
    <col min="10250" max="10250" width="7.140625" style="43" bestFit="1" customWidth="1"/>
    <col min="10251" max="10251" width="23.140625" style="43" bestFit="1" customWidth="1"/>
    <col min="10252" max="10252" width="18.42578125" style="43" customWidth="1"/>
    <col min="10253" max="10253" width="29.7109375" style="43" customWidth="1"/>
    <col min="10254" max="10254" width="8.42578125" style="43" bestFit="1" customWidth="1"/>
    <col min="10255" max="10498" width="9.140625" style="43"/>
    <col min="10499" max="10499" width="12.140625" style="43" bestFit="1" customWidth="1"/>
    <col min="10500" max="10500" width="19.28515625" style="43" customWidth="1"/>
    <col min="10501" max="10501" width="11.42578125" style="43" customWidth="1"/>
    <col min="10502" max="10502" width="21.42578125" style="43" customWidth="1"/>
    <col min="10503" max="10503" width="23.140625" style="43" bestFit="1" customWidth="1"/>
    <col min="10504" max="10504" width="18.42578125" style="43" customWidth="1"/>
    <col min="10505" max="10505" width="17.42578125" style="43" customWidth="1"/>
    <col min="10506" max="10506" width="7.140625" style="43" bestFit="1" customWidth="1"/>
    <col min="10507" max="10507" width="23.140625" style="43" bestFit="1" customWidth="1"/>
    <col min="10508" max="10508" width="18.42578125" style="43" customWidth="1"/>
    <col min="10509" max="10509" width="29.7109375" style="43" customWidth="1"/>
    <col min="10510" max="10510" width="8.42578125" style="43" bestFit="1" customWidth="1"/>
    <col min="10511" max="10754" width="9.140625" style="43"/>
    <col min="10755" max="10755" width="12.140625" style="43" bestFit="1" customWidth="1"/>
    <col min="10756" max="10756" width="19.28515625" style="43" customWidth="1"/>
    <col min="10757" max="10757" width="11.42578125" style="43" customWidth="1"/>
    <col min="10758" max="10758" width="21.42578125" style="43" customWidth="1"/>
    <col min="10759" max="10759" width="23.140625" style="43" bestFit="1" customWidth="1"/>
    <col min="10760" max="10760" width="18.42578125" style="43" customWidth="1"/>
    <col min="10761" max="10761" width="17.42578125" style="43" customWidth="1"/>
    <col min="10762" max="10762" width="7.140625" style="43" bestFit="1" customWidth="1"/>
    <col min="10763" max="10763" width="23.140625" style="43" bestFit="1" customWidth="1"/>
    <col min="10764" max="10764" width="18.42578125" style="43" customWidth="1"/>
    <col min="10765" max="10765" width="29.7109375" style="43" customWidth="1"/>
    <col min="10766" max="10766" width="8.42578125" style="43" bestFit="1" customWidth="1"/>
    <col min="10767" max="11010" width="9.140625" style="43"/>
    <col min="11011" max="11011" width="12.140625" style="43" bestFit="1" customWidth="1"/>
    <col min="11012" max="11012" width="19.28515625" style="43" customWidth="1"/>
    <col min="11013" max="11013" width="11.42578125" style="43" customWidth="1"/>
    <col min="11014" max="11014" width="21.42578125" style="43" customWidth="1"/>
    <col min="11015" max="11015" width="23.140625" style="43" bestFit="1" customWidth="1"/>
    <col min="11016" max="11016" width="18.42578125" style="43" customWidth="1"/>
    <col min="11017" max="11017" width="17.42578125" style="43" customWidth="1"/>
    <col min="11018" max="11018" width="7.140625" style="43" bestFit="1" customWidth="1"/>
    <col min="11019" max="11019" width="23.140625" style="43" bestFit="1" customWidth="1"/>
    <col min="11020" max="11020" width="18.42578125" style="43" customWidth="1"/>
    <col min="11021" max="11021" width="29.7109375" style="43" customWidth="1"/>
    <col min="11022" max="11022" width="8.42578125" style="43" bestFit="1" customWidth="1"/>
    <col min="11023" max="11266" width="9.140625" style="43"/>
    <col min="11267" max="11267" width="12.140625" style="43" bestFit="1" customWidth="1"/>
    <col min="11268" max="11268" width="19.28515625" style="43" customWidth="1"/>
    <col min="11269" max="11269" width="11.42578125" style="43" customWidth="1"/>
    <col min="11270" max="11270" width="21.42578125" style="43" customWidth="1"/>
    <col min="11271" max="11271" width="23.140625" style="43" bestFit="1" customWidth="1"/>
    <col min="11272" max="11272" width="18.42578125" style="43" customWidth="1"/>
    <col min="11273" max="11273" width="17.42578125" style="43" customWidth="1"/>
    <col min="11274" max="11274" width="7.140625" style="43" bestFit="1" customWidth="1"/>
    <col min="11275" max="11275" width="23.140625" style="43" bestFit="1" customWidth="1"/>
    <col min="11276" max="11276" width="18.42578125" style="43" customWidth="1"/>
    <col min="11277" max="11277" width="29.7109375" style="43" customWidth="1"/>
    <col min="11278" max="11278" width="8.42578125" style="43" bestFit="1" customWidth="1"/>
    <col min="11279" max="11522" width="9.140625" style="43"/>
    <col min="11523" max="11523" width="12.140625" style="43" bestFit="1" customWidth="1"/>
    <col min="11524" max="11524" width="19.28515625" style="43" customWidth="1"/>
    <col min="11525" max="11525" width="11.42578125" style="43" customWidth="1"/>
    <col min="11526" max="11526" width="21.42578125" style="43" customWidth="1"/>
    <col min="11527" max="11527" width="23.140625" style="43" bestFit="1" customWidth="1"/>
    <col min="11528" max="11528" width="18.42578125" style="43" customWidth="1"/>
    <col min="11529" max="11529" width="17.42578125" style="43" customWidth="1"/>
    <col min="11530" max="11530" width="7.140625" style="43" bestFit="1" customWidth="1"/>
    <col min="11531" max="11531" width="23.140625" style="43" bestFit="1" customWidth="1"/>
    <col min="11532" max="11532" width="18.42578125" style="43" customWidth="1"/>
    <col min="11533" max="11533" width="29.7109375" style="43" customWidth="1"/>
    <col min="11534" max="11534" width="8.42578125" style="43" bestFit="1" customWidth="1"/>
    <col min="11535" max="11778" width="9.140625" style="43"/>
    <col min="11779" max="11779" width="12.140625" style="43" bestFit="1" customWidth="1"/>
    <col min="11780" max="11780" width="19.28515625" style="43" customWidth="1"/>
    <col min="11781" max="11781" width="11.42578125" style="43" customWidth="1"/>
    <col min="11782" max="11782" width="21.42578125" style="43" customWidth="1"/>
    <col min="11783" max="11783" width="23.140625" style="43" bestFit="1" customWidth="1"/>
    <col min="11784" max="11784" width="18.42578125" style="43" customWidth="1"/>
    <col min="11785" max="11785" width="17.42578125" style="43" customWidth="1"/>
    <col min="11786" max="11786" width="7.140625" style="43" bestFit="1" customWidth="1"/>
    <col min="11787" max="11787" width="23.140625" style="43" bestFit="1" customWidth="1"/>
    <col min="11788" max="11788" width="18.42578125" style="43" customWidth="1"/>
    <col min="11789" max="11789" width="29.7109375" style="43" customWidth="1"/>
    <col min="11790" max="11790" width="8.42578125" style="43" bestFit="1" customWidth="1"/>
    <col min="11791" max="12034" width="9.140625" style="43"/>
    <col min="12035" max="12035" width="12.140625" style="43" bestFit="1" customWidth="1"/>
    <col min="12036" max="12036" width="19.28515625" style="43" customWidth="1"/>
    <col min="12037" max="12037" width="11.42578125" style="43" customWidth="1"/>
    <col min="12038" max="12038" width="21.42578125" style="43" customWidth="1"/>
    <col min="12039" max="12039" width="23.140625" style="43" bestFit="1" customWidth="1"/>
    <col min="12040" max="12040" width="18.42578125" style="43" customWidth="1"/>
    <col min="12041" max="12041" width="17.42578125" style="43" customWidth="1"/>
    <col min="12042" max="12042" width="7.140625" style="43" bestFit="1" customWidth="1"/>
    <col min="12043" max="12043" width="23.140625" style="43" bestFit="1" customWidth="1"/>
    <col min="12044" max="12044" width="18.42578125" style="43" customWidth="1"/>
    <col min="12045" max="12045" width="29.7109375" style="43" customWidth="1"/>
    <col min="12046" max="12046" width="8.42578125" style="43" bestFit="1" customWidth="1"/>
    <col min="12047" max="12290" width="9.140625" style="43"/>
    <col min="12291" max="12291" width="12.140625" style="43" bestFit="1" customWidth="1"/>
    <col min="12292" max="12292" width="19.28515625" style="43" customWidth="1"/>
    <col min="12293" max="12293" width="11.42578125" style="43" customWidth="1"/>
    <col min="12294" max="12294" width="21.42578125" style="43" customWidth="1"/>
    <col min="12295" max="12295" width="23.140625" style="43" bestFit="1" customWidth="1"/>
    <col min="12296" max="12296" width="18.42578125" style="43" customWidth="1"/>
    <col min="12297" max="12297" width="17.42578125" style="43" customWidth="1"/>
    <col min="12298" max="12298" width="7.140625" style="43" bestFit="1" customWidth="1"/>
    <col min="12299" max="12299" width="23.140625" style="43" bestFit="1" customWidth="1"/>
    <col min="12300" max="12300" width="18.42578125" style="43" customWidth="1"/>
    <col min="12301" max="12301" width="29.7109375" style="43" customWidth="1"/>
    <col min="12302" max="12302" width="8.42578125" style="43" bestFit="1" customWidth="1"/>
    <col min="12303" max="12546" width="9.140625" style="43"/>
    <col min="12547" max="12547" width="12.140625" style="43" bestFit="1" customWidth="1"/>
    <col min="12548" max="12548" width="19.28515625" style="43" customWidth="1"/>
    <col min="12549" max="12549" width="11.42578125" style="43" customWidth="1"/>
    <col min="12550" max="12550" width="21.42578125" style="43" customWidth="1"/>
    <col min="12551" max="12551" width="23.140625" style="43" bestFit="1" customWidth="1"/>
    <col min="12552" max="12552" width="18.42578125" style="43" customWidth="1"/>
    <col min="12553" max="12553" width="17.42578125" style="43" customWidth="1"/>
    <col min="12554" max="12554" width="7.140625" style="43" bestFit="1" customWidth="1"/>
    <col min="12555" max="12555" width="23.140625" style="43" bestFit="1" customWidth="1"/>
    <col min="12556" max="12556" width="18.42578125" style="43" customWidth="1"/>
    <col min="12557" max="12557" width="29.7109375" style="43" customWidth="1"/>
    <col min="12558" max="12558" width="8.42578125" style="43" bestFit="1" customWidth="1"/>
    <col min="12559" max="12802" width="9.140625" style="43"/>
    <col min="12803" max="12803" width="12.140625" style="43" bestFit="1" customWidth="1"/>
    <col min="12804" max="12804" width="19.28515625" style="43" customWidth="1"/>
    <col min="12805" max="12805" width="11.42578125" style="43" customWidth="1"/>
    <col min="12806" max="12806" width="21.42578125" style="43" customWidth="1"/>
    <col min="12807" max="12807" width="23.140625" style="43" bestFit="1" customWidth="1"/>
    <col min="12808" max="12808" width="18.42578125" style="43" customWidth="1"/>
    <col min="12809" max="12809" width="17.42578125" style="43" customWidth="1"/>
    <col min="12810" max="12810" width="7.140625" style="43" bestFit="1" customWidth="1"/>
    <col min="12811" max="12811" width="23.140625" style="43" bestFit="1" customWidth="1"/>
    <col min="12812" max="12812" width="18.42578125" style="43" customWidth="1"/>
    <col min="12813" max="12813" width="29.7109375" style="43" customWidth="1"/>
    <col min="12814" max="12814" width="8.42578125" style="43" bestFit="1" customWidth="1"/>
    <col min="12815" max="13058" width="9.140625" style="43"/>
    <col min="13059" max="13059" width="12.140625" style="43" bestFit="1" customWidth="1"/>
    <col min="13060" max="13060" width="19.28515625" style="43" customWidth="1"/>
    <col min="13061" max="13061" width="11.42578125" style="43" customWidth="1"/>
    <col min="13062" max="13062" width="21.42578125" style="43" customWidth="1"/>
    <col min="13063" max="13063" width="23.140625" style="43" bestFit="1" customWidth="1"/>
    <col min="13064" max="13064" width="18.42578125" style="43" customWidth="1"/>
    <col min="13065" max="13065" width="17.42578125" style="43" customWidth="1"/>
    <col min="13066" max="13066" width="7.140625" style="43" bestFit="1" customWidth="1"/>
    <col min="13067" max="13067" width="23.140625" style="43" bestFit="1" customWidth="1"/>
    <col min="13068" max="13068" width="18.42578125" style="43" customWidth="1"/>
    <col min="13069" max="13069" width="29.7109375" style="43" customWidth="1"/>
    <col min="13070" max="13070" width="8.42578125" style="43" bestFit="1" customWidth="1"/>
    <col min="13071" max="13314" width="9.140625" style="43"/>
    <col min="13315" max="13315" width="12.140625" style="43" bestFit="1" customWidth="1"/>
    <col min="13316" max="13316" width="19.28515625" style="43" customWidth="1"/>
    <col min="13317" max="13317" width="11.42578125" style="43" customWidth="1"/>
    <col min="13318" max="13318" width="21.42578125" style="43" customWidth="1"/>
    <col min="13319" max="13319" width="23.140625" style="43" bestFit="1" customWidth="1"/>
    <col min="13320" max="13320" width="18.42578125" style="43" customWidth="1"/>
    <col min="13321" max="13321" width="17.42578125" style="43" customWidth="1"/>
    <col min="13322" max="13322" width="7.140625" style="43" bestFit="1" customWidth="1"/>
    <col min="13323" max="13323" width="23.140625" style="43" bestFit="1" customWidth="1"/>
    <col min="13324" max="13324" width="18.42578125" style="43" customWidth="1"/>
    <col min="13325" max="13325" width="29.7109375" style="43" customWidth="1"/>
    <col min="13326" max="13326" width="8.42578125" style="43" bestFit="1" customWidth="1"/>
    <col min="13327" max="13570" width="9.140625" style="43"/>
    <col min="13571" max="13571" width="12.140625" style="43" bestFit="1" customWidth="1"/>
    <col min="13572" max="13572" width="19.28515625" style="43" customWidth="1"/>
    <col min="13573" max="13573" width="11.42578125" style="43" customWidth="1"/>
    <col min="13574" max="13574" width="21.42578125" style="43" customWidth="1"/>
    <col min="13575" max="13575" width="23.140625" style="43" bestFit="1" customWidth="1"/>
    <col min="13576" max="13576" width="18.42578125" style="43" customWidth="1"/>
    <col min="13577" max="13577" width="17.42578125" style="43" customWidth="1"/>
    <col min="13578" max="13578" width="7.140625" style="43" bestFit="1" customWidth="1"/>
    <col min="13579" max="13579" width="23.140625" style="43" bestFit="1" customWidth="1"/>
    <col min="13580" max="13580" width="18.42578125" style="43" customWidth="1"/>
    <col min="13581" max="13581" width="29.7109375" style="43" customWidth="1"/>
    <col min="13582" max="13582" width="8.42578125" style="43" bestFit="1" customWidth="1"/>
    <col min="13583" max="13826" width="9.140625" style="43"/>
    <col min="13827" max="13827" width="12.140625" style="43" bestFit="1" customWidth="1"/>
    <col min="13828" max="13828" width="19.28515625" style="43" customWidth="1"/>
    <col min="13829" max="13829" width="11.42578125" style="43" customWidth="1"/>
    <col min="13830" max="13830" width="21.42578125" style="43" customWidth="1"/>
    <col min="13831" max="13831" width="23.140625" style="43" bestFit="1" customWidth="1"/>
    <col min="13832" max="13832" width="18.42578125" style="43" customWidth="1"/>
    <col min="13833" max="13833" width="17.42578125" style="43" customWidth="1"/>
    <col min="13834" max="13834" width="7.140625" style="43" bestFit="1" customWidth="1"/>
    <col min="13835" max="13835" width="23.140625" style="43" bestFit="1" customWidth="1"/>
    <col min="13836" max="13836" width="18.42578125" style="43" customWidth="1"/>
    <col min="13837" max="13837" width="29.7109375" style="43" customWidth="1"/>
    <col min="13838" max="13838" width="8.42578125" style="43" bestFit="1" customWidth="1"/>
    <col min="13839" max="14082" width="9.140625" style="43"/>
    <col min="14083" max="14083" width="12.140625" style="43" bestFit="1" customWidth="1"/>
    <col min="14084" max="14084" width="19.28515625" style="43" customWidth="1"/>
    <col min="14085" max="14085" width="11.42578125" style="43" customWidth="1"/>
    <col min="14086" max="14086" width="21.42578125" style="43" customWidth="1"/>
    <col min="14087" max="14087" width="23.140625" style="43" bestFit="1" customWidth="1"/>
    <col min="14088" max="14088" width="18.42578125" style="43" customWidth="1"/>
    <col min="14089" max="14089" width="17.42578125" style="43" customWidth="1"/>
    <col min="14090" max="14090" width="7.140625" style="43" bestFit="1" customWidth="1"/>
    <col min="14091" max="14091" width="23.140625" style="43" bestFit="1" customWidth="1"/>
    <col min="14092" max="14092" width="18.42578125" style="43" customWidth="1"/>
    <col min="14093" max="14093" width="29.7109375" style="43" customWidth="1"/>
    <col min="14094" max="14094" width="8.42578125" style="43" bestFit="1" customWidth="1"/>
    <col min="14095" max="14338" width="9.140625" style="43"/>
    <col min="14339" max="14339" width="12.140625" style="43" bestFit="1" customWidth="1"/>
    <col min="14340" max="14340" width="19.28515625" style="43" customWidth="1"/>
    <col min="14341" max="14341" width="11.42578125" style="43" customWidth="1"/>
    <col min="14342" max="14342" width="21.42578125" style="43" customWidth="1"/>
    <col min="14343" max="14343" width="23.140625" style="43" bestFit="1" customWidth="1"/>
    <col min="14344" max="14344" width="18.42578125" style="43" customWidth="1"/>
    <col min="14345" max="14345" width="17.42578125" style="43" customWidth="1"/>
    <col min="14346" max="14346" width="7.140625" style="43" bestFit="1" customWidth="1"/>
    <col min="14347" max="14347" width="23.140625" style="43" bestFit="1" customWidth="1"/>
    <col min="14348" max="14348" width="18.42578125" style="43" customWidth="1"/>
    <col min="14349" max="14349" width="29.7109375" style="43" customWidth="1"/>
    <col min="14350" max="14350" width="8.42578125" style="43" bestFit="1" customWidth="1"/>
    <col min="14351" max="14594" width="9.140625" style="43"/>
    <col min="14595" max="14595" width="12.140625" style="43" bestFit="1" customWidth="1"/>
    <col min="14596" max="14596" width="19.28515625" style="43" customWidth="1"/>
    <col min="14597" max="14597" width="11.42578125" style="43" customWidth="1"/>
    <col min="14598" max="14598" width="21.42578125" style="43" customWidth="1"/>
    <col min="14599" max="14599" width="23.140625" style="43" bestFit="1" customWidth="1"/>
    <col min="14600" max="14600" width="18.42578125" style="43" customWidth="1"/>
    <col min="14601" max="14601" width="17.42578125" style="43" customWidth="1"/>
    <col min="14602" max="14602" width="7.140625" style="43" bestFit="1" customWidth="1"/>
    <col min="14603" max="14603" width="23.140625" style="43" bestFit="1" customWidth="1"/>
    <col min="14604" max="14604" width="18.42578125" style="43" customWidth="1"/>
    <col min="14605" max="14605" width="29.7109375" style="43" customWidth="1"/>
    <col min="14606" max="14606" width="8.42578125" style="43" bestFit="1" customWidth="1"/>
    <col min="14607" max="14850" width="9.140625" style="43"/>
    <col min="14851" max="14851" width="12.140625" style="43" bestFit="1" customWidth="1"/>
    <col min="14852" max="14852" width="19.28515625" style="43" customWidth="1"/>
    <col min="14853" max="14853" width="11.42578125" style="43" customWidth="1"/>
    <col min="14854" max="14854" width="21.42578125" style="43" customWidth="1"/>
    <col min="14855" max="14855" width="23.140625" style="43" bestFit="1" customWidth="1"/>
    <col min="14856" max="14856" width="18.42578125" style="43" customWidth="1"/>
    <col min="14857" max="14857" width="17.42578125" style="43" customWidth="1"/>
    <col min="14858" max="14858" width="7.140625" style="43" bestFit="1" customWidth="1"/>
    <col min="14859" max="14859" width="23.140625" style="43" bestFit="1" customWidth="1"/>
    <col min="14860" max="14860" width="18.42578125" style="43" customWidth="1"/>
    <col min="14861" max="14861" width="29.7109375" style="43" customWidth="1"/>
    <col min="14862" max="14862" width="8.42578125" style="43" bestFit="1" customWidth="1"/>
    <col min="14863" max="15106" width="9.140625" style="43"/>
    <col min="15107" max="15107" width="12.140625" style="43" bestFit="1" customWidth="1"/>
    <col min="15108" max="15108" width="19.28515625" style="43" customWidth="1"/>
    <col min="15109" max="15109" width="11.42578125" style="43" customWidth="1"/>
    <col min="15110" max="15110" width="21.42578125" style="43" customWidth="1"/>
    <col min="15111" max="15111" width="23.140625" style="43" bestFit="1" customWidth="1"/>
    <col min="15112" max="15112" width="18.42578125" style="43" customWidth="1"/>
    <col min="15113" max="15113" width="17.42578125" style="43" customWidth="1"/>
    <col min="15114" max="15114" width="7.140625" style="43" bestFit="1" customWidth="1"/>
    <col min="15115" max="15115" width="23.140625" style="43" bestFit="1" customWidth="1"/>
    <col min="15116" max="15116" width="18.42578125" style="43" customWidth="1"/>
    <col min="15117" max="15117" width="29.7109375" style="43" customWidth="1"/>
    <col min="15118" max="15118" width="8.42578125" style="43" bestFit="1" customWidth="1"/>
    <col min="15119" max="15362" width="9.140625" style="43"/>
    <col min="15363" max="15363" width="12.140625" style="43" bestFit="1" customWidth="1"/>
    <col min="15364" max="15364" width="19.28515625" style="43" customWidth="1"/>
    <col min="15365" max="15365" width="11.42578125" style="43" customWidth="1"/>
    <col min="15366" max="15366" width="21.42578125" style="43" customWidth="1"/>
    <col min="15367" max="15367" width="23.140625" style="43" bestFit="1" customWidth="1"/>
    <col min="15368" max="15368" width="18.42578125" style="43" customWidth="1"/>
    <col min="15369" max="15369" width="17.42578125" style="43" customWidth="1"/>
    <col min="15370" max="15370" width="7.140625" style="43" bestFit="1" customWidth="1"/>
    <col min="15371" max="15371" width="23.140625" style="43" bestFit="1" customWidth="1"/>
    <col min="15372" max="15372" width="18.42578125" style="43" customWidth="1"/>
    <col min="15373" max="15373" width="29.7109375" style="43" customWidth="1"/>
    <col min="15374" max="15374" width="8.42578125" style="43" bestFit="1" customWidth="1"/>
    <col min="15375" max="15618" width="9.140625" style="43"/>
    <col min="15619" max="15619" width="12.140625" style="43" bestFit="1" customWidth="1"/>
    <col min="15620" max="15620" width="19.28515625" style="43" customWidth="1"/>
    <col min="15621" max="15621" width="11.42578125" style="43" customWidth="1"/>
    <col min="15622" max="15622" width="21.42578125" style="43" customWidth="1"/>
    <col min="15623" max="15623" width="23.140625" style="43" bestFit="1" customWidth="1"/>
    <col min="15624" max="15624" width="18.42578125" style="43" customWidth="1"/>
    <col min="15625" max="15625" width="17.42578125" style="43" customWidth="1"/>
    <col min="15626" max="15626" width="7.140625" style="43" bestFit="1" customWidth="1"/>
    <col min="15627" max="15627" width="23.140625" style="43" bestFit="1" customWidth="1"/>
    <col min="15628" max="15628" width="18.42578125" style="43" customWidth="1"/>
    <col min="15629" max="15629" width="29.7109375" style="43" customWidth="1"/>
    <col min="15630" max="15630" width="8.42578125" style="43" bestFit="1" customWidth="1"/>
    <col min="15631" max="15874" width="9.140625" style="43"/>
    <col min="15875" max="15875" width="12.140625" style="43" bestFit="1" customWidth="1"/>
    <col min="15876" max="15876" width="19.28515625" style="43" customWidth="1"/>
    <col min="15877" max="15877" width="11.42578125" style="43" customWidth="1"/>
    <col min="15878" max="15878" width="21.42578125" style="43" customWidth="1"/>
    <col min="15879" max="15879" width="23.140625" style="43" bestFit="1" customWidth="1"/>
    <col min="15880" max="15880" width="18.42578125" style="43" customWidth="1"/>
    <col min="15881" max="15881" width="17.42578125" style="43" customWidth="1"/>
    <col min="15882" max="15882" width="7.140625" style="43" bestFit="1" customWidth="1"/>
    <col min="15883" max="15883" width="23.140625" style="43" bestFit="1" customWidth="1"/>
    <col min="15884" max="15884" width="18.42578125" style="43" customWidth="1"/>
    <col min="15885" max="15885" width="29.7109375" style="43" customWidth="1"/>
    <col min="15886" max="15886" width="8.42578125" style="43" bestFit="1" customWidth="1"/>
    <col min="15887" max="16130" width="9.140625" style="43"/>
    <col min="16131" max="16131" width="12.140625" style="43" bestFit="1" customWidth="1"/>
    <col min="16132" max="16132" width="19.28515625" style="43" customWidth="1"/>
    <col min="16133" max="16133" width="11.42578125" style="43" customWidth="1"/>
    <col min="16134" max="16134" width="21.42578125" style="43" customWidth="1"/>
    <col min="16135" max="16135" width="23.140625" style="43" bestFit="1" customWidth="1"/>
    <col min="16136" max="16136" width="18.42578125" style="43" customWidth="1"/>
    <col min="16137" max="16137" width="17.42578125" style="43" customWidth="1"/>
    <col min="16138" max="16138" width="7.140625" style="43" bestFit="1" customWidth="1"/>
    <col min="16139" max="16139" width="23.140625" style="43" bestFit="1" customWidth="1"/>
    <col min="16140" max="16140" width="18.42578125" style="43" customWidth="1"/>
    <col min="16141" max="16141" width="29.7109375" style="43" customWidth="1"/>
    <col min="16142" max="16142" width="8.42578125" style="43" bestFit="1" customWidth="1"/>
    <col min="16143" max="16384" width="9.140625" style="43"/>
  </cols>
  <sheetData>
    <row r="1" spans="1:14" ht="101.65" customHeight="1">
      <c r="A1" s="199" t="s">
        <v>178</v>
      </c>
      <c r="B1" s="199"/>
      <c r="C1" s="199"/>
      <c r="D1" s="199"/>
      <c r="E1" s="199"/>
      <c r="F1" s="199"/>
      <c r="G1" s="199"/>
      <c r="H1" s="199"/>
      <c r="I1" s="199"/>
      <c r="J1" s="199"/>
      <c r="K1" s="199"/>
      <c r="L1" s="199"/>
      <c r="M1" s="199"/>
      <c r="N1" s="199"/>
    </row>
    <row r="2" spans="1:14" ht="12" customHeight="1">
      <c r="A2" s="113"/>
      <c r="B2" s="113"/>
      <c r="C2" s="113"/>
      <c r="D2" s="113"/>
      <c r="E2" s="113"/>
      <c r="F2" s="113"/>
      <c r="G2" s="113"/>
      <c r="H2" s="113"/>
      <c r="I2" s="113"/>
      <c r="J2" s="113"/>
      <c r="K2" s="113"/>
      <c r="L2" s="113"/>
      <c r="M2" s="113"/>
      <c r="N2" s="113"/>
    </row>
    <row r="3" spans="1:14" ht="18" customHeight="1" thickBot="1"/>
    <row r="4" spans="1:14" ht="28.15" customHeight="1">
      <c r="A4" s="112" t="s">
        <v>107</v>
      </c>
      <c r="B4" s="111"/>
      <c r="C4" s="111"/>
      <c r="D4" s="110"/>
      <c r="E4" s="109" t="s">
        <v>177</v>
      </c>
      <c r="F4" s="108"/>
      <c r="G4" s="107"/>
      <c r="H4" s="100"/>
      <c r="I4" s="100"/>
      <c r="J4" s="100"/>
      <c r="K4" s="100"/>
      <c r="L4" s="100"/>
      <c r="M4" s="100"/>
      <c r="N4" s="100"/>
    </row>
    <row r="5" spans="1:14" ht="28.15" customHeight="1">
      <c r="A5" s="106" t="s">
        <v>176</v>
      </c>
      <c r="B5" s="105"/>
      <c r="C5" s="105"/>
      <c r="D5" s="105"/>
      <c r="E5" s="105"/>
      <c r="F5" s="104"/>
      <c r="G5" s="100"/>
      <c r="H5" s="100"/>
      <c r="I5" s="100"/>
      <c r="J5" s="100"/>
      <c r="K5" s="100"/>
      <c r="L5" s="100"/>
      <c r="M5" s="100"/>
      <c r="N5" s="100"/>
    </row>
    <row r="6" spans="1:14" ht="28.15" customHeight="1" thickBot="1">
      <c r="A6" s="103" t="s">
        <v>32</v>
      </c>
      <c r="B6" s="102"/>
      <c r="C6" s="102"/>
      <c r="D6" s="102"/>
      <c r="E6" s="102"/>
      <c r="F6" s="101"/>
      <c r="G6" s="100"/>
      <c r="H6" s="100"/>
      <c r="I6" s="100"/>
      <c r="J6" s="100"/>
      <c r="K6" s="100"/>
      <c r="L6" s="100"/>
      <c r="M6" s="100"/>
      <c r="N6" s="100"/>
    </row>
    <row r="7" spans="1:14" ht="13.5" thickBot="1">
      <c r="A7" s="200"/>
      <c r="B7" s="200"/>
      <c r="C7" s="200"/>
      <c r="D7" s="200"/>
      <c r="E7" s="200"/>
      <c r="F7" s="200"/>
      <c r="G7" s="200"/>
      <c r="H7" s="200"/>
      <c r="I7" s="200"/>
      <c r="J7" s="200"/>
      <c r="K7" s="200"/>
      <c r="L7" s="200"/>
      <c r="M7" s="200"/>
      <c r="N7" s="200"/>
    </row>
    <row r="8" spans="1:14" ht="13.5" thickBot="1">
      <c r="A8" s="201" t="s">
        <v>22</v>
      </c>
      <c r="B8" s="202"/>
      <c r="C8" s="202"/>
      <c r="D8" s="203"/>
      <c r="E8" s="201" t="s">
        <v>175</v>
      </c>
      <c r="F8" s="202"/>
      <c r="G8" s="202"/>
      <c r="H8" s="203"/>
      <c r="I8" s="201" t="s">
        <v>174</v>
      </c>
      <c r="J8" s="202"/>
      <c r="K8" s="203"/>
      <c r="L8" s="201" t="s">
        <v>173</v>
      </c>
      <c r="M8" s="202"/>
      <c r="N8" s="203"/>
    </row>
    <row r="9" spans="1:14" ht="28.15" customHeight="1" thickBot="1">
      <c r="A9" s="99" t="s">
        <v>172</v>
      </c>
      <c r="B9" s="98" t="s">
        <v>171</v>
      </c>
      <c r="C9" s="98" t="s">
        <v>170</v>
      </c>
      <c r="D9" s="98" t="s">
        <v>169</v>
      </c>
      <c r="E9" s="98" t="s">
        <v>168</v>
      </c>
      <c r="F9" s="98" t="s">
        <v>167</v>
      </c>
      <c r="G9" s="98" t="s">
        <v>166</v>
      </c>
      <c r="H9" s="98" t="s">
        <v>165</v>
      </c>
      <c r="I9" s="98" t="s">
        <v>164</v>
      </c>
      <c r="J9" s="98" t="s">
        <v>163</v>
      </c>
      <c r="K9" s="98" t="s">
        <v>162</v>
      </c>
      <c r="L9" s="98" t="s">
        <v>161</v>
      </c>
      <c r="M9" s="97" t="s">
        <v>160</v>
      </c>
      <c r="N9" s="96" t="s">
        <v>159</v>
      </c>
    </row>
    <row r="10" spans="1:14" ht="37.9" customHeight="1">
      <c r="A10" s="95"/>
      <c r="B10" s="92"/>
      <c r="C10" s="92"/>
      <c r="D10" s="93"/>
      <c r="E10" s="93"/>
      <c r="F10" s="92"/>
      <c r="G10" s="92"/>
      <c r="H10" s="92"/>
      <c r="I10" s="94"/>
      <c r="J10" s="93"/>
      <c r="K10" s="92"/>
      <c r="L10" s="92"/>
      <c r="M10" s="92"/>
      <c r="N10" s="91"/>
    </row>
    <row r="11" spans="1:14" ht="37.9" customHeight="1">
      <c r="A11" s="88"/>
      <c r="B11" s="82"/>
      <c r="C11" s="82"/>
      <c r="D11" s="84"/>
      <c r="E11" s="82"/>
      <c r="F11" s="82"/>
      <c r="G11" s="82"/>
      <c r="H11" s="84"/>
      <c r="I11" s="83"/>
      <c r="J11" s="84"/>
      <c r="K11" s="84"/>
      <c r="L11" s="84"/>
      <c r="M11" s="82"/>
      <c r="N11" s="86"/>
    </row>
    <row r="12" spans="1:14" ht="37.9" customHeight="1">
      <c r="A12" s="88"/>
      <c r="B12" s="82"/>
      <c r="C12" s="82"/>
      <c r="D12" s="84"/>
      <c r="E12" s="82"/>
      <c r="F12" s="82"/>
      <c r="G12" s="82"/>
      <c r="H12" s="84"/>
      <c r="I12" s="87"/>
      <c r="J12" s="87"/>
      <c r="K12" s="82"/>
      <c r="L12" s="84"/>
      <c r="M12" s="82"/>
      <c r="N12" s="86"/>
    </row>
    <row r="13" spans="1:14" ht="37.9" customHeight="1">
      <c r="A13" s="88"/>
      <c r="B13" s="82"/>
      <c r="C13" s="82"/>
      <c r="D13" s="84"/>
      <c r="E13" s="82"/>
      <c r="F13" s="82"/>
      <c r="G13" s="82"/>
      <c r="H13" s="84"/>
      <c r="I13" s="87"/>
      <c r="J13" s="83"/>
      <c r="K13" s="82"/>
      <c r="L13" s="84"/>
      <c r="M13" s="82"/>
      <c r="N13" s="86"/>
    </row>
    <row r="14" spans="1:14" ht="37.9" customHeight="1">
      <c r="A14" s="88"/>
      <c r="B14" s="82"/>
      <c r="C14" s="82"/>
      <c r="D14" s="84"/>
      <c r="E14" s="82"/>
      <c r="F14" s="82"/>
      <c r="G14" s="82"/>
      <c r="H14" s="84"/>
      <c r="I14" s="90"/>
      <c r="J14" s="82"/>
      <c r="K14" s="82"/>
      <c r="L14" s="82"/>
      <c r="M14" s="82"/>
      <c r="N14" s="86"/>
    </row>
    <row r="15" spans="1:14" ht="37.9" customHeight="1">
      <c r="A15" s="85"/>
      <c r="B15" s="82"/>
      <c r="C15" s="82"/>
      <c r="D15" s="84"/>
      <c r="E15" s="84"/>
      <c r="F15" s="82"/>
      <c r="G15" s="82"/>
      <c r="H15" s="84"/>
      <c r="I15" s="87"/>
      <c r="J15" s="83"/>
      <c r="K15" s="82"/>
      <c r="L15" s="82"/>
      <c r="M15" s="82"/>
      <c r="N15" s="86"/>
    </row>
    <row r="16" spans="1:14" ht="37.9" customHeight="1">
      <c r="A16" s="89"/>
      <c r="B16" s="82"/>
      <c r="C16" s="82"/>
      <c r="D16" s="84"/>
      <c r="E16" s="84"/>
      <c r="F16" s="82"/>
      <c r="G16" s="82"/>
      <c r="H16" s="84"/>
      <c r="I16" s="83"/>
      <c r="J16" s="84"/>
      <c r="K16" s="84"/>
      <c r="L16" s="82"/>
      <c r="M16" s="82"/>
      <c r="N16" s="81"/>
    </row>
    <row r="17" spans="1:14" ht="37.9" customHeight="1">
      <c r="A17" s="88"/>
      <c r="B17" s="82"/>
      <c r="C17" s="82"/>
      <c r="D17" s="84"/>
      <c r="E17" s="82"/>
      <c r="F17" s="82"/>
      <c r="G17" s="82"/>
      <c r="H17" s="84"/>
      <c r="I17" s="87"/>
      <c r="J17" s="84"/>
      <c r="K17" s="84"/>
      <c r="L17" s="82"/>
      <c r="M17" s="82"/>
      <c r="N17" s="86"/>
    </row>
    <row r="18" spans="1:14" ht="37.9" customHeight="1">
      <c r="A18" s="85"/>
      <c r="B18" s="82"/>
      <c r="C18" s="82"/>
      <c r="D18" s="84"/>
      <c r="E18" s="82"/>
      <c r="F18" s="82"/>
      <c r="G18" s="82"/>
      <c r="H18" s="84"/>
      <c r="I18" s="83"/>
      <c r="J18" s="83"/>
      <c r="K18" s="82"/>
      <c r="L18" s="82"/>
      <c r="M18" s="82"/>
      <c r="N18" s="81"/>
    </row>
    <row r="19" spans="1:14" ht="37.9" customHeight="1">
      <c r="A19" s="85"/>
      <c r="B19" s="82"/>
      <c r="C19" s="82"/>
      <c r="D19" s="84"/>
      <c r="E19" s="82"/>
      <c r="F19" s="82"/>
      <c r="G19" s="82"/>
      <c r="H19" s="84"/>
      <c r="I19" s="83"/>
      <c r="J19" s="82"/>
      <c r="K19" s="82"/>
      <c r="L19" s="82"/>
      <c r="M19" s="82"/>
      <c r="N19" s="81"/>
    </row>
    <row r="20" spans="1:14" ht="37.9" customHeight="1" thickBot="1">
      <c r="A20" s="80"/>
      <c r="B20" s="77"/>
      <c r="C20" s="77"/>
      <c r="D20" s="79"/>
      <c r="E20" s="79"/>
      <c r="F20" s="77"/>
      <c r="G20" s="77"/>
      <c r="H20" s="79"/>
      <c r="I20" s="78"/>
      <c r="J20" s="77"/>
      <c r="K20" s="77"/>
      <c r="L20" s="77"/>
      <c r="M20" s="77"/>
      <c r="N20" s="76"/>
    </row>
    <row r="21" spans="1:14" ht="13.5" thickBot="1">
      <c r="A21" s="75"/>
      <c r="B21" s="75"/>
      <c r="C21" s="75"/>
      <c r="D21" s="75"/>
      <c r="E21" s="75"/>
      <c r="F21" s="75"/>
      <c r="G21" s="75"/>
      <c r="H21" s="75"/>
      <c r="I21" s="75"/>
      <c r="J21" s="75"/>
      <c r="K21" s="75"/>
      <c r="L21" s="75"/>
      <c r="M21" s="75"/>
      <c r="N21" s="75"/>
    </row>
    <row r="22" spans="1:14" ht="28.15" customHeight="1" thickBot="1">
      <c r="A22" s="75"/>
      <c r="B22" s="75"/>
      <c r="C22" s="75"/>
      <c r="D22" s="75"/>
      <c r="E22" s="75"/>
      <c r="F22" s="75"/>
      <c r="G22" s="75"/>
      <c r="H22" s="75"/>
      <c r="I22" s="194" t="s">
        <v>158</v>
      </c>
      <c r="J22" s="195"/>
      <c r="K22" s="204"/>
      <c r="L22" s="205"/>
      <c r="M22" s="205"/>
      <c r="N22" s="206"/>
    </row>
    <row r="23" spans="1:14" ht="28.15" customHeight="1" thickBot="1">
      <c r="A23" s="184" t="s">
        <v>179</v>
      </c>
      <c r="B23" s="184"/>
      <c r="C23" s="184"/>
      <c r="D23" s="184"/>
      <c r="E23" s="184"/>
      <c r="F23" s="184"/>
      <c r="G23" s="184"/>
      <c r="H23" s="184"/>
      <c r="I23" s="194" t="s">
        <v>158</v>
      </c>
      <c r="J23" s="195"/>
      <c r="K23" s="207"/>
      <c r="L23" s="208"/>
      <c r="M23" s="208"/>
      <c r="N23" s="209"/>
    </row>
    <row r="24" spans="1:14" ht="28.15" customHeight="1" thickBot="1">
      <c r="A24" s="75"/>
      <c r="B24" s="75"/>
      <c r="C24" s="75"/>
      <c r="D24" s="75"/>
      <c r="E24" s="75"/>
      <c r="F24" s="75"/>
      <c r="G24" s="75"/>
      <c r="H24" s="75"/>
      <c r="I24" s="194" t="s">
        <v>158</v>
      </c>
      <c r="J24" s="195"/>
      <c r="K24" s="196"/>
      <c r="L24" s="197"/>
      <c r="M24" s="197"/>
      <c r="N24" s="198"/>
    </row>
    <row r="25" spans="1:14">
      <c r="A25" s="75"/>
      <c r="B25" s="75"/>
      <c r="C25" s="75"/>
      <c r="D25" s="75"/>
      <c r="E25" s="75"/>
      <c r="F25" s="75"/>
      <c r="G25" s="75"/>
      <c r="H25" s="75"/>
      <c r="I25" s="75"/>
      <c r="J25" s="75"/>
      <c r="K25" s="75"/>
      <c r="L25" s="75"/>
      <c r="M25" s="75"/>
      <c r="N25" s="75"/>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3</vt:i4>
      </vt:variant>
    </vt:vector>
  </HeadingPairs>
  <TitlesOfParts>
    <vt:vector size="14" baseType="lpstr">
      <vt:lpstr>Cálculos</vt:lpstr>
      <vt:lpstr>A-3</vt:lpstr>
      <vt:lpstr>5W y 2H</vt:lpstr>
      <vt:lpstr>Swim Lane</vt:lpstr>
      <vt:lpstr>SMART</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Alberto Ángeles</cp:lastModifiedBy>
  <cp:lastPrinted>2018-10-01T05:53:20Z</cp:lastPrinted>
  <dcterms:created xsi:type="dcterms:W3CDTF">2018-10-01T05:42:48Z</dcterms:created>
  <dcterms:modified xsi:type="dcterms:W3CDTF">2024-11-15T07:32:42Z</dcterms:modified>
</cp:coreProperties>
</file>