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shiba\Documents\1-DOCUMENTOS UNIVERSIDAD ITQ-INSCRIPCION\SISTEMAS DE MANUFACTURA\A3Proyectos\pi\"/>
    </mc:Choice>
  </mc:AlternateContent>
  <bookViews>
    <workbookView xWindow="0" yWindow="0" windowWidth="10944" windowHeight="6396" firstSheet="2" activeTab="2"/>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<sst xmlns="http://schemas.openxmlformats.org/spreadsheetml/2006/main" count="359" uniqueCount="274">
  <si>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</si>
  <si>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</si>
  <si>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</si>
  <si>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</si>
  <si>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</si>
  <si>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</si>
  <si>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</si>
  <si>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</si>
  <si>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</si>
  <si>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</si>
  <si>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</si>
  <si>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</si>
  <si>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</si>
  <si>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</si>
  <si>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</si>
  <si>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</si>
  <si>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</si>
  <si>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</si>
  <si>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</si>
  <si>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</si>
  <si>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</si>
  <si>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</si>
  <si>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</si>
  <si>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</si>
  <si>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</si>
  <si>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</si>
  <si>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</si>
  <si>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</si>
  <si>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</si>
  <si>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</si>
  <si>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</si>
  <si>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</si>
  <si>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</si>
  <si>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</si>
  <si>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</si>
  <si>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</si>
  <si>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</si>
  <si>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</si>
  <si>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</si>
  <si>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</si>
  <si>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</si>
  <si>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</si>
  <si>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</si>
  <si>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</si>
  <si>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</si>
  <si>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</si>
  <si>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</si>
  <si>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</si>
  <si>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</si>
  <si>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</si>
  <si>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</si>
  <si>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</si>
  <si>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</si>
  <si>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</si>
  <si>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</si>
  <si>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</si>
  <si>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</si>
  <si>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</si>
  <si>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</si>
  <si>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</si>
  <si>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</si>
  <si>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</si>
  <si>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</si>
  <si>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</si>
  <si>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</si>
  <si>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</si>
  <si>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</si>
  <si>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</si>
  <si>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</si>
  <si>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</si>
  <si>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</si>
  <si>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</si>
  <si>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</si>
  <si>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</si>
  <si>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</si>
  <si>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</si>
  <si>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</si>
  <si>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</si>
  <si>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</si>
  <si>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</si>
  <si>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</si>
  <si>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</si>
  <si>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</si>
  <si>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</si>
  <si>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</si>
  <si>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</si>
  <si>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</si>
  <si>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</si>
  <si>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</si>
  <si>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</si>
  <si>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</si>
  <si>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</si>
  <si>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</si>
  <si>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</si>
  <si>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</si>
  <si>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</si>
  <si>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</si>
  <si>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</si>
  <si>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</si>
  <si>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</si>
  <si>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</si>
  <si>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</si>
  <si>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</si>
  <si>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</si>
  <si>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</si>
  <si>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</si>
  <si>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</si>
  <si>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</si>
  <si>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</si>
  <si>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</si>
  <si>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</si>
  <si>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</si>
  <si>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</si>
  <si>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</si>
  <si>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</si>
  <si>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</si>
  <si>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</si>
  <si>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</si>
  <si>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</si>
  <si>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</si>
  <si>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</si>
  <si>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</si>
  <si>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</si>
  <si>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</si>
  <si>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</si>
  <si>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</si>
  <si>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</si>
  <si>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</si>
  <si>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</si>
  <si>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t>INSTITUTO TECNOLÓGICO DE QUERÉTARO, SALÓN DE CLASES C07 Y EN CASA
DE LOS ALUMNOS INCRITOS EN LA MATERIA DE SISTEMAS DE MANUFACTURA DE 2PM - 3PM</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</si>
  <si>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</si>
  <si>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</si>
  <si>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</si>
  <si>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</si>
  <si>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</si>
  <si>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</si>
  <si>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</si>
  <si>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</si>
  <si>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</si>
  <si>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</si>
  <si>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</si>
  <si>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</si>
  <si>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</si>
  <si>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</si>
  <si>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</si>
  <si>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</si>
  <si>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</si>
  <si>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Relevant</t>
  </si>
  <si>
    <t>¿Cómo se puede lograr la meta?</t>
  </si>
  <si>
    <t>T</t>
  </si>
  <si>
    <t>Timely</t>
  </si>
  <si>
    <t>¿La meta satisfarsera sus necesidades a corto y largo plazo?</t>
  </si>
  <si>
    <t>Resolucion De Problemas Por La Falta De Conocimiento En La Plataforma GitHub</t>
  </si>
  <si>
    <t>Líder: Ariel Misael Zuniga Sanchez</t>
  </si>
  <si>
    <t>Proyecto: Resolucion De Problemas Por La Falta De Conocimiento En La Plataforma GITHUB.</t>
  </si>
  <si>
    <t>Sponsor: Luis Alberto Hurtado Angeles.</t>
  </si>
  <si>
    <t>Área: Ingenieria Industrial.</t>
  </si>
  <si>
    <t>La falta de conocimientos y experiencia en el uso de GitHub, lo cual; afecta negativamente la coloboracion y el flujo de trabajo en equipo con los alumnos de la materia Sistemas De Manufactura</t>
  </si>
  <si>
    <t>Los Alumnos</t>
  </si>
  <si>
    <t>Cumplir con el curso y la Rubrica ( Evaluaciones/unidad,Asistencia, Trabajos Y Tareas)</t>
  </si>
  <si>
    <t>Estar mas enfocado en todos los requerimientos y dedicarle mas tiempo a la materia para desarrollar nuevas habilidades que me ayuden a tener una buena experiencia.</t>
  </si>
  <si>
    <t>En el lugar donde se observo este problema fue a inicios del "Semestre  Agosto-Diciembre 2024" apartit del Lunes 2 De Septiembe Del 2024</t>
  </si>
  <si>
    <t>Este problema repercutio en mis calificaciones del semestre ,reprobando 3 unidades con calificaciones reprobatorias</t>
  </si>
  <si>
    <t>El problema se puede apreciar especificamente en la demora de las entregas de los alumnos y en la baja calidad de la colaboracion en el equipo. Los objetivos de eficiencia y calidad en el desarrollo no estan cumpliendo, debido a errores y confusion en el uso de GitHub</t>
  </si>
  <si>
    <t xml:space="preserve">45:00 Min </t>
  </si>
  <si>
    <t>2:10 Min</t>
  </si>
  <si>
    <t>Cuan</t>
  </si>
  <si>
    <t>Cuando todo  los alumnos de Sistemas De Manufactura cumplan con sus metas y objetivos se cumplan.</t>
  </si>
  <si>
    <t>Claro siempre y cuando mantengan el mismo enfoque de poder resolver su problema.</t>
  </si>
  <si>
    <t>100% De Cumplimiento al prpgrama de capacitacion de los alumnos del Instituto Tecnologico De Queretaro.</t>
  </si>
  <si>
    <t>Al completar todas metas que se propusieron para la resolucion de este problema.</t>
  </si>
  <si>
    <t>Cuando se hayan cumplito todosmlos requisitos que se establecieron para el cumplimiento de este problema realizado.</t>
  </si>
  <si>
    <t>Ariel Misael Zuniga Sanchez.</t>
  </si>
  <si>
    <t>Resolucion De Problemas Por La Falta De Conocimientos En La Plataforma GITHUB.</t>
  </si>
  <si>
    <t>Luis Alberto Hurtado Angeles</t>
  </si>
  <si>
    <t>Ingenieria Industrial</t>
  </si>
  <si>
    <t>Area: INGENIERIA INDUSTRIAL</t>
  </si>
  <si>
    <t>Proceso: Resolucion De Problemas Por La Falta De Conocimiento En La Plataforma GITHUB.</t>
  </si>
  <si>
    <t>Dificultades con la habilidad con la computadora.</t>
  </si>
  <si>
    <t>Falta de capacitacion adecuada para el uso del software.</t>
  </si>
  <si>
    <t>Falta de supervision o monitoreo del flujo del trabajo</t>
  </si>
  <si>
    <t xml:space="preserve">Tener asesorias para poder tener mejor habilidad </t>
  </si>
  <si>
    <t>Realizar sesiones de capacitacon periodicas para mejorar las habilidades tecnicas.</t>
  </si>
  <si>
    <t>Implementar un sistema de supervicion automatizado para reducir errores.</t>
  </si>
  <si>
    <t>Errores frecuentes con las herramientas, lo que dificulta su habilidad.</t>
  </si>
  <si>
    <t>Probleas con el Branch.</t>
  </si>
  <si>
    <t>Problemas con los comandos del Git GitHub.</t>
  </si>
  <si>
    <t>No tienen actitud de quereer aprender a usar la Plataforma.</t>
  </si>
  <si>
    <t>No quieren ponerse a estudiar a como usar el GitHub.</t>
  </si>
  <si>
    <t>Dificulatad en la habilidad de teclear.  .</t>
  </si>
  <si>
    <t>No quieren adaptarse ala rubrica establecida</t>
  </si>
  <si>
    <t>Forma de Evaluacon.</t>
  </si>
  <si>
    <t>10 % Aistencia, 20% Actitud y 70% Examenes.</t>
  </si>
  <si>
    <t>No tienen la actitud para ponerse a pedir ayuda al Docente.</t>
  </si>
  <si>
    <t>No quieren que los supervise el Docente.</t>
  </si>
  <si>
    <t>Luis Alberto Hurtado Angeles.</t>
  </si>
  <si>
    <t>Sistemas De Manufactura.</t>
  </si>
  <si>
    <t>Ingenieria Indusatrial.</t>
  </si>
  <si>
    <t>Comunicacion insuficiente con el docente</t>
  </si>
  <si>
    <t>No se comprometen con la materia.</t>
  </si>
  <si>
    <t>No tienen avances los alumnos.</t>
  </si>
  <si>
    <t>Problemas con la plataforma GitHub</t>
  </si>
  <si>
    <t>Falta experiencia utilizar sofwares basicos</t>
  </si>
  <si>
    <t>Frecuencias Min</t>
  </si>
  <si>
    <t>La falta de conocimientos y experiencia en el uso de GitHub, ah afectado negativamente la coloboracion y el flujo de trabajo en equipo con los alumnos de la materia Sistemas De Manufactura.Esto ah implicado principalmente a los alumnos, quienes son los mas afectados por las falta de dificultades para trabajar en conjunto.Para abordar este problema, es fundamental que los estudiantes cumplan con todos los requisitos del curso, incluyendo evaluaciones, asistencia, trabajos y tareas, y que desarrollen nuevas habilidades para mejorar la calidad, la entrega y el costo asociados con su desempeño académico.Este problema ah surgido en el Instituto Tecnológico de Querétaro, en el salón de clases C07 y en las actividades realizadas en casa, durante el horario de 2 PM a 3 PM. Como resultado, se han registrado calificaciones reprobatorias en tres unidades, lo que demuestra el impacto significativo del problema en el rendimiento académico de varios alumnos de la materia.</t>
  </si>
  <si>
    <t xml:space="preserve">110880 Min </t>
  </si>
  <si>
    <t>110899 Min</t>
  </si>
  <si>
    <t>110926 Min</t>
  </si>
  <si>
    <t xml:space="preserve">110941 Min </t>
  </si>
  <si>
    <t>110942 Min</t>
  </si>
  <si>
    <t>110944 1Min</t>
  </si>
  <si>
    <t>110946 Min</t>
  </si>
  <si>
    <t>110948 Min</t>
  </si>
  <si>
    <t>110954 Min</t>
  </si>
  <si>
    <t>1109520 Mis</t>
  </si>
  <si>
    <t>110951 Min</t>
  </si>
  <si>
    <t>1-Clonacion Repositorio.</t>
  </si>
  <si>
    <t>2-Creacion Branch.</t>
  </si>
  <si>
    <t xml:space="preserve">3-No se esforzaban en tener asesorias con el profesor.
</t>
  </si>
  <si>
    <t xml:space="preserve">4-Insuficiente conocimiento sobre comandos básicos de Git.
</t>
  </si>
  <si>
    <t xml:space="preserve">5-Poca motivación para mejorar habilidades en GitHub.
</t>
  </si>
  <si>
    <t>6-Dificultades con la habilidad con la computadora.</t>
  </si>
  <si>
    <t>7-Falta de capacitacion adecuada para el uso del software.</t>
  </si>
  <si>
    <t>8-Falta de supervision o monitoreo del flujo del trabajo</t>
  </si>
  <si>
    <t>Mostrar casos reales de éxito en los que GitHub fue clave para proyectos profesionales.</t>
  </si>
  <si>
    <t>Establecer un sistema de recompensas (certificados o reconocimientos) para quienes sobresalgan en su aprendizaje.</t>
  </si>
  <si>
    <t>Incorporar desafíos colaborativos que sean interesantes y motivadores para los estudiantes.</t>
  </si>
  <si>
    <t>Incluir un curso introductorio sobre habilidades básicas en informática antes de iniciar el uso de GitHub y VScode.</t>
  </si>
  <si>
    <t>Realizar sesiones prácticas frecuentes para mejorar la destreza técnica de los estudiantes.</t>
  </si>
  <si>
    <t xml:space="preserve">Proporcionar recursos de autoaprendizaje, como videos y tutoriales interactivos, para fortalecer sus habilidades.
</t>
  </si>
  <si>
    <t>Introducir una lista de comandos esenciales en las primeras sesiones del curso.</t>
  </si>
  <si>
    <t>Crear un cuestionario semanal donde los estudiantes deban aplicar comandos básicos.</t>
  </si>
  <si>
    <t>Desarrollar un juego interactivo o quiz sobre el uso de comandos Git para reforzar el aprendizaje.</t>
  </si>
  <si>
    <t>Implementar guías visuales con diagramas que expliquen el flujo de trabajo con ramas.</t>
  </si>
  <si>
    <t xml:space="preserve">Configurar un entorno controlado para que los estudiantes practiquen creando y gestionando ramas.
</t>
  </si>
  <si>
    <t xml:space="preserve">Asignar ejercicios donde cada estudiante deba crear una rama y realizar cambios en equipo.
</t>
  </si>
  <si>
    <t>Crear tutoriales en video paso a paso para la clonación de repositorios.</t>
  </si>
  <si>
    <t>Proveer plantillas de comandos básicos para la clonación con ejemplos prácticos.</t>
  </si>
  <si>
    <t>Realizar talleres prácticos donde los estudiantes clonen repositorios bajo supervisión.</t>
  </si>
  <si>
    <t>Establecer horarios fijos y accesibles para asesorías grupales e individuales.</t>
  </si>
  <si>
    <t>Crear un sistema de recordatorios para que los estudiantes asistan a las sesiones.</t>
  </si>
  <si>
    <t>Diseñar actividades donde la asesoría con el profesor sea un requisito previo para avanzar.</t>
  </si>
  <si>
    <t>Establecer un sistema de recompensas (certificados o reconocimientos) para quienes sobresalgan en su aprendizaje</t>
  </si>
  <si>
    <t>Hacer una solicitud a los directivos para que se pueda implementar el sistema de recompensas.</t>
  </si>
  <si>
    <t xml:space="preserve">Realizar sesiones prácticas frecuentes para mejorar la destreza técnica de los estudiantes.
</t>
  </si>
  <si>
    <t>Hacer acuerdo con los estudiantes para quese pueda implementar las sesiones.</t>
  </si>
  <si>
    <t>Ariel Zuniga.</t>
  </si>
  <si>
    <t>Asisgnar horarios para poder realizar los talleres.</t>
  </si>
  <si>
    <t>Solicitar a los directivos que se realice dicho requisito.</t>
  </si>
  <si>
    <t>Ingenieria Industrial.</t>
  </si>
  <si>
    <t>Al implementar el sistemas, se vio un cambio significativo en los alumnos puesto que cada uno de ellos mejoraron su desempeno academico.</t>
  </si>
  <si>
    <t>A lo largo del semestre y haber implementado las sesiones, los alumnos comenzaron a comprender y mejorar su desempeno academico.</t>
  </si>
  <si>
    <t>Los alumnos pudieron mejorar su habilidad para poder mejorar su desempeno en la habilidad de poder clonar repositorios y sus errores fueron menos antes de haber sido supervisados.</t>
  </si>
  <si>
    <t>Al implementar esta metodologia los alumnos empezaron a tener iniciativa para poder cumplir con el requisito que se solicito.</t>
  </si>
  <si>
    <t>Fecha: 13/12/24</t>
  </si>
  <si>
    <t>Ariel Misael Zuniga Sanchez</t>
  </si>
  <si>
    <t>13/12/2024.</t>
  </si>
  <si>
    <t>Entregado</t>
  </si>
  <si>
    <t>Si</t>
  </si>
  <si>
    <t>Motivacion para mejorar habilidades en GitHub.</t>
  </si>
  <si>
    <t>Salida</t>
  </si>
  <si>
    <t>100% Motivacion</t>
  </si>
  <si>
    <t>Cheack List</t>
  </si>
  <si>
    <t>Actividad.</t>
  </si>
  <si>
    <t>Actividad</t>
  </si>
  <si>
    <t>Cheack List.</t>
  </si>
  <si>
    <t>Revision individual con el alumno y motivacion de cada alumno</t>
  </si>
  <si>
    <t>Clonacion Repositorio</t>
  </si>
  <si>
    <t>Realizar sesiones prácticas frecuentes.</t>
  </si>
  <si>
    <t>100% Asistencia.</t>
  </si>
  <si>
    <t>Asistencia</t>
  </si>
  <si>
    <t>Asistencia.</t>
  </si>
  <si>
    <t xml:space="preserve">Asistencia </t>
  </si>
  <si>
    <t>Revicion indivual de asistenca de cada alumno.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</si>
</sst>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dd&quot; de &quot;mmmm&quot; de &quot;yyyy"/>
    <numFmt numFmtId="165" formatCode="0.0%"/>
  </numFmts>
  <fonts count="61">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theme="4"/>
      <name val="Calibri Light"/>
      <family val="2"/>
      <scheme val="major"/>
    </font>
    <font>
      <b/>
      <sz val="10"/>
      <color theme="4"/>
      <name val="Calibri Light"/>
      <family val="2"/>
      <scheme val="maj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2">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0" fillId="9" borderId="0" xfId="0" applyFont="1" applyFill="1"/>
    <xf numFmtId="0" fontId="20" fillId="0" borderId="0" xfId="0" applyFont="1"/>
    <xf numFmtId="0" fontId="21" fillId="0" borderId="0" xfId="2" applyFont="1"/>
    <xf numFmtId="0" fontId="22" fillId="0" borderId="0" xfId="5" applyFont="1"/>
    <xf numFmtId="0" fontId="29"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2" fillId="3" borderId="43" xfId="0" applyFont="1" applyFill="1" applyBorder="1" applyAlignment="1">
      <alignment horizontal="left" vertical="center" wrapText="1" readingOrder="1"/>
    </xf>
    <xf numFmtId="0" fontId="20" fillId="7" borderId="0" xfId="0" applyFont="1" applyFill="1"/>
    <xf numFmtId="0" fontId="20" fillId="11" borderId="0" xfId="0" applyFont="1" applyFill="1" applyAlignment="1">
      <alignment horizontal="center" vertical="center"/>
    </xf>
    <xf numFmtId="0" fontId="20" fillId="0" borderId="0" xfId="0" applyFont="1" applyAlignment="1">
      <alignment horizontal="center" vertical="center"/>
    </xf>
    <xf numFmtId="0" fontId="20" fillId="12" borderId="0" xfId="0" applyFont="1" applyFill="1" applyAlignment="1">
      <alignment horizontal="center" vertical="center" wrapText="1"/>
    </xf>
    <xf numFmtId="0" fontId="20" fillId="12" borderId="0" xfId="0" applyFont="1" applyFill="1" applyAlignment="1">
      <alignment horizontal="center" vertical="center"/>
    </xf>
    <xf numFmtId="0" fontId="35" fillId="0" borderId="43" xfId="0" applyFont="1" applyBorder="1" applyAlignment="1">
      <alignment vertical="center"/>
    </xf>
    <xf numFmtId="0" fontId="39" fillId="0" borderId="22" xfId="0" applyFont="1" applyBorder="1" applyAlignment="1">
      <alignment horizontal="center" vertical="center" wrapText="1"/>
    </xf>
    <xf numFmtId="0" fontId="40" fillId="0" borderId="22" xfId="0" applyFont="1" applyBorder="1" applyAlignment="1">
      <alignment horizontal="center" vertical="center" wrapText="1" readingOrder="1"/>
    </xf>
    <xf numFmtId="0" fontId="43" fillId="0" borderId="43" xfId="0" applyFont="1" applyBorder="1"/>
    <xf numFmtId="0" fontId="45" fillId="4" borderId="22" xfId="0" applyFont="1" applyFill="1" applyBorder="1" applyAlignment="1">
      <alignment horizontal="center"/>
    </xf>
    <xf numFmtId="0" fontId="20" fillId="4" borderId="22" xfId="0" applyFont="1" applyFill="1" applyBorder="1" applyAlignment="1">
      <alignment horizontal="center"/>
    </xf>
    <xf numFmtId="0" fontId="46" fillId="0" borderId="22" xfId="0" applyFont="1" applyBorder="1" applyAlignment="1">
      <alignment horizontal="center" vertical="center"/>
    </xf>
    <xf numFmtId="0" fontId="31" fillId="7" borderId="0" xfId="0" applyFont="1" applyFill="1"/>
    <xf numFmtId="0" fontId="22" fillId="15" borderId="0" xfId="5" applyFont="1" applyFill="1"/>
    <xf numFmtId="0" fontId="22" fillId="15" borderId="59" xfId="5" applyFont="1" applyFill="1" applyBorder="1" applyAlignment="1">
      <alignment horizontal="center" vertical="center" wrapText="1"/>
    </xf>
    <xf numFmtId="0" fontId="22" fillId="15" borderId="60" xfId="5" applyFont="1" applyFill="1" applyBorder="1" applyAlignment="1">
      <alignment horizontal="center" vertical="center" wrapText="1"/>
    </xf>
    <xf numFmtId="9" fontId="22" fillId="15" borderId="60" xfId="5" applyNumberFormat="1" applyFont="1" applyFill="1" applyBorder="1" applyAlignment="1">
      <alignment horizontal="center" vertical="center" wrapText="1"/>
    </xf>
    <xf numFmtId="0" fontId="22" fillId="15" borderId="60" xfId="5" applyFont="1" applyFill="1" applyBorder="1" applyAlignment="1">
      <alignment horizontal="center" vertical="center"/>
    </xf>
    <xf numFmtId="0" fontId="22" fillId="15" borderId="61" xfId="5" applyFont="1" applyFill="1" applyBorder="1" applyAlignment="1">
      <alignment horizontal="center" vertical="center"/>
    </xf>
    <xf numFmtId="0" fontId="22" fillId="15" borderId="62" xfId="5" applyFont="1" applyFill="1" applyBorder="1" applyAlignment="1">
      <alignment horizontal="center" vertical="center"/>
    </xf>
    <xf numFmtId="0" fontId="22" fillId="15" borderId="22" xfId="5" applyFont="1" applyFill="1" applyBorder="1" applyAlignment="1">
      <alignment horizontal="center" vertical="center" wrapText="1"/>
    </xf>
    <xf numFmtId="9" fontId="22" fillId="15" borderId="22" xfId="5" applyNumberFormat="1" applyFont="1" applyFill="1" applyBorder="1" applyAlignment="1">
      <alignment horizontal="center" vertical="center"/>
    </xf>
    <xf numFmtId="0" fontId="22" fillId="15" borderId="22" xfId="5" applyFont="1" applyFill="1" applyBorder="1" applyAlignment="1">
      <alignment horizontal="center" vertical="center"/>
    </xf>
    <xf numFmtId="0" fontId="22" fillId="15" borderId="63" xfId="5" applyFont="1" applyFill="1" applyBorder="1" applyAlignment="1">
      <alignment horizontal="center" vertical="center" wrapText="1"/>
    </xf>
    <xf numFmtId="0" fontId="22" fillId="15" borderId="62" xfId="5" applyFont="1" applyFill="1" applyBorder="1" applyAlignment="1">
      <alignment horizontal="center" vertical="center" wrapText="1"/>
    </xf>
    <xf numFmtId="9" fontId="22" fillId="15" borderId="22" xfId="5" applyNumberFormat="1" applyFont="1" applyFill="1" applyBorder="1" applyAlignment="1">
      <alignment horizontal="center" vertical="center" wrapText="1"/>
    </xf>
    <xf numFmtId="0" fontId="22" fillId="15" borderId="63" xfId="5" applyFont="1" applyFill="1" applyBorder="1" applyAlignment="1">
      <alignment horizontal="center" vertical="center"/>
    </xf>
    <xf numFmtId="0" fontId="47" fillId="15" borderId="63" xfId="5" applyFont="1" applyFill="1" applyBorder="1" applyAlignment="1">
      <alignment horizontal="center" vertical="center" wrapText="1"/>
    </xf>
    <xf numFmtId="0" fontId="22" fillId="15" borderId="22" xfId="6" applyNumberFormat="1" applyFont="1" applyFill="1" applyBorder="1" applyAlignment="1">
      <alignment horizontal="center" vertical="center" wrapText="1"/>
    </xf>
    <xf numFmtId="0" fontId="22" fillId="15" borderId="64" xfId="5" applyFont="1" applyFill="1" applyBorder="1" applyAlignment="1">
      <alignment horizontal="center" vertical="center" wrapText="1"/>
    </xf>
    <xf numFmtId="0" fontId="22" fillId="15" borderId="65" xfId="5" applyFont="1" applyFill="1" applyBorder="1" applyAlignment="1">
      <alignment horizontal="center" vertical="center" wrapText="1"/>
    </xf>
    <xf numFmtId="0" fontId="22" fillId="15" borderId="65" xfId="5" applyFont="1" applyFill="1" applyBorder="1" applyAlignment="1">
      <alignment horizontal="center" vertical="center"/>
    </xf>
    <xf numFmtId="9" fontId="22" fillId="15" borderId="65" xfId="5" applyNumberFormat="1" applyFont="1" applyFill="1" applyBorder="1" applyAlignment="1">
      <alignment horizontal="center" vertical="center"/>
    </xf>
    <xf numFmtId="0" fontId="22" fillId="15" borderId="66" xfId="5" applyFont="1" applyFill="1" applyBorder="1" applyAlignment="1">
      <alignment horizontal="center" vertical="center" wrapText="1"/>
    </xf>
    <xf numFmtId="0" fontId="48" fillId="7" borderId="67" xfId="5" applyFont="1" applyFill="1" applyBorder="1" applyAlignment="1">
      <alignment horizontal="center" vertical="center" wrapText="1"/>
    </xf>
    <xf numFmtId="0" fontId="48" fillId="7" borderId="68" xfId="5" applyFont="1" applyFill="1" applyBorder="1" applyAlignment="1">
      <alignment horizontal="center" vertical="center" wrapText="1" shrinkToFit="1"/>
    </xf>
    <xf numFmtId="0" fontId="48" fillId="7" borderId="68" xfId="5" applyFont="1" applyFill="1" applyBorder="1" applyAlignment="1">
      <alignment horizontal="center" vertical="center" wrapText="1"/>
    </xf>
    <xf numFmtId="0" fontId="48" fillId="7" borderId="69" xfId="5" applyFont="1" applyFill="1" applyBorder="1" applyAlignment="1">
      <alignment horizontal="center" vertical="center" wrapText="1"/>
    </xf>
    <xf numFmtId="0" fontId="22" fillId="15" borderId="0" xfId="5" applyFont="1" applyFill="1" applyAlignment="1">
      <alignment vertical="center"/>
    </xf>
    <xf numFmtId="0" fontId="22" fillId="15" borderId="50" xfId="5" applyFont="1" applyFill="1" applyBorder="1" applyAlignment="1">
      <alignment vertical="center"/>
    </xf>
    <xf numFmtId="0" fontId="22" fillId="15" borderId="51" xfId="5" applyFont="1" applyFill="1" applyBorder="1" applyAlignment="1">
      <alignment vertical="center"/>
    </xf>
    <xf numFmtId="0" fontId="48" fillId="7" borderId="61" xfId="5" applyFont="1" applyFill="1" applyBorder="1" applyAlignment="1">
      <alignment horizontal="right" vertical="center"/>
    </xf>
    <xf numFmtId="0" fontId="22" fillId="15" borderId="55" xfId="5" applyFont="1" applyFill="1" applyBorder="1" applyAlignment="1">
      <alignment vertical="center"/>
    </xf>
    <xf numFmtId="0" fontId="22" fillId="15" borderId="56" xfId="5" applyFont="1" applyFill="1" applyBorder="1" applyAlignment="1">
      <alignment vertical="center"/>
    </xf>
    <xf numFmtId="0" fontId="48" fillId="7" borderId="63" xfId="5" applyFont="1" applyFill="1" applyBorder="1" applyAlignment="1">
      <alignment horizontal="right" vertical="center"/>
    </xf>
    <xf numFmtId="14" fontId="22" fillId="15" borderId="0" xfId="5" applyNumberFormat="1" applyFont="1" applyFill="1" applyAlignment="1">
      <alignment vertical="center"/>
    </xf>
    <xf numFmtId="14" fontId="22" fillId="15" borderId="57" xfId="5" applyNumberFormat="1" applyFont="1" applyFill="1" applyBorder="1" applyAlignment="1">
      <alignment vertical="center"/>
    </xf>
    <xf numFmtId="0" fontId="48" fillId="7" borderId="65" xfId="5" applyFont="1" applyFill="1" applyBorder="1" applyAlignment="1">
      <alignment horizontal="right" vertical="center"/>
    </xf>
    <xf numFmtId="0" fontId="22" fillId="15" borderId="53" xfId="5" applyFont="1" applyFill="1" applyBorder="1" applyAlignment="1">
      <alignment vertical="center"/>
    </xf>
    <xf numFmtId="15" fontId="22" fillId="15" borderId="36" xfId="5" applyNumberFormat="1" applyFont="1" applyFill="1" applyBorder="1" applyAlignment="1">
      <alignment vertical="center"/>
    </xf>
    <xf numFmtId="0" fontId="48" fillId="7" borderId="66" xfId="5" applyFont="1" applyFill="1" applyBorder="1" applyAlignment="1">
      <alignment horizontal="right" vertical="center"/>
    </xf>
    <xf numFmtId="0" fontId="50" fillId="7" borderId="0" xfId="5" applyFont="1" applyFill="1" applyAlignment="1">
      <alignment horizontal="center" vertical="center"/>
    </xf>
    <xf numFmtId="0" fontId="52" fillId="0" borderId="0" xfId="0" applyFont="1" applyAlignment="1">
      <alignment horizontal="left" vertical="center" indent="10" readingOrder="1"/>
    </xf>
    <xf numFmtId="0" fontId="54" fillId="0" borderId="0" xfId="0" applyFont="1" applyAlignment="1">
      <alignment horizontal="left" vertical="center" indent="10" readingOrder="1"/>
    </xf>
    <xf numFmtId="0" fontId="55" fillId="16" borderId="73" xfId="0" applyFont="1" applyFill="1" applyBorder="1" applyAlignment="1">
      <alignment horizontal="left" vertical="center" wrapText="1" readingOrder="1"/>
    </xf>
    <xf numFmtId="0" fontId="55" fillId="16" borderId="74" xfId="0" applyFont="1" applyFill="1" applyBorder="1" applyAlignment="1">
      <alignment horizontal="left" vertical="center" wrapText="1" readingOrder="1"/>
    </xf>
    <xf numFmtId="0" fontId="55" fillId="16" borderId="75" xfId="0" applyFont="1" applyFill="1" applyBorder="1" applyAlignment="1">
      <alignment horizontal="left" vertical="center" wrapText="1" readingOrder="1"/>
    </xf>
    <xf numFmtId="0" fontId="56" fillId="17" borderId="76" xfId="0" applyFont="1" applyFill="1" applyBorder="1" applyAlignment="1">
      <alignment horizontal="center" vertical="center" wrapText="1" readingOrder="1"/>
    </xf>
    <xf numFmtId="0" fontId="57" fillId="17" borderId="76" xfId="0" applyFont="1" applyFill="1" applyBorder="1" applyAlignment="1">
      <alignment horizontal="left" vertical="center" wrapText="1" readingOrder="1"/>
    </xf>
    <xf numFmtId="0" fontId="56" fillId="0" borderId="76" xfId="0" applyFont="1" applyBorder="1" applyAlignment="1">
      <alignment horizontal="center" vertical="center" wrapText="1" readingOrder="1"/>
    </xf>
    <xf numFmtId="0" fontId="57" fillId="0" borderId="76" xfId="0" applyFont="1" applyBorder="1" applyAlignment="1">
      <alignment horizontal="left" vertical="center" wrapText="1" readingOrder="1"/>
    </xf>
    <xf numFmtId="0" fontId="58" fillId="17" borderId="76" xfId="0" applyFont="1" applyFill="1" applyBorder="1" applyAlignment="1">
      <alignment horizontal="left" vertical="center" wrapText="1" readingOrder="1"/>
    </xf>
    <xf numFmtId="0" fontId="1" fillId="4" borderId="22" xfId="0" applyFont="1" applyFill="1" applyBorder="1" applyAlignment="1">
      <alignment horizontal="center" vertical="center" wrapText="1"/>
    </xf>
    <xf numFmtId="0" fontId="20" fillId="0" borderId="0" xfId="0" applyFont="1" applyAlignment="1">
      <alignment horizontal="center"/>
    </xf>
    <xf numFmtId="0" fontId="20" fillId="13" borderId="0" xfId="0" applyFont="1" applyFill="1" applyAlignment="1">
      <alignment horizontal="center" vertical="center" wrapText="1"/>
    </xf>
    <xf numFmtId="0" fontId="20" fillId="14" borderId="0" xfId="0" applyFont="1" applyFill="1" applyAlignment="1">
      <alignment horizontal="center" vertical="center" wrapText="1"/>
    </xf>
    <xf numFmtId="0" fontId="60" fillId="8" borderId="0" xfId="4" applyFont="1" applyFill="1" applyAlignment="1">
      <alignment vertical="center" wrapText="1"/>
    </xf>
    <xf numFmtId="0" fontId="35" fillId="0" borderId="43" xfId="0" applyFont="1" applyBorder="1" applyAlignment="1">
      <alignment vertical="center" wrapText="1"/>
    </xf>
    <xf numFmtId="0" fontId="43" fillId="0" borderId="43" xfId="0" applyFont="1" applyBorder="1" applyAlignment="1">
      <alignment vertical="center"/>
    </xf>
    <xf numFmtId="9" fontId="46" fillId="0" borderId="22" xfId="0" applyNumberFormat="1" applyFont="1" applyBorder="1" applyAlignment="1">
      <alignment horizontal="center" vertical="center"/>
    </xf>
    <xf numFmtId="0" fontId="46" fillId="0" borderId="22" xfId="0" applyFont="1" applyBorder="1" applyAlignment="1">
      <alignment horizontal="center" vertical="center" wrapText="1"/>
    </xf>
    <xf numFmtId="0" fontId="1" fillId="0" borderId="22" xfId="0" applyFont="1" applyBorder="1" applyAlignment="1">
      <alignment horizontal="center" vertical="center" wrapText="1"/>
    </xf>
    <xf numFmtId="14" fontId="1" fillId="0" borderId="22" xfId="0" applyNumberFormat="1" applyFont="1" applyBorder="1" applyAlignment="1">
      <alignment horizontal="center" vertical="center" wrapText="1"/>
    </xf>
    <xf numFmtId="14" fontId="15" fillId="2" borderId="8" xfId="0" applyNumberFormat="1" applyFont="1" applyFill="1" applyBorder="1" applyAlignment="1">
      <alignment horizontal="center" vertical="center"/>
    </xf>
    <xf numFmtId="9" fontId="22" fillId="15" borderId="65" xfId="5" applyNumberFormat="1"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59" fillId="8" borderId="32" xfId="4" applyFont="1" applyFill="1" applyBorder="1" applyAlignment="1">
      <alignment horizontal="left" vertical="center" wrapText="1"/>
    </xf>
    <xf numFmtId="0" fontId="59" fillId="8" borderId="33" xfId="4" applyFont="1" applyFill="1" applyBorder="1" applyAlignment="1">
      <alignment horizontal="left" vertical="center" wrapText="1"/>
    </xf>
    <xf numFmtId="164" fontId="59" fillId="8" borderId="32" xfId="4" applyNumberFormat="1" applyFont="1" applyFill="1" applyBorder="1" applyAlignment="1">
      <alignment horizontal="left" vertical="center" wrapText="1"/>
    </xf>
    <xf numFmtId="0" fontId="60" fillId="8" borderId="32" xfId="4" applyFont="1" applyFill="1" applyBorder="1" applyAlignment="1">
      <alignment horizontal="left" vertical="center" wrapText="1"/>
    </xf>
    <xf numFmtId="0" fontId="22" fillId="0" borderId="22" xfId="5" applyFont="1" applyBorder="1" applyAlignment="1">
      <alignment horizontal="left" vertical="center" wrapText="1"/>
    </xf>
    <xf numFmtId="0" fontId="22" fillId="0" borderId="0" xfId="5" applyFont="1" applyAlignment="1">
      <alignment horizontal="center"/>
    </xf>
    <xf numFmtId="0" fontId="22" fillId="0" borderId="49" xfId="5" applyFont="1" applyBorder="1" applyAlignment="1">
      <alignment horizontal="left" vertical="center" wrapText="1"/>
    </xf>
    <xf numFmtId="0" fontId="22" fillId="0" borderId="56" xfId="5" applyFont="1" applyBorder="1" applyAlignment="1">
      <alignment horizontal="left" vertical="center" wrapText="1"/>
    </xf>
    <xf numFmtId="0" fontId="22" fillId="0" borderId="39" xfId="5" applyFont="1" applyBorder="1" applyAlignment="1">
      <alignment horizontal="left" vertical="center" wrapText="1"/>
    </xf>
    <xf numFmtId="0" fontId="18" fillId="0" borderId="49" xfId="5" applyFont="1" applyBorder="1" applyAlignment="1">
      <alignment horizontal="left" vertical="center" wrapText="1"/>
    </xf>
    <xf numFmtId="0" fontId="22" fillId="0" borderId="56" xfId="5" applyFont="1" applyBorder="1" applyAlignment="1">
      <alignment horizontal="left" vertical="center"/>
    </xf>
    <xf numFmtId="0" fontId="22" fillId="0" borderId="39" xfId="5" applyFont="1" applyBorder="1" applyAlignment="1">
      <alignment horizontal="left" vertical="center"/>
    </xf>
    <xf numFmtId="0" fontId="23" fillId="3" borderId="22" xfId="5" applyFont="1" applyFill="1" applyBorder="1" applyAlignment="1">
      <alignment horizontal="left" vertical="center" wrapText="1" readingOrder="1"/>
    </xf>
    <xf numFmtId="0" fontId="31" fillId="7" borderId="47" xfId="0" applyFont="1" applyFill="1" applyBorder="1" applyAlignment="1">
      <alignment horizontal="center"/>
    </xf>
    <xf numFmtId="0" fontId="33" fillId="0" borderId="43" xfId="0" applyFont="1" applyBorder="1" applyAlignment="1">
      <alignment horizontal="center" vertical="center" textRotation="45"/>
    </xf>
    <xf numFmtId="0" fontId="20" fillId="0" borderId="70" xfId="0" applyFont="1" applyBorder="1" applyAlignment="1">
      <alignment horizontal="center"/>
    </xf>
    <xf numFmtId="0" fontId="20" fillId="0" borderId="71" xfId="0" applyFont="1" applyBorder="1" applyAlignment="1">
      <alignment horizontal="center"/>
    </xf>
    <xf numFmtId="0" fontId="20"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1" fillId="7" borderId="0" xfId="0" applyFont="1" applyFill="1" applyAlignment="1">
      <alignment horizontal="center"/>
    </xf>
    <xf numFmtId="0" fontId="20" fillId="0" borderId="40" xfId="0" applyFont="1" applyBorder="1" applyAlignment="1">
      <alignment horizontal="center"/>
    </xf>
    <xf numFmtId="0" fontId="20" fillId="0" borderId="41" xfId="0" applyFont="1" applyBorder="1" applyAlignment="1">
      <alignment horizontal="center"/>
    </xf>
    <xf numFmtId="0" fontId="20" fillId="0" borderId="42" xfId="0" applyFont="1" applyBorder="1" applyAlignment="1">
      <alignment horizontal="center"/>
    </xf>
    <xf numFmtId="0" fontId="20" fillId="0" borderId="44" xfId="0" applyFont="1" applyBorder="1" applyAlignment="1">
      <alignment horizontal="center"/>
    </xf>
    <xf numFmtId="0" fontId="20" fillId="0" borderId="0" xfId="0" applyFont="1" applyAlignment="1">
      <alignment horizontal="center"/>
    </xf>
    <xf numFmtId="0" fontId="20" fillId="0" borderId="45" xfId="0" applyFont="1" applyBorder="1" applyAlignment="1">
      <alignment horizontal="center"/>
    </xf>
    <xf numFmtId="0" fontId="20" fillId="0" borderId="46" xfId="0" applyFont="1" applyBorder="1" applyAlignment="1">
      <alignment horizontal="center"/>
    </xf>
    <xf numFmtId="0" fontId="20" fillId="0" borderId="47" xfId="0" applyFont="1" applyBorder="1" applyAlignment="1">
      <alignment horizontal="center"/>
    </xf>
    <xf numFmtId="0" fontId="20" fillId="0" borderId="48" xfId="0" applyFont="1" applyBorder="1" applyAlignment="1">
      <alignment horizontal="center"/>
    </xf>
    <xf numFmtId="0" fontId="32" fillId="3" borderId="43" xfId="0" applyFont="1" applyFill="1" applyBorder="1" applyAlignment="1">
      <alignment horizontal="center" vertical="center" wrapText="1" readingOrder="1"/>
    </xf>
    <xf numFmtId="14" fontId="32" fillId="3" borderId="43" xfId="0" applyNumberFormat="1" applyFont="1" applyFill="1" applyBorder="1" applyAlignment="1">
      <alignment horizontal="center" vertical="center" wrapText="1" readingOrder="1"/>
    </xf>
    <xf numFmtId="0" fontId="20" fillId="11" borderId="0" xfId="0" applyFont="1" applyFill="1" applyAlignment="1">
      <alignment horizontal="center" vertical="center"/>
    </xf>
    <xf numFmtId="0" fontId="51" fillId="0" borderId="43" xfId="0" applyFont="1" applyBorder="1" applyAlignment="1">
      <alignment horizontal="center" vertical="center" textRotation="45"/>
    </xf>
    <xf numFmtId="0" fontId="0" fillId="0" borderId="22" xfId="0" applyBorder="1" applyAlignment="1">
      <alignment horizontal="center"/>
    </xf>
    <xf numFmtId="0" fontId="0" fillId="0" borderId="49" xfId="0" applyBorder="1" applyAlignment="1">
      <alignment horizontal="center"/>
    </xf>
    <xf numFmtId="0" fontId="0" fillId="0" borderId="39" xfId="0" applyBorder="1" applyAlignment="1">
      <alignment horizontal="center"/>
    </xf>
    <xf numFmtId="0" fontId="28" fillId="0" borderId="0" xfId="0" applyFont="1" applyAlignment="1">
      <alignment horizontal="left" vertical="center" wrapText="1"/>
    </xf>
    <xf numFmtId="0" fontId="27"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0" fillId="0" borderId="22" xfId="0" applyBorder="1" applyAlignment="1">
      <alignment horizontal="center" wrapText="1"/>
    </xf>
    <xf numFmtId="0" fontId="0" fillId="0" borderId="39" xfId="0" applyBorder="1" applyAlignment="1">
      <alignment horizontal="center" wrapText="1"/>
    </xf>
    <xf numFmtId="0" fontId="0" fillId="0" borderId="49" xfId="0" applyBorder="1" applyAlignment="1">
      <alignment horizontal="center" wrapText="1"/>
    </xf>
    <xf numFmtId="0" fontId="20" fillId="0" borderId="25" xfId="0" applyFont="1" applyBorder="1" applyAlignment="1">
      <alignment horizontal="center"/>
    </xf>
    <xf numFmtId="0" fontId="40" fillId="0" borderId="49" xfId="0" applyFont="1" applyBorder="1" applyAlignment="1">
      <alignment horizontal="center" vertical="center" wrapText="1" readingOrder="1"/>
    </xf>
    <xf numFmtId="0" fontId="40" fillId="0" borderId="39" xfId="0" applyFont="1" applyBorder="1" applyAlignment="1">
      <alignment horizontal="center" vertical="center" wrapText="1" readingOrder="1"/>
    </xf>
    <xf numFmtId="0" fontId="34" fillId="9" borderId="0" xfId="0" applyFont="1" applyFill="1" applyAlignment="1">
      <alignment horizontal="center"/>
    </xf>
    <xf numFmtId="0" fontId="35" fillId="0" borderId="43" xfId="0" applyFont="1" applyBorder="1" applyAlignment="1">
      <alignment horizontal="center" vertical="center"/>
    </xf>
    <xf numFmtId="0" fontId="36" fillId="0" borderId="43" xfId="0" applyFont="1" applyBorder="1" applyAlignment="1">
      <alignment horizontal="center" vertical="center" wrapText="1"/>
    </xf>
    <xf numFmtId="0" fontId="37" fillId="9" borderId="37" xfId="0" applyFont="1" applyFill="1" applyBorder="1" applyAlignment="1">
      <alignment horizontal="left" vertical="center" wrapText="1" readingOrder="1"/>
    </xf>
    <xf numFmtId="0" fontId="37" fillId="9" borderId="0" xfId="0" applyFont="1" applyFill="1" applyAlignment="1">
      <alignment horizontal="left" vertical="center" wrapText="1" readingOrder="1"/>
    </xf>
    <xf numFmtId="0" fontId="37" fillId="9" borderId="38" xfId="0" applyFont="1" applyFill="1" applyBorder="1" applyAlignment="1">
      <alignment horizontal="left" vertical="center" wrapText="1" readingOrder="1"/>
    </xf>
    <xf numFmtId="0" fontId="38" fillId="3" borderId="37" xfId="0" applyFont="1" applyFill="1" applyBorder="1" applyAlignment="1">
      <alignment horizontal="left" vertical="center" wrapText="1" readingOrder="1"/>
    </xf>
    <xf numFmtId="0" fontId="38" fillId="3" borderId="0" xfId="0" applyFont="1" applyFill="1" applyAlignment="1">
      <alignment horizontal="left" vertical="center" wrapText="1" readingOrder="1"/>
    </xf>
    <xf numFmtId="0" fontId="38" fillId="3" borderId="38" xfId="0" applyFont="1" applyFill="1" applyBorder="1" applyAlignment="1">
      <alignment horizontal="left" vertical="center" wrapText="1" readingOrder="1"/>
    </xf>
    <xf numFmtId="0" fontId="21" fillId="0" borderId="25" xfId="2" applyFont="1" applyBorder="1" applyAlignment="1">
      <alignment horizontal="center"/>
    </xf>
    <xf numFmtId="0" fontId="1" fillId="0" borderId="49" xfId="0" applyFont="1" applyBorder="1" applyAlignment="1">
      <alignment horizontal="center" vertical="center" wrapText="1"/>
    </xf>
    <xf numFmtId="0" fontId="1" fillId="0" borderId="39" xfId="0" applyFont="1" applyBorder="1" applyAlignment="1">
      <alignment horizontal="center" vertical="center" wrapText="1"/>
    </xf>
    <xf numFmtId="0" fontId="41" fillId="9" borderId="0" xfId="0" applyFont="1" applyFill="1" applyAlignment="1">
      <alignment horizontal="center"/>
    </xf>
    <xf numFmtId="0" fontId="42" fillId="0" borderId="43" xfId="0" applyFont="1" applyBorder="1" applyAlignment="1">
      <alignment horizontal="center"/>
    </xf>
    <xf numFmtId="0" fontId="43" fillId="0" borderId="43" xfId="0" applyFont="1" applyBorder="1" applyAlignment="1">
      <alignment horizontal="center"/>
    </xf>
    <xf numFmtId="0" fontId="44" fillId="0" borderId="43" xfId="0" applyFont="1" applyBorder="1" applyAlignment="1">
      <alignment horizontal="center" vertical="center" textRotation="45"/>
    </xf>
    <xf numFmtId="0" fontId="43" fillId="0" borderId="43" xfId="0" applyFont="1" applyBorder="1" applyAlignment="1">
      <alignment horizontal="left" wrapText="1"/>
    </xf>
    <xf numFmtId="0" fontId="45" fillId="4" borderId="24" xfId="0" applyFont="1" applyFill="1" applyBorder="1" applyAlignment="1">
      <alignment horizontal="center"/>
    </xf>
    <xf numFmtId="0" fontId="45" fillId="4" borderId="49" xfId="0" applyFont="1" applyFill="1" applyBorder="1" applyAlignment="1">
      <alignment horizontal="center"/>
    </xf>
    <xf numFmtId="0" fontId="45" fillId="4" borderId="39" xfId="0" applyFont="1" applyFill="1" applyBorder="1" applyAlignment="1">
      <alignment horizontal="center"/>
    </xf>
    <xf numFmtId="0" fontId="20" fillId="4" borderId="49" xfId="0" applyFont="1" applyFill="1" applyBorder="1" applyAlignment="1">
      <alignment horizontal="center"/>
    </xf>
    <xf numFmtId="0" fontId="20" fillId="4" borderId="39" xfId="0" applyFont="1" applyFill="1" applyBorder="1" applyAlignment="1">
      <alignment horizontal="center"/>
    </xf>
    <xf numFmtId="0" fontId="47" fillId="15" borderId="54" xfId="5" applyFont="1" applyFill="1" applyBorder="1" applyAlignment="1">
      <alignment vertical="center"/>
    </xf>
    <xf numFmtId="0" fontId="22" fillId="15" borderId="53" xfId="5" applyFont="1" applyFill="1" applyBorder="1" applyAlignment="1">
      <alignment vertical="center"/>
    </xf>
    <xf numFmtId="0" fontId="22" fillId="15" borderId="52" xfId="5" applyFont="1" applyFill="1" applyBorder="1" applyAlignment="1">
      <alignment vertical="center"/>
    </xf>
    <xf numFmtId="0" fontId="22" fillId="15" borderId="51" xfId="5" applyFont="1" applyFill="1" applyBorder="1" applyAlignment="1">
      <alignment vertical="center"/>
    </xf>
    <xf numFmtId="0" fontId="22" fillId="15" borderId="50" xfId="5" applyFont="1" applyFill="1" applyBorder="1" applyAlignment="1">
      <alignment vertical="center"/>
    </xf>
    <xf numFmtId="0" fontId="50" fillId="6" borderId="0" xfId="5" applyFont="1" applyFill="1" applyAlignment="1">
      <alignment horizontal="center" vertical="center"/>
    </xf>
    <xf numFmtId="0" fontId="22" fillId="15" borderId="0" xfId="5" applyFont="1" applyFill="1"/>
    <xf numFmtId="0" fontId="49" fillId="4" borderId="29" xfId="5" applyFont="1" applyFill="1" applyBorder="1" applyAlignment="1">
      <alignment horizontal="center"/>
    </xf>
    <xf numFmtId="0" fontId="49" fillId="4" borderId="34" xfId="5" applyFont="1" applyFill="1" applyBorder="1" applyAlignment="1">
      <alignment horizontal="center"/>
    </xf>
    <xf numFmtId="0" fontId="49" fillId="4" borderId="35" xfId="5" applyFont="1" applyFill="1" applyBorder="1" applyAlignment="1">
      <alignment horizontal="center"/>
    </xf>
    <xf numFmtId="0" fontId="22" fillId="15" borderId="58" xfId="5" applyFont="1" applyFill="1" applyBorder="1" applyAlignment="1">
      <alignment vertical="center"/>
    </xf>
    <xf numFmtId="0" fontId="22" fillId="15" borderId="36" xfId="5" applyFont="1" applyFill="1" applyBorder="1" applyAlignment="1">
      <alignment vertical="center"/>
    </xf>
    <xf numFmtId="0" fontId="22" fillId="15" borderId="57" xfId="5" applyFont="1" applyFill="1" applyBorder="1" applyAlignment="1">
      <alignment vertical="center"/>
    </xf>
    <xf numFmtId="0" fontId="22" fillId="15" borderId="49" xfId="5" applyFont="1" applyFill="1" applyBorder="1" applyAlignment="1">
      <alignment vertical="center"/>
    </xf>
    <xf numFmtId="0" fontId="22" fillId="15" borderId="56" xfId="5" applyFont="1" applyFill="1" applyBorder="1" applyAlignment="1">
      <alignment vertical="center"/>
    </xf>
    <xf numFmtId="0" fontId="22" fillId="15" borderId="55" xfId="5" applyFont="1" applyFill="1" applyBorder="1" applyAlignment="1">
      <alignment vertical="center"/>
    </xf>
  </cellXfs>
  <cellStyles count="7">
    <cellStyle name="Excel Built-in Normal" xfId="4"/>
    <cellStyle name="Hipervínculo" xfId="1" builtinId="8"/>
    <cellStyle name="Normal" xfId="0" builtinId="0"/>
    <cellStyle name="Normal 2" xfId="5"/>
    <cellStyle name="Normal 2 2" xfId="2"/>
    <cellStyle name="Porcentaje" xfId="3" builtinId="5"/>
    <cellStyle name="Porcentaje 2" xfId="6"/>
  </cellStyles>
  <dxfs count="4">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xmlns:c16r2="http://schemas.microsoft.com/office/drawing/2015/06/char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1314424352"/>
        <c:axId val="-131442054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xmlns:c16r2="http://schemas.microsoft.com/office/drawing/2015/06/char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1314424896"/>
        <c:axId val="-1314425440"/>
      </c:lineChart>
      <c:catAx>
        <c:axId val="-131442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20544"/>
        <c:crosses val="autoZero"/>
        <c:auto val="1"/>
        <c:lblAlgn val="ctr"/>
        <c:lblOffset val="100"/>
        <c:noMultiLvlLbl val="0"/>
      </c:catAx>
      <c:valAx>
        <c:axId val="-1314420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24352"/>
        <c:crosses val="autoZero"/>
        <c:crossBetween val="between"/>
      </c:valAx>
      <c:valAx>
        <c:axId val="-131442544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24896"/>
        <c:crosses val="max"/>
        <c:crossBetween val="between"/>
      </c:valAx>
      <c:catAx>
        <c:axId val="-1314424896"/>
        <c:scaling>
          <c:orientation val="minMax"/>
        </c:scaling>
        <c:delete val="1"/>
        <c:axPos val="b"/>
        <c:numFmt formatCode="General" sourceLinked="1"/>
        <c:majorTickMark val="out"/>
        <c:minorTickMark val="none"/>
        <c:tickLblPos val="nextTo"/>
        <c:crossAx val="-131442544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Resolucion De Problemas Por La Falta De Conocimientos En La Plataforma GITHUB.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Cálculos!$F$2:$F$17</c15:sqref>
                  </c15:fullRef>
                </c:ext>
              </c:extLst>
              <c:f>Cálculos!$F$2:$F$9</c:f>
              <c:strCache>
                <c:ptCount val="8"/>
                <c:pt idx="0">
                  <c:v>5-Poca motivación para mejorar habilidades en GitHub.
</c:v>
                </c:pt>
                <c:pt idx="1">
                  <c:v>6-Dificultades con la habilidad con la computadora.</c:v>
                </c:pt>
                <c:pt idx="2">
                  <c:v>4-Insuficiente conocimiento sobre comandos básicos de Git.
</c:v>
                </c:pt>
                <c:pt idx="3">
                  <c:v>2-Creacion Branch.</c:v>
                </c:pt>
                <c:pt idx="4">
                  <c:v>1-Clonacion Repositorio.</c:v>
                </c:pt>
                <c:pt idx="5">
                  <c:v>3-No se esforzaban en tener asesorias con el profesor.
</c:v>
                </c:pt>
                <c:pt idx="6">
                  <c:v>7-Falta de capacitacion adecuada para el uso del software.</c:v>
                </c:pt>
                <c:pt idx="7">
                  <c:v>8-Falta de supervision o monitoreo del flujo del trabajo</c:v>
                </c:pt>
              </c:strCache>
            </c:strRef>
          </c:cat>
          <c:val>
            <c:numRef>
              <c:extLst>
                <c:ext xmlns:c15="http://schemas.microsoft.com/office/drawing/2012/chart" uri="{02D57815-91ED-43cb-92C2-25804820EDAC}">
                  <c15:fullRef>
                    <c15:sqref>Cálculos!$G$2:$G$17</c15:sqref>
                  </c15:fullRef>
                </c:ext>
              </c:extLst>
              <c:f>Cálculos!$G$2:$G$9</c:f>
              <c:numCache>
                <c:formatCode>General</c:formatCode>
                <c:ptCount val="8"/>
                <c:pt idx="0">
                  <c:v>142240</c:v>
                </c:pt>
                <c:pt idx="1">
                  <c:v>129600</c:v>
                </c:pt>
                <c:pt idx="2">
                  <c:v>111500</c:v>
                </c:pt>
                <c:pt idx="3">
                  <c:v>110899</c:v>
                </c:pt>
                <c:pt idx="4">
                  <c:v>110880</c:v>
                </c:pt>
                <c:pt idx="5">
                  <c:v>102400</c:v>
                </c:pt>
                <c:pt idx="6">
                  <c:v>86400</c:v>
                </c:pt>
                <c:pt idx="7">
                  <c:v>12124</c:v>
                </c:pt>
              </c:numCache>
            </c:numRef>
          </c:val>
          <c:extLst xmlns:c16r2="http://schemas.microsoft.com/office/drawing/2015/06/char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1314423264"/>
        <c:axId val="-1314433600"/>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Cálculos!$D$2:$D$9</c:f>
              <c:strCache>
                <c:ptCount val="8"/>
                <c:pt idx="0">
                  <c:v>P1</c:v>
                </c:pt>
                <c:pt idx="1">
                  <c:v>P2</c:v>
                </c:pt>
                <c:pt idx="2">
                  <c:v>P3</c:v>
                </c:pt>
                <c:pt idx="3">
                  <c:v>P4</c:v>
                </c:pt>
                <c:pt idx="4">
                  <c:v>P5</c:v>
                </c:pt>
                <c:pt idx="5">
                  <c:v>P6</c:v>
                </c:pt>
                <c:pt idx="6">
                  <c:v>P7</c:v>
                </c:pt>
                <c:pt idx="7">
                  <c:v>P8</c:v>
                </c:pt>
              </c:strCache>
            </c:strRef>
          </c:cat>
          <c:val>
            <c:numRef>
              <c:extLst>
                <c:ext xmlns:c15="http://schemas.microsoft.com/office/drawing/2012/chart" uri="{02D57815-91ED-43cb-92C2-25804820EDAC}">
                  <c15:fullRef>
                    <c15:sqref>Cálculos!$J$2:$J$17</c15:sqref>
                  </c15:fullRef>
                </c:ext>
              </c:extLst>
              <c:f>Cálculos!$J$2:$J$9</c:f>
              <c:numCache>
                <c:formatCode>0%</c:formatCode>
                <c:ptCount val="8"/>
                <c:pt idx="0">
                  <c:v>0.17646701230579509</c:v>
                </c:pt>
                <c:pt idx="1">
                  <c:v>0.33725247908610334</c:v>
                </c:pt>
                <c:pt idx="2">
                  <c:v>0.47558256817564326</c:v>
                </c:pt>
                <c:pt idx="3">
                  <c:v>0.6131670394755615</c:v>
                </c:pt>
                <c:pt idx="4">
                  <c:v>0.75072793883204747</c:v>
                </c:pt>
                <c:pt idx="5">
                  <c:v>0.87776830764611824</c:v>
                </c:pt>
                <c:pt idx="6">
                  <c:v>0.98495861883299041</c:v>
                </c:pt>
                <c:pt idx="7">
                  <c:v>1</c:v>
                </c:pt>
              </c:numCache>
            </c:numRef>
          </c:val>
          <c:smooth val="0"/>
          <c:extLst xmlns:c16r2="http://schemas.microsoft.com/office/drawing/2015/06/chart">
            <c:ext xmlns:c16="http://schemas.microsoft.com/office/drawing/2014/chart" uri="{C3380CC4-5D6E-409C-BE32-E72D297353CC}">
              <c16:uniqueId val="{00000001-33E3-B647-80D6-E77E8C3B3D8C}"/>
            </c:ext>
            <c:ext xmlns:c15="http://schemas.microsoft.com/office/drawing/2012/chart" uri="{02D57815-91ED-43cb-92C2-25804820EDAC}">
              <c15:categoryFilterExceptions>
                <c15:categoryFilterException>
                  <c15:sqref>Cálculos!$J$10</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Cálculos!$J$11</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Cálculos!$J$12</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Cálculos!$J$13</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Cálculos!$J$14</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Cálculos!$J$15</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Cálculos!$J$16</c15:sqref>
                  <c15:dLbl>
                    <c:idx val="7"/>
                    <c:delete val="1"/>
                    <c:extLst xmlns:c16r2="http://schemas.microsoft.com/office/drawing/2015/06/chart" xmlns:c16="http://schemas.microsoft.com/office/drawing/2014/chart">
                      <c:ext uri="{CE6537A1-D6FC-4f65-9D91-7224C49458BB}"/>
                    </c:extLst>
                  </c15:dLbl>
                </c15:categoryFilterException>
              </c15:categoryFilterExceptions>
            </c:ext>
          </c:extLst>
        </c:ser>
        <c:dLbls>
          <c:showLegendKey val="0"/>
          <c:showVal val="0"/>
          <c:showCatName val="0"/>
          <c:showSerName val="0"/>
          <c:showPercent val="0"/>
          <c:showBubbleSize val="0"/>
        </c:dLbls>
        <c:marker val="1"/>
        <c:smooth val="0"/>
        <c:axId val="-1314422720"/>
        <c:axId val="-1314428160"/>
      </c:lineChart>
      <c:catAx>
        <c:axId val="-131442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33600"/>
        <c:crosses val="autoZero"/>
        <c:auto val="1"/>
        <c:lblAlgn val="ctr"/>
        <c:lblOffset val="100"/>
        <c:noMultiLvlLbl val="0"/>
      </c:catAx>
      <c:valAx>
        <c:axId val="-1314433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23264"/>
        <c:crosses val="autoZero"/>
        <c:crossBetween val="between"/>
      </c:valAx>
      <c:valAx>
        <c:axId val="-131442816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14422720"/>
        <c:crosses val="max"/>
        <c:crossBetween val="between"/>
      </c:valAx>
      <c:catAx>
        <c:axId val="-1314422720"/>
        <c:scaling>
          <c:orientation val="minMax"/>
        </c:scaling>
        <c:delete val="1"/>
        <c:axPos val="b"/>
        <c:numFmt formatCode="General" sourceLinked="1"/>
        <c:majorTickMark val="out"/>
        <c:minorTickMark val="none"/>
        <c:tickLblPos val="nextTo"/>
        <c:crossAx val="-1314428160"/>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 xmlns:a16="http://schemas.microsoft.com/office/drawing/2014/main" id="{605FC514-FFAB-C841-8DFB-2DD2B054880D}"/>
            </a:ext>
          </a:extLst>
        </xdr:cNvPr>
        <xdr:cNvGrpSpPr>
          <a:grpSpLocks/>
        </xdr:cNvGrpSpPr>
      </xdr:nvGrpSpPr>
      <xdr:grpSpPr bwMode="auto">
        <a:xfrm>
          <a:off x="114300" y="1663700"/>
          <a:ext cx="9887857" cy="2184400"/>
          <a:chOff x="163" y="2688"/>
          <a:chExt cx="16104" cy="3436"/>
        </a:xfrm>
      </xdr:grpSpPr>
      <xdr:sp macro="" textlink="" fLocksText="0">
        <xdr:nvSpPr>
          <xdr:cNvPr id="4" name="Rounded Rectangle 26">
            <a:extLst>
              <a:ext uri="{FF2B5EF4-FFF2-40B4-BE49-F238E27FC236}">
                <a16:creationId xmlns=""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ES_tradnl" sz="1200" b="0" i="0" u="none" strike="noStrike" baseline="0">
                <a:solidFill>
                  <a:srgbClr val="333333"/>
                </a:solidFill>
                <a:latin typeface="Calibri" pitchFamily="2" charset="0"/>
                <a:cs typeface="Calibri" pitchFamily="2" charset="0"/>
              </a:rPr>
              <a:t>¿Por qué estamos hablando de este problema? </a:t>
            </a:r>
            <a:r>
              <a:rPr lang="es-ES_tradnl" sz="1200" b="0" i="0" baseline="0">
                <a:effectLst/>
                <a:latin typeface="+mn-lt"/>
                <a:ea typeface="+mn-ea"/>
                <a:cs typeface="+mn-cs"/>
              </a:rPr>
              <a:t>En la clase de Sistemas De Manufactura muchos de los compa</a:t>
            </a:r>
            <a:r>
              <a:rPr lang="es-MX" sz="1200" b="0" i="0">
                <a:effectLst/>
                <a:latin typeface="+mn-lt"/>
                <a:ea typeface="+mn-ea"/>
                <a:cs typeface="+mn-cs"/>
              </a:rPr>
              <a:t>ñeros  registados en la clase presentaron varios problemas con usar la plataforma de Github</a:t>
            </a:r>
            <a:r>
              <a:rPr lang="es-MX" sz="1200" b="0" i="0" baseline="0">
                <a:effectLst/>
                <a:latin typeface="+mn-lt"/>
                <a:ea typeface="+mn-ea"/>
                <a:cs typeface="+mn-cs"/>
              </a:rPr>
              <a:t> , lo que ociono que varios </a:t>
            </a:r>
            <a:r>
              <a:rPr lang="es-ES_tradnl" sz="1200" b="0" i="0" baseline="0">
                <a:effectLst/>
                <a:latin typeface="+mn-lt"/>
                <a:ea typeface="+mn-ea"/>
                <a:cs typeface="+mn-cs"/>
              </a:rPr>
              <a:t>compa</a:t>
            </a:r>
            <a:r>
              <a:rPr lang="es-MX" sz="1200" b="0" i="0">
                <a:effectLst/>
                <a:latin typeface="+mn-lt"/>
                <a:ea typeface="+mn-ea"/>
                <a:cs typeface="+mn-cs"/>
              </a:rPr>
              <a:t>ñeros  </a:t>
            </a:r>
            <a:r>
              <a:rPr lang="es-MX" sz="1200" b="0" i="0" baseline="0">
                <a:effectLst/>
                <a:latin typeface="+mn-lt"/>
                <a:ea typeface="+mn-ea"/>
                <a:cs typeface="+mn-cs"/>
              </a:rPr>
              <a:t>del grupo se atrasaran y tuvieron demoras en el flujo de trabajo, esto afecto  que el avance del proyecto por la falta de experiencia con la plataforma GitHub.</a:t>
            </a:r>
            <a:endParaRPr lang="es-MX" sz="1200">
              <a:effectLst/>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 xmlns:a16="http://schemas.microsoft.com/office/drawing/2014/main" id="{B1603BBC-0D98-A846-B0A2-727EAE0A9403}"/>
            </a:ext>
          </a:extLst>
        </xdr:cNvPr>
        <xdr:cNvGrpSpPr>
          <a:grpSpLocks/>
        </xdr:cNvGrpSpPr>
      </xdr:nvGrpSpPr>
      <xdr:grpSpPr bwMode="auto">
        <a:xfrm>
          <a:off x="127000" y="3708400"/>
          <a:ext cx="9875157" cy="2222500"/>
          <a:chOff x="193" y="5902"/>
          <a:chExt cx="16074" cy="3480"/>
        </a:xfrm>
      </xdr:grpSpPr>
      <xdr:sp macro="" textlink="" fLocksText="0">
        <xdr:nvSpPr>
          <xdr:cNvPr id="7" name="Rounded Rectangle 10">
            <a:extLst>
              <a:ext uri="{FF2B5EF4-FFF2-40B4-BE49-F238E27FC236}">
                <a16:creationId xmlns=""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a:p>
            <a:pPr algn="l" rtl="0">
              <a:defRPr sz="1000"/>
            </a:pPr>
            <a:r>
              <a:rPr lang="es-ES_tradnl" sz="1200" b="0" i="0" u="none" strike="noStrike" baseline="0">
                <a:solidFill>
                  <a:srgbClr val="333333"/>
                </a:solidFill>
                <a:latin typeface="Calibri" pitchFamily="2" charset="0"/>
                <a:cs typeface="Calibri" pitchFamily="2" charset="0"/>
              </a:rPr>
              <a:t>Actualmente, los compañeros de clase de la materia de Sistemas De Manufactura  tiene problemas frecuentes al utilizar GitHub, como errores al hacer merge,conflictos no resueltos, y falta de organizacion en los repositorios. Esto ah provocado demoras en las entregas y confucion entre los compañeros.</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 xmlns:a16="http://schemas.microsoft.com/office/drawing/2014/main" id="{AE072E39-751B-7B40-821A-51E9B4928B20}"/>
            </a:ext>
          </a:extLst>
        </xdr:cNvPr>
        <xdr:cNvGrpSpPr>
          <a:grpSpLocks/>
        </xdr:cNvGrpSpPr>
      </xdr:nvGrpSpPr>
      <xdr:grpSpPr bwMode="auto">
        <a:xfrm>
          <a:off x="10114643" y="1638300"/>
          <a:ext cx="10140043" cy="3695700"/>
          <a:chOff x="16470" y="2659"/>
          <a:chExt cx="16228" cy="5797"/>
        </a:xfrm>
      </xdr:grpSpPr>
      <xdr:sp macro="" textlink="" fLocksText="0">
        <xdr:nvSpPr>
          <xdr:cNvPr id="10" name="Rounded Rectangle 26">
            <a:extLst>
              <a:ext uri="{FF2B5EF4-FFF2-40B4-BE49-F238E27FC236}">
                <a16:creationId xmlns=""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a:t>
            </a:r>
          </a:p>
          <a:p>
            <a:pPr algn="l" rtl="0">
              <a:defRPr sz="1000"/>
            </a:pPr>
            <a:r>
              <a:rPr lang="es-ES_tradnl" sz="1200" b="0" i="0" u="none" strike="noStrike" baseline="0">
                <a:solidFill>
                  <a:srgbClr val="333333"/>
                </a:solidFill>
                <a:latin typeface="Calibri" pitchFamily="2" charset="0"/>
                <a:cs typeface="Calibri" pitchFamily="2" charset="0"/>
              </a:rPr>
              <a:t>Propuesta: Realizar una capacitacion intensiva sobre el uso de GitHub, donde cubra temas como: Clonacion De Repositorios, Commits, Merge y Manejo De Conflictos. Esta formacion ayudara a mejorar las habilidades de los companeros de clase, esto para que se pueda reducir errores y aumente la eficiencia en el trabajo colaborativo de todos los compañeros de clase.</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 xmlns:a16="http://schemas.microsoft.com/office/drawing/2014/main" id="{6E36F1A9-F5BD-5041-8E60-AE9CEE6C61EC}"/>
            </a:ext>
          </a:extLst>
        </xdr:cNvPr>
        <xdr:cNvGrpSpPr>
          <a:grpSpLocks/>
        </xdr:cNvGrpSpPr>
      </xdr:nvGrpSpPr>
      <xdr:grpSpPr bwMode="auto">
        <a:xfrm>
          <a:off x="10140043" y="5207000"/>
          <a:ext cx="10140043" cy="3695700"/>
          <a:chOff x="16500" y="8262"/>
          <a:chExt cx="16228" cy="5782"/>
        </a:xfrm>
      </xdr:grpSpPr>
      <xdr:sp macro="" textlink="" fLocksText="0">
        <xdr:nvSpPr>
          <xdr:cNvPr id="13" name="Rounded Rectangle 26">
            <a:extLst>
              <a:ext uri="{FF2B5EF4-FFF2-40B4-BE49-F238E27FC236}">
                <a16:creationId xmlns=""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rtl="0"/>
            <a:r>
              <a:rPr lang="es-ES_tradnl" sz="1200" b="0" i="0" baseline="0">
                <a:effectLst/>
                <a:latin typeface="+mn-lt"/>
                <a:ea typeface="+mn-ea"/>
                <a:cs typeface="+mn-cs"/>
              </a:rPr>
              <a:t>Actividades:</a:t>
            </a:r>
            <a:endParaRPr lang="es-MX" sz="1400">
              <a:effectLst/>
            </a:endParaRPr>
          </a:p>
          <a:p>
            <a:pPr rtl="0"/>
            <a:r>
              <a:rPr lang="es-ES_tradnl" sz="1200" b="0" i="0" baseline="0">
                <a:effectLst/>
                <a:latin typeface="+mn-lt"/>
                <a:ea typeface="+mn-ea"/>
                <a:cs typeface="+mn-cs"/>
              </a:rPr>
              <a:t>-Organizar sesiones de capacitacion.</a:t>
            </a:r>
            <a:endParaRPr lang="es-MX" sz="1400">
              <a:effectLst/>
            </a:endParaRPr>
          </a:p>
          <a:p>
            <a:pPr rtl="0"/>
            <a:r>
              <a:rPr lang="es-ES_tradnl" sz="1200" b="0" i="0" baseline="0">
                <a:effectLst/>
                <a:latin typeface="+mn-lt"/>
                <a:ea typeface="+mn-ea"/>
                <a:cs typeface="+mn-cs"/>
              </a:rPr>
              <a:t>-Designar un jefe de grupo experimentado como mentor.</a:t>
            </a:r>
            <a:endParaRPr lang="es-MX" sz="1400">
              <a:effectLst/>
            </a:endParaRPr>
          </a:p>
          <a:p>
            <a:pPr rtl="0"/>
            <a:r>
              <a:rPr lang="es-ES_tradnl" sz="1200" b="0" i="0" baseline="0">
                <a:effectLst/>
                <a:latin typeface="+mn-lt"/>
                <a:ea typeface="+mn-ea"/>
                <a:cs typeface="+mn-cs"/>
              </a:rPr>
              <a:t>-Implementar un sistema de revision de codigo para asegurar el cumplimiento de las practicas.</a:t>
            </a:r>
            <a:endParaRPr lang="es-MX" sz="1400">
              <a:effectLst/>
            </a:endParaRPr>
          </a:p>
          <a:p>
            <a:pPr rtl="0"/>
            <a:r>
              <a:rPr lang="es-ES_tradnl" sz="1200" b="0" i="0" baseline="0">
                <a:effectLst/>
                <a:latin typeface="+mn-lt"/>
                <a:ea typeface="+mn-ea"/>
                <a:cs typeface="+mn-cs"/>
              </a:rPr>
              <a:t>Responsables:</a:t>
            </a:r>
            <a:endParaRPr lang="es-MX" sz="1400">
              <a:effectLst/>
            </a:endParaRPr>
          </a:p>
          <a:p>
            <a:pPr rtl="0"/>
            <a:r>
              <a:rPr lang="es-ES_tradnl" sz="1200" b="0" i="0" baseline="0">
                <a:effectLst/>
                <a:latin typeface="+mn-lt"/>
                <a:ea typeface="+mn-ea"/>
                <a:cs typeface="+mn-cs"/>
              </a:rPr>
              <a:t>-El Profesor/Coach del grupo coordinara la capacitacion, el jefe de grupo supervisara el cumplimiento y apoyara al  grupo.</a:t>
            </a:r>
            <a:endParaRPr lang="es-MX" sz="1400">
              <a:effectLst/>
            </a:endParaRPr>
          </a:p>
          <a:p>
            <a:pPr rtl="0"/>
            <a:r>
              <a:rPr lang="es-ES_tradnl" sz="1200" b="0" i="0" baseline="0">
                <a:effectLst/>
                <a:latin typeface="+mn-lt"/>
                <a:ea typeface="+mn-ea"/>
                <a:cs typeface="+mn-cs"/>
              </a:rPr>
              <a:t>Indicadores De Desempeño:</a:t>
            </a:r>
            <a:endParaRPr lang="es-MX" sz="1400">
              <a:effectLst/>
            </a:endParaRPr>
          </a:p>
          <a:p>
            <a:pPr rtl="0"/>
            <a:r>
              <a:rPr lang="es-ES_tradnl" sz="1200" b="0" i="0" baseline="0">
                <a:effectLst/>
                <a:latin typeface="+mn-lt"/>
                <a:ea typeface="+mn-ea"/>
                <a:cs typeface="+mn-cs"/>
              </a:rPr>
              <a:t>-Reduccion de errors en el uso GitHub.</a:t>
            </a:r>
            <a:endParaRPr lang="es-MX" sz="1400">
              <a:effectLst/>
            </a:endParaRPr>
          </a:p>
          <a:p>
            <a:pPr rtl="0"/>
            <a:r>
              <a:rPr lang="es-ES_tradnl" sz="1200" b="0" i="0" baseline="0">
                <a:effectLst/>
                <a:latin typeface="+mn-lt"/>
                <a:ea typeface="+mn-ea"/>
                <a:cs typeface="+mn-cs"/>
              </a:rPr>
              <a:t>-Aumento en la productividad del equipo.</a:t>
            </a:r>
            <a:endParaRPr lang="es-MX" sz="1400">
              <a:effectLst/>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 xmlns:a16="http://schemas.microsoft.com/office/drawing/2014/main" id="{39A44F8D-D29B-6540-974A-FFF95E477F70}"/>
            </a:ext>
          </a:extLst>
        </xdr:cNvPr>
        <xdr:cNvGrpSpPr>
          <a:grpSpLocks/>
        </xdr:cNvGrpSpPr>
      </xdr:nvGrpSpPr>
      <xdr:grpSpPr bwMode="auto">
        <a:xfrm>
          <a:off x="10152743" y="8763000"/>
          <a:ext cx="10140043" cy="3695700"/>
          <a:chOff x="16530" y="13837"/>
          <a:chExt cx="16228" cy="5798"/>
        </a:xfrm>
      </xdr:grpSpPr>
      <xdr:sp macro="" textlink="" fLocksText="0">
        <xdr:nvSpPr>
          <xdr:cNvPr id="16" name="Rounded Rectangle 26">
            <a:extLst>
              <a:ext uri="{FF2B5EF4-FFF2-40B4-BE49-F238E27FC236}">
                <a16:creationId xmlns=""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-Problemas Anticipados: Algunos mienbros podrian seguir teniendo dificultades o podria ser necesario realizar sesiones de seguimiento fuera del horario de clase/trabajo.</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-Control:Realizar reuniones semanales para discutir avances y desafios, y ajustes en la capacitacion si es necesario. Compartir documentacion y recursos utiles en un espacion comun (como un repositorio de GitHub de aprendizaje) para una futura consulta.</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 xmlns:a16="http://schemas.microsoft.com/office/drawing/2014/main" id="{E463896B-052E-1A46-BE3E-F0BE013212E9}"/>
            </a:ext>
          </a:extLst>
        </xdr:cNvPr>
        <xdr:cNvGrpSpPr>
          <a:grpSpLocks/>
        </xdr:cNvGrpSpPr>
      </xdr:nvGrpSpPr>
      <xdr:grpSpPr bwMode="auto">
        <a:xfrm>
          <a:off x="76200" y="5778500"/>
          <a:ext cx="9849757" cy="2336800"/>
          <a:chOff x="103" y="9145"/>
          <a:chExt cx="16044" cy="3675"/>
        </a:xfrm>
      </xdr:grpSpPr>
      <xdr:sp macro="" textlink="" fLocksText="0">
        <xdr:nvSpPr>
          <xdr:cNvPr id="19" name="Rounded Rectangle 24">
            <a:extLst>
              <a:ext uri="{FF2B5EF4-FFF2-40B4-BE49-F238E27FC236}">
                <a16:creationId xmlns=""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Objetivo:</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Implementar una capacitacion en GitHub y mejorar las habilidades del equipo en el uso de esta herramienta, de modo que todos puedan coloborar eficazmente y evitar errores comunes.</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Meta:</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Reducir los errores de control de versiones en un 80% en lo que resta del semestre Ago-Dic 2024.</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 xmlns:a16="http://schemas.microsoft.com/office/drawing/2014/main" id="{DDEA65A2-815B-114E-8A97-097DF2EF687B}"/>
            </a:ext>
          </a:extLst>
        </xdr:cNvPr>
        <xdr:cNvGrpSpPr>
          <a:grpSpLocks/>
        </xdr:cNvGrpSpPr>
      </xdr:nvGrpSpPr>
      <xdr:grpSpPr bwMode="auto">
        <a:xfrm>
          <a:off x="114300" y="8001000"/>
          <a:ext cx="9849757" cy="4483100"/>
          <a:chOff x="163" y="12643"/>
          <a:chExt cx="16044" cy="7023"/>
        </a:xfrm>
      </xdr:grpSpPr>
      <xdr:sp macro="" textlink="" fLocksText="0">
        <xdr:nvSpPr>
          <xdr:cNvPr id="22" name="Rounded Rectangle 24">
            <a:extLst>
              <a:ext uri="{FF2B5EF4-FFF2-40B4-BE49-F238E27FC236}">
                <a16:creationId xmlns=""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r>
              <a:rPr lang="es-ES_tradnl" sz="1200" b="0" i="0" u="none" strike="noStrike" baseline="0">
                <a:solidFill>
                  <a:srgbClr val="333333"/>
                </a:solidFill>
                <a:latin typeface="Calibri" pitchFamily="2" charset="0"/>
                <a:cs typeface="Calibri" pitchFamily="2" charset="0"/>
              </a:rPr>
              <a:t>Causa Raiz: Falta de formacion/conocimientos y experiencia con GitHub y Git.</a:t>
            </a:r>
          </a:p>
          <a:p>
            <a:pPr algn="l" rtl="0">
              <a:defRPr sz="1000"/>
            </a:pPr>
            <a:r>
              <a:rPr lang="es-ES_tradnl" sz="1200" b="0" i="0" u="none" strike="noStrike" baseline="0">
                <a:solidFill>
                  <a:srgbClr val="333333"/>
                </a:solidFill>
                <a:latin typeface="Calibri" pitchFamily="2" charset="0"/>
                <a:cs typeface="Calibri" pitchFamily="2" charset="0"/>
              </a:rPr>
              <a:t>Heramienta de Analisis: Diagrama de Ishikawa o 5 Porques.</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129841</xdr:colOff>
      <xdr:row>20</xdr:row>
      <xdr:rowOff>588856</xdr:rowOff>
    </xdr:from>
    <xdr:to>
      <xdr:col>5</xdr:col>
      <xdr:colOff>47625</xdr:colOff>
      <xdr:row>20</xdr:row>
      <xdr:rowOff>2000250</xdr:rowOff>
    </xdr:to>
    <xdr:grpSp>
      <xdr:nvGrpSpPr>
        <xdr:cNvPr id="2" name="Group 6">
          <a:extLst>
            <a:ext uri="{FF2B5EF4-FFF2-40B4-BE49-F238E27FC236}">
              <a16:creationId xmlns="" xmlns:a16="http://schemas.microsoft.com/office/drawing/2014/main" id="{CEDC5D5A-C3B2-4678-A167-16C93CDB6A52}"/>
            </a:ext>
          </a:extLst>
        </xdr:cNvPr>
        <xdr:cNvGrpSpPr/>
      </xdr:nvGrpSpPr>
      <xdr:grpSpPr>
        <a:xfrm>
          <a:off x="9549008" y="14558856"/>
          <a:ext cx="2373117" cy="1411394"/>
          <a:chOff x="16931482" y="3267073"/>
          <a:chExt cx="1758294" cy="851454"/>
        </a:xfrm>
      </xdr:grpSpPr>
      <xdr:sp macro="" textlink="">
        <xdr:nvSpPr>
          <xdr:cNvPr id="3" name="Diamond 7">
            <a:extLst>
              <a:ext uri="{FF2B5EF4-FFF2-40B4-BE49-F238E27FC236}">
                <a16:creationId xmlns=""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172698</xdr:colOff>
      <xdr:row>20</xdr:row>
      <xdr:rowOff>1466386</xdr:rowOff>
    </xdr:from>
    <xdr:to>
      <xdr:col>7</xdr:col>
      <xdr:colOff>2190750</xdr:colOff>
      <xdr:row>20</xdr:row>
      <xdr:rowOff>1466386</xdr:rowOff>
    </xdr:to>
    <xdr:cxnSp macro="">
      <xdr:nvCxnSpPr>
        <xdr:cNvPr id="6" name="Straight Arrow Connector 10">
          <a:extLst>
            <a:ext uri="{FF2B5EF4-FFF2-40B4-BE49-F238E27FC236}">
              <a16:creationId xmlns=""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128249</xdr:colOff>
      <xdr:row>20</xdr:row>
      <xdr:rowOff>726060</xdr:rowOff>
    </xdr:from>
    <xdr:to>
      <xdr:col>7</xdr:col>
      <xdr:colOff>2190754</xdr:colOff>
      <xdr:row>20</xdr:row>
      <xdr:rowOff>956247</xdr:rowOff>
    </xdr:to>
    <xdr:cxnSp macro="">
      <xdr:nvCxnSpPr>
        <xdr:cNvPr id="7" name="Elbow Connector 11">
          <a:extLst>
            <a:ext uri="{FF2B5EF4-FFF2-40B4-BE49-F238E27FC236}">
              <a16:creationId xmlns=""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749186</xdr:colOff>
      <xdr:row>20</xdr:row>
      <xdr:rowOff>784223</xdr:rowOff>
    </xdr:from>
    <xdr:to>
      <xdr:col>5</xdr:col>
      <xdr:colOff>1571626</xdr:colOff>
      <xdr:row>20</xdr:row>
      <xdr:rowOff>1571625</xdr:rowOff>
    </xdr:to>
    <xdr:sp macro="" textlink="">
      <xdr:nvSpPr>
        <xdr:cNvPr id="8" name="Oval 12">
          <a:extLst>
            <a:ext uri="{FF2B5EF4-FFF2-40B4-BE49-F238E27FC236}">
              <a16:creationId xmlns=""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13</xdr:col>
      <xdr:colOff>160230</xdr:colOff>
      <xdr:row>20</xdr:row>
      <xdr:rowOff>825401</xdr:rowOff>
    </xdr:from>
    <xdr:to>
      <xdr:col>13</xdr:col>
      <xdr:colOff>2238376</xdr:colOff>
      <xdr:row>20</xdr:row>
      <xdr:rowOff>1476375</xdr:rowOff>
    </xdr:to>
    <xdr:grpSp>
      <xdr:nvGrpSpPr>
        <xdr:cNvPr id="9" name="Group 16">
          <a:extLst>
            <a:ext uri="{FF2B5EF4-FFF2-40B4-BE49-F238E27FC236}">
              <a16:creationId xmlns="" xmlns:a16="http://schemas.microsoft.com/office/drawing/2014/main" id="{A7864394-4526-47F7-AB02-D0AA7CE37323}"/>
            </a:ext>
          </a:extLst>
        </xdr:cNvPr>
        <xdr:cNvGrpSpPr/>
      </xdr:nvGrpSpPr>
      <xdr:grpSpPr>
        <a:xfrm>
          <a:off x="31973730" y="14795401"/>
          <a:ext cx="2078146" cy="650974"/>
          <a:chOff x="20966908" y="5149529"/>
          <a:chExt cx="1428748" cy="410988"/>
        </a:xfrm>
      </xdr:grpSpPr>
      <xdr:sp macro="" textlink="">
        <xdr:nvSpPr>
          <xdr:cNvPr id="10" name="Flowchart: Alternate Process 17">
            <a:extLst>
              <a:ext uri="{FF2B5EF4-FFF2-40B4-BE49-F238E27FC236}">
                <a16:creationId xmlns=""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2000250</xdr:colOff>
      <xdr:row>3</xdr:row>
      <xdr:rowOff>1774825</xdr:rowOff>
    </xdr:to>
    <xdr:sp macro="" textlink="">
      <xdr:nvSpPr>
        <xdr:cNvPr id="12" name="Rounded Rectangle 114">
          <a:extLst>
            <a:ext uri="{FF2B5EF4-FFF2-40B4-BE49-F238E27FC236}">
              <a16:creationId xmlns="" xmlns:a16="http://schemas.microsoft.com/office/drawing/2014/main" id="{44CDAD1F-E359-4C89-A101-33D9F0B9FFCE}"/>
            </a:ext>
          </a:extLst>
        </xdr:cNvPr>
        <xdr:cNvSpPr/>
      </xdr:nvSpPr>
      <xdr:spPr>
        <a:xfrm>
          <a:off x="47626" y="1861383"/>
          <a:ext cx="1952624"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DESCARGAS</a:t>
          </a:r>
        </a:p>
      </xdr:txBody>
    </xdr:sp>
    <xdr:clientData/>
  </xdr:twoCellAnchor>
  <xdr:twoCellAnchor>
    <xdr:from>
      <xdr:col>6</xdr:col>
      <xdr:colOff>619125</xdr:colOff>
      <xdr:row>20</xdr:row>
      <xdr:rowOff>919162</xdr:rowOff>
    </xdr:from>
    <xdr:to>
      <xdr:col>6</xdr:col>
      <xdr:colOff>1762125</xdr:colOff>
      <xdr:row>20</xdr:row>
      <xdr:rowOff>1495425</xdr:rowOff>
    </xdr:to>
    <xdr:sp macro="" textlink="">
      <xdr:nvSpPr>
        <xdr:cNvPr id="13" name="Flowchart: Terminator 182">
          <a:extLst>
            <a:ext uri="{FF2B5EF4-FFF2-40B4-BE49-F238E27FC236}">
              <a16:creationId xmlns=""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1981200</xdr:colOff>
      <xdr:row>4</xdr:row>
      <xdr:rowOff>1768475</xdr:rowOff>
    </xdr:to>
    <xdr:sp macro="" textlink="">
      <xdr:nvSpPr>
        <xdr:cNvPr id="14" name="Rounded Rectangle 183">
          <a:extLst>
            <a:ext uri="{FF2B5EF4-FFF2-40B4-BE49-F238E27FC236}">
              <a16:creationId xmlns="" xmlns:a16="http://schemas.microsoft.com/office/drawing/2014/main" id="{9E8DB56D-D34D-4EEE-956C-B12B37BEB530}"/>
            </a:ext>
          </a:extLst>
        </xdr:cNvPr>
        <xdr:cNvSpPr/>
      </xdr:nvSpPr>
      <xdr:spPr>
        <a:xfrm>
          <a:off x="57152" y="4007683"/>
          <a:ext cx="1924048"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VERIFICACION.</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2000250</xdr:colOff>
      <xdr:row>5</xdr:row>
      <xdr:rowOff>1778000</xdr:rowOff>
    </xdr:to>
    <xdr:sp macro="" textlink="">
      <xdr:nvSpPr>
        <xdr:cNvPr id="15" name="Rounded Rectangle 184">
          <a:extLst>
            <a:ext uri="{FF2B5EF4-FFF2-40B4-BE49-F238E27FC236}">
              <a16:creationId xmlns="" xmlns:a16="http://schemas.microsoft.com/office/drawing/2014/main" id="{DC2EBF92-40FF-4934-82C4-5B795DBEF36D}"/>
            </a:ext>
          </a:extLst>
        </xdr:cNvPr>
        <xdr:cNvSpPr/>
      </xdr:nvSpPr>
      <xdr:spPr>
        <a:xfrm>
          <a:off x="50802" y="6169858"/>
          <a:ext cx="1949448"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Actividades</a:t>
          </a:r>
        </a:p>
      </xdr:txBody>
    </xdr:sp>
    <xdr:clientData/>
  </xdr:twoCellAnchor>
  <xdr:twoCellAnchor>
    <xdr:from>
      <xdr:col>0</xdr:col>
      <xdr:colOff>0</xdr:colOff>
      <xdr:row>6</xdr:row>
      <xdr:rowOff>410408</xdr:rowOff>
    </xdr:from>
    <xdr:to>
      <xdr:col>0</xdr:col>
      <xdr:colOff>1981200</xdr:colOff>
      <xdr:row>6</xdr:row>
      <xdr:rowOff>1771650</xdr:rowOff>
    </xdr:to>
    <xdr:sp macro="" textlink="">
      <xdr:nvSpPr>
        <xdr:cNvPr id="16" name="Rounded Rectangle 185">
          <a:extLst>
            <a:ext uri="{FF2B5EF4-FFF2-40B4-BE49-F238E27FC236}">
              <a16:creationId xmlns="" xmlns:a16="http://schemas.microsoft.com/office/drawing/2014/main" id="{FF53066D-9233-43C0-B93F-39CEADBEF2D4}"/>
            </a:ext>
          </a:extLst>
        </xdr:cNvPr>
        <xdr:cNvSpPr/>
      </xdr:nvSpPr>
      <xdr:spPr>
        <a:xfrm>
          <a:off x="0" y="8316158"/>
          <a:ext cx="1981200"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53976</xdr:colOff>
      <xdr:row>7</xdr:row>
      <xdr:rowOff>362783</xdr:rowOff>
    </xdr:from>
    <xdr:to>
      <xdr:col>0</xdr:col>
      <xdr:colOff>2000250</xdr:colOff>
      <xdr:row>7</xdr:row>
      <xdr:rowOff>1724025</xdr:rowOff>
    </xdr:to>
    <xdr:sp macro="" textlink="">
      <xdr:nvSpPr>
        <xdr:cNvPr id="17" name="Rounded Rectangle 186">
          <a:extLst>
            <a:ext uri="{FF2B5EF4-FFF2-40B4-BE49-F238E27FC236}">
              <a16:creationId xmlns="" xmlns:a16="http://schemas.microsoft.com/office/drawing/2014/main" id="{9FB07FBF-7E75-4B8F-A03D-A0C33023C838}"/>
            </a:ext>
          </a:extLst>
        </xdr:cNvPr>
        <xdr:cNvSpPr/>
      </xdr:nvSpPr>
      <xdr:spPr>
        <a:xfrm>
          <a:off x="53976" y="10421183"/>
          <a:ext cx="1946274"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r>
            <a:rPr lang="en-US" sz="1400" b="1">
              <a:solidFill>
                <a:schemeClr val="lt1"/>
              </a:solidFill>
              <a:latin typeface="Arial" panose="020B0604020202020204" pitchFamily="34" charset="0"/>
              <a:ea typeface="+mn-ea"/>
              <a:cs typeface="Arial" panose="020B0604020202020204" pitchFamily="34" charset="0"/>
            </a:rPr>
            <a:t>AJUSTES</a:t>
          </a:r>
          <a:r>
            <a:rPr lang="en-US" sz="1400" b="1" baseline="0">
              <a:solidFill>
                <a:schemeClr val="lt1"/>
              </a:solidFill>
              <a:latin typeface="Arial" panose="020B0604020202020204" pitchFamily="34" charset="0"/>
              <a:ea typeface="+mn-ea"/>
              <a:cs typeface="Arial" panose="020B0604020202020204" pitchFamily="34" charset="0"/>
            </a:rPr>
            <a:t> FINALES</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4</xdr:col>
      <xdr:colOff>0</xdr:colOff>
      <xdr:row>20</xdr:row>
      <xdr:rowOff>562311</xdr:rowOff>
    </xdr:from>
    <xdr:to>
      <xdr:col>4</xdr:col>
      <xdr:colOff>0</xdr:colOff>
      <xdr:row>20</xdr:row>
      <xdr:rowOff>1768928</xdr:rowOff>
    </xdr:to>
    <xdr:grpSp>
      <xdr:nvGrpSpPr>
        <xdr:cNvPr id="21" name="Group 2">
          <a:extLst>
            <a:ext uri="{FF2B5EF4-FFF2-40B4-BE49-F238E27FC236}">
              <a16:creationId xmlns="" xmlns:a16="http://schemas.microsoft.com/office/drawing/2014/main" id="{395F0F85-5445-4356-8A51-DC8D3592B4B7}"/>
            </a:ext>
          </a:extLst>
        </xdr:cNvPr>
        <xdr:cNvGrpSpPr/>
      </xdr:nvGrpSpPr>
      <xdr:grpSpPr>
        <a:xfrm>
          <a:off x="9419167" y="14532311"/>
          <a:ext cx="0" cy="1206617"/>
          <a:chOff x="11375571" y="19299347"/>
          <a:chExt cx="1850573" cy="1206617"/>
        </a:xfrm>
      </xdr:grpSpPr>
      <xdr:sp macro="" textlink="">
        <xdr:nvSpPr>
          <xdr:cNvPr id="22" name="Flowchart: Process 15">
            <a:extLst>
              <a:ext uri="{FF2B5EF4-FFF2-40B4-BE49-F238E27FC236}">
                <a16:creationId xmlns=""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15</xdr:col>
      <xdr:colOff>1074034</xdr:colOff>
      <xdr:row>20</xdr:row>
      <xdr:rowOff>925331</xdr:rowOff>
    </xdr:from>
    <xdr:to>
      <xdr:col>15</xdr:col>
      <xdr:colOff>1428750</xdr:colOff>
      <xdr:row>20</xdr:row>
      <xdr:rowOff>1528915</xdr:rowOff>
    </xdr:to>
    <xdr:pic>
      <xdr:nvPicPr>
        <xdr:cNvPr id="24" name="Picture 24">
          <a:extLst>
            <a:ext uri="{FF2B5EF4-FFF2-40B4-BE49-F238E27FC236}">
              <a16:creationId xmlns=""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14</xdr:col>
      <xdr:colOff>972342</xdr:colOff>
      <xdr:row>20</xdr:row>
      <xdr:rowOff>966214</xdr:rowOff>
    </xdr:from>
    <xdr:to>
      <xdr:col>14</xdr:col>
      <xdr:colOff>1488280</xdr:colOff>
      <xdr:row>20</xdr:row>
      <xdr:rowOff>1496336</xdr:rowOff>
    </xdr:to>
    <xdr:pic>
      <xdr:nvPicPr>
        <xdr:cNvPr id="25" name="Picture 25">
          <a:extLst>
            <a:ext uri="{FF2B5EF4-FFF2-40B4-BE49-F238E27FC236}">
              <a16:creationId xmlns=""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259447</xdr:colOff>
      <xdr:row>4</xdr:row>
      <xdr:rowOff>488257</xdr:rowOff>
    </xdr:from>
    <xdr:to>
      <xdr:col>3</xdr:col>
      <xdr:colOff>2161310</xdr:colOff>
      <xdr:row>4</xdr:row>
      <xdr:rowOff>1699324</xdr:rowOff>
    </xdr:to>
    <xdr:grpSp>
      <xdr:nvGrpSpPr>
        <xdr:cNvPr id="26" name="Group 26">
          <a:extLst>
            <a:ext uri="{FF2B5EF4-FFF2-40B4-BE49-F238E27FC236}">
              <a16:creationId xmlns="" xmlns:a16="http://schemas.microsoft.com/office/drawing/2014/main" id="{0271D304-4DF2-4298-B5DF-7C2B719755DB}"/>
            </a:ext>
          </a:extLst>
        </xdr:cNvPr>
        <xdr:cNvGrpSpPr/>
      </xdr:nvGrpSpPr>
      <xdr:grpSpPr>
        <a:xfrm>
          <a:off x="7223280" y="4107757"/>
          <a:ext cx="1901863" cy="1211067"/>
          <a:chOff x="6690040" y="21287242"/>
          <a:chExt cx="1810799" cy="1211067"/>
        </a:xfrm>
      </xdr:grpSpPr>
      <xdr:sp macro="" textlink="">
        <xdr:nvSpPr>
          <xdr:cNvPr id="27" name="Flowchart: Process 27">
            <a:extLst>
              <a:ext uri="{FF2B5EF4-FFF2-40B4-BE49-F238E27FC236}">
                <a16:creationId xmlns="" xmlns:a16="http://schemas.microsoft.com/office/drawing/2014/main" id="{DFC76B08-99A0-4B06-A1F1-E291B7474EE0}"/>
              </a:ext>
            </a:extLst>
          </xdr:cNvPr>
          <xdr:cNvSpPr/>
        </xdr:nvSpPr>
        <xdr:spPr>
          <a:xfrm>
            <a:off x="6690040" y="212872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Creacion carpeta</a:t>
            </a:r>
            <a:r>
              <a:rPr lang="en-US" sz="1600" baseline="0">
                <a:solidFill>
                  <a:schemeClr val="dk1"/>
                </a:solidFill>
                <a:effectLst/>
                <a:latin typeface="+mn-lt"/>
                <a:ea typeface="+mn-ea"/>
                <a:cs typeface="+mn-cs"/>
              </a:rPr>
              <a:t> ITQ</a:t>
            </a:r>
          </a:p>
          <a:p>
            <a:pPr marL="0" marR="0" indent="0" algn="ctr" defTabSz="914400" eaLnBrk="1" fontAlgn="auto" latinLnBrk="0" hangingPunct="1">
              <a:lnSpc>
                <a:spcPct val="100000"/>
              </a:lnSpc>
              <a:spcBef>
                <a:spcPts val="0"/>
              </a:spcBef>
              <a:spcAft>
                <a:spcPts val="0"/>
              </a:spcAft>
              <a:buClrTx/>
              <a:buSzTx/>
              <a:buFontTx/>
              <a:buNone/>
              <a:tabLst/>
              <a:defRPr/>
            </a:pPr>
            <a:endParaRPr lang="es-MX" sz="1400">
              <a:effectLst/>
            </a:endParaRPr>
          </a:p>
          <a:p>
            <a:pPr algn="ctr"/>
            <a:endParaRPr lang="en-US" sz="1800"/>
          </a:p>
        </xdr:txBody>
      </xdr:sp>
      <xdr:sp macro="" textlink="">
        <xdr:nvSpPr>
          <xdr:cNvPr id="28" name="TextBox 28">
            <a:extLst>
              <a:ext uri="{FF2B5EF4-FFF2-40B4-BE49-F238E27FC236}">
                <a16:creationId xmlns="" xmlns:a16="http://schemas.microsoft.com/office/drawing/2014/main" id="{F2B47DD9-85D3-447D-9ABB-2158383E567F}"/>
              </a:ext>
            </a:extLst>
          </xdr:cNvPr>
          <xdr:cNvSpPr txBox="1"/>
        </xdr:nvSpPr>
        <xdr:spPr>
          <a:xfrm>
            <a:off x="7920264" y="22094389"/>
            <a:ext cx="580575" cy="40392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310718</xdr:colOff>
      <xdr:row>3</xdr:row>
      <xdr:rowOff>608807</xdr:rowOff>
    </xdr:from>
    <xdr:to>
      <xdr:col>2</xdr:col>
      <xdr:colOff>2120468</xdr:colOff>
      <xdr:row>3</xdr:row>
      <xdr:rowOff>1856988</xdr:rowOff>
    </xdr:to>
    <xdr:grpSp>
      <xdr:nvGrpSpPr>
        <xdr:cNvPr id="29" name="Group 29">
          <a:extLst>
            <a:ext uri="{FF2B5EF4-FFF2-40B4-BE49-F238E27FC236}">
              <a16:creationId xmlns="" xmlns:a16="http://schemas.microsoft.com/office/drawing/2014/main" id="{DF683716-C162-4CDF-B3CC-FE93D53DAD4B}"/>
            </a:ext>
          </a:extLst>
        </xdr:cNvPr>
        <xdr:cNvGrpSpPr/>
      </xdr:nvGrpSpPr>
      <xdr:grpSpPr>
        <a:xfrm>
          <a:off x="4819218" y="2069307"/>
          <a:ext cx="1809750" cy="1248181"/>
          <a:chOff x="11237026" y="19299347"/>
          <a:chExt cx="1809750" cy="1248181"/>
        </a:xfrm>
      </xdr:grpSpPr>
      <xdr:sp macro="" textlink="">
        <xdr:nvSpPr>
          <xdr:cNvPr id="30" name="Flowchart: Process 30">
            <a:extLst>
              <a:ext uri="{FF2B5EF4-FFF2-40B4-BE49-F238E27FC236}">
                <a16:creationId xmlns="" xmlns:a16="http://schemas.microsoft.com/office/drawing/2014/main" id="{14534372-5EA4-4A51-8E5F-D5A28110A388}"/>
              </a:ext>
            </a:extLst>
          </xdr:cNvPr>
          <xdr:cNvSpPr/>
        </xdr:nvSpPr>
        <xdr:spPr>
          <a:xfrm>
            <a:off x="11237026"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600"/>
              <a:t>Instalar Programa Git, Git Hub y Visual Studio Code</a:t>
            </a:r>
          </a:p>
          <a:p>
            <a:pPr algn="ctr"/>
            <a:endParaRPr lang="en-US" sz="1800"/>
          </a:p>
        </xdr:txBody>
      </xdr:sp>
      <xdr:sp macro="" textlink="">
        <xdr:nvSpPr>
          <xdr:cNvPr id="31" name="TextBox 31">
            <a:extLst>
              <a:ext uri="{FF2B5EF4-FFF2-40B4-BE49-F238E27FC236}">
                <a16:creationId xmlns="" xmlns:a16="http://schemas.microsoft.com/office/drawing/2014/main" id="{72488C26-740E-4463-A201-DB7B865B30FF}"/>
              </a:ext>
            </a:extLst>
          </xdr:cNvPr>
          <xdr:cNvSpPr txBox="1"/>
        </xdr:nvSpPr>
        <xdr:spPr>
          <a:xfrm>
            <a:off x="12594048" y="20200685"/>
            <a:ext cx="451986" cy="346843"/>
          </a:xfrm>
          <a:prstGeom prst="rect">
            <a:avLst/>
          </a:prstGeom>
          <a:solidFill>
            <a:srgbClr val="00B0F0"/>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2</xdr:col>
      <xdr:colOff>165666</xdr:colOff>
      <xdr:row>4</xdr:row>
      <xdr:rowOff>352827</xdr:rowOff>
    </xdr:from>
    <xdr:to>
      <xdr:col>2</xdr:col>
      <xdr:colOff>2424545</xdr:colOff>
      <xdr:row>4</xdr:row>
      <xdr:rowOff>1807008</xdr:rowOff>
    </xdr:to>
    <xdr:grpSp>
      <xdr:nvGrpSpPr>
        <xdr:cNvPr id="44" name="Group 50">
          <a:extLst>
            <a:ext uri="{FF2B5EF4-FFF2-40B4-BE49-F238E27FC236}">
              <a16:creationId xmlns="" xmlns:a16="http://schemas.microsoft.com/office/drawing/2014/main" id="{A131697D-E08A-4FCC-B95B-BC50F9CD28DC}"/>
            </a:ext>
          </a:extLst>
        </xdr:cNvPr>
        <xdr:cNvGrpSpPr/>
      </xdr:nvGrpSpPr>
      <xdr:grpSpPr>
        <a:xfrm>
          <a:off x="4674166" y="3972327"/>
          <a:ext cx="2258879" cy="1454181"/>
          <a:chOff x="16917373" y="3060650"/>
          <a:chExt cx="1535112" cy="877267"/>
        </a:xfrm>
      </xdr:grpSpPr>
      <xdr:sp macro="" textlink="">
        <xdr:nvSpPr>
          <xdr:cNvPr id="45" name="Diamond 51">
            <a:extLst>
              <a:ext uri="{FF2B5EF4-FFF2-40B4-BE49-F238E27FC236}">
                <a16:creationId xmlns="" xmlns:a16="http://schemas.microsoft.com/office/drawing/2014/main" id="{4C168B43-7C39-4F59-AD99-6459526C84D8}"/>
              </a:ext>
            </a:extLst>
          </xdr:cNvPr>
          <xdr:cNvSpPr/>
        </xdr:nvSpPr>
        <xdr:spPr>
          <a:xfrm>
            <a:off x="16917373" y="3192322"/>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instalo correctamente.</a:t>
            </a:r>
            <a:endParaRPr lang="es-MX" sz="1200">
              <a:solidFill>
                <a:schemeClr val="tx1"/>
              </a:solidFill>
              <a:latin typeface="+mn-lt"/>
            </a:endParaRPr>
          </a:p>
        </xdr:txBody>
      </xdr:sp>
      <xdr:sp macro="" textlink="">
        <xdr:nvSpPr>
          <xdr:cNvPr id="46" name="TextBox 67">
            <a:extLst>
              <a:ext uri="{FF2B5EF4-FFF2-40B4-BE49-F238E27FC236}">
                <a16:creationId xmlns="" xmlns:a16="http://schemas.microsoft.com/office/drawing/2014/main" id="{C6DB1A40-D65C-4A34-8E90-6803E8B89FE3}"/>
              </a:ext>
            </a:extLst>
          </xdr:cNvPr>
          <xdr:cNvSpPr txBox="1"/>
        </xdr:nvSpPr>
        <xdr:spPr>
          <a:xfrm>
            <a:off x="17719605" y="378779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 xmlns:a16="http://schemas.microsoft.com/office/drawing/2014/main" id="{BA2A4C4D-2996-4216-8ABD-1457EEC4990D}"/>
              </a:ext>
            </a:extLst>
          </xdr:cNvPr>
          <xdr:cNvSpPr txBox="1"/>
        </xdr:nvSpPr>
        <xdr:spPr>
          <a:xfrm>
            <a:off x="17570938" y="3060650"/>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2424545</xdr:colOff>
      <xdr:row>4</xdr:row>
      <xdr:rowOff>1088164</xdr:rowOff>
    </xdr:from>
    <xdr:to>
      <xdr:col>3</xdr:col>
      <xdr:colOff>259447</xdr:colOff>
      <xdr:row>4</xdr:row>
      <xdr:rowOff>1129623</xdr:rowOff>
    </xdr:to>
    <xdr:cxnSp macro="">
      <xdr:nvCxnSpPr>
        <xdr:cNvPr id="49" name="Elbow Connector 56">
          <a:extLst>
            <a:ext uri="{FF2B5EF4-FFF2-40B4-BE49-F238E27FC236}">
              <a16:creationId xmlns="" xmlns:a16="http://schemas.microsoft.com/office/drawing/2014/main" id="{B2AA1B3A-9A90-4B36-83F7-68B425B744EC}"/>
            </a:ext>
          </a:extLst>
        </xdr:cNvPr>
        <xdr:cNvCxnSpPr>
          <a:stCxn id="45" idx="3"/>
          <a:endCxn id="27" idx="1"/>
        </xdr:cNvCxnSpPr>
      </xdr:nvCxnSpPr>
      <xdr:spPr>
        <a:xfrm flipV="1">
          <a:off x="6941127" y="4718055"/>
          <a:ext cx="287156" cy="4145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165667</xdr:colOff>
      <xdr:row>3</xdr:row>
      <xdr:rowOff>1808620</xdr:rowOff>
    </xdr:from>
    <xdr:to>
      <xdr:col>2</xdr:col>
      <xdr:colOff>1215594</xdr:colOff>
      <xdr:row>4</xdr:row>
      <xdr:rowOff>1129623</xdr:rowOff>
    </xdr:to>
    <xdr:cxnSp macro="">
      <xdr:nvCxnSpPr>
        <xdr:cNvPr id="50" name="Elbow Connector 59">
          <a:extLst>
            <a:ext uri="{FF2B5EF4-FFF2-40B4-BE49-F238E27FC236}">
              <a16:creationId xmlns="" xmlns:a16="http://schemas.microsoft.com/office/drawing/2014/main" id="{B4DA28DD-7330-4446-9395-58EE0F94BAFF}"/>
            </a:ext>
          </a:extLst>
        </xdr:cNvPr>
        <xdr:cNvCxnSpPr>
          <a:stCxn id="30" idx="2"/>
          <a:endCxn id="45" idx="1"/>
        </xdr:cNvCxnSpPr>
      </xdr:nvCxnSpPr>
      <xdr:spPr>
        <a:xfrm rot="5400000">
          <a:off x="4449604" y="3468283"/>
          <a:ext cx="1473653" cy="1049927"/>
        </a:xfrm>
        <a:prstGeom prst="bentConnector4">
          <a:avLst>
            <a:gd name="adj1" fmla="val 22000"/>
            <a:gd name="adj2" fmla="val 12177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294273</xdr:colOff>
      <xdr:row>6</xdr:row>
      <xdr:rowOff>319457</xdr:rowOff>
    </xdr:from>
    <xdr:to>
      <xdr:col>8</xdr:col>
      <xdr:colOff>2200885</xdr:colOff>
      <xdr:row>6</xdr:row>
      <xdr:rowOff>1524113</xdr:rowOff>
    </xdr:to>
    <xdr:grpSp>
      <xdr:nvGrpSpPr>
        <xdr:cNvPr id="57" name="Group 89">
          <a:extLst>
            <a:ext uri="{FF2B5EF4-FFF2-40B4-BE49-F238E27FC236}">
              <a16:creationId xmlns="" xmlns:a16="http://schemas.microsoft.com/office/drawing/2014/main" id="{8F09177D-6B5F-4954-BF93-B0B8152D4596}"/>
            </a:ext>
          </a:extLst>
        </xdr:cNvPr>
        <xdr:cNvGrpSpPr/>
      </xdr:nvGrpSpPr>
      <xdr:grpSpPr>
        <a:xfrm>
          <a:off x="19534773" y="8256957"/>
          <a:ext cx="1906612" cy="1204656"/>
          <a:chOff x="11326744" y="23382724"/>
          <a:chExt cx="1809750" cy="1199813"/>
        </a:xfrm>
      </xdr:grpSpPr>
      <xdr:sp macro="" textlink="">
        <xdr:nvSpPr>
          <xdr:cNvPr id="58" name="Flowchart: Process 90">
            <a:extLst>
              <a:ext uri="{FF2B5EF4-FFF2-40B4-BE49-F238E27FC236}">
                <a16:creationId xmlns="" xmlns:a16="http://schemas.microsoft.com/office/drawing/2014/main" id="{E7CDD1D7-337D-45D1-82ED-2E367345667A}"/>
              </a:ext>
            </a:extLst>
          </xdr:cNvPr>
          <xdr:cNvSpPr/>
        </xdr:nvSpPr>
        <xdr:spPr>
          <a:xfrm>
            <a:off x="11326744"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add *</a:t>
            </a:r>
            <a:endParaRPr lang="en-US" sz="1800"/>
          </a:p>
        </xdr:txBody>
      </xdr:sp>
      <xdr:sp macro="" textlink="">
        <xdr:nvSpPr>
          <xdr:cNvPr id="59" name="TextBox 91">
            <a:extLst>
              <a:ext uri="{FF2B5EF4-FFF2-40B4-BE49-F238E27FC236}">
                <a16:creationId xmlns="" xmlns:a16="http://schemas.microsoft.com/office/drawing/2014/main" id="{C25AF7D7-EC17-4A41-8A3B-AD0595D68EB8}"/>
              </a:ext>
            </a:extLst>
          </xdr:cNvPr>
          <xdr:cNvSpPr txBox="1"/>
        </xdr:nvSpPr>
        <xdr:spPr>
          <a:xfrm>
            <a:off x="12546929" y="24219246"/>
            <a:ext cx="580574" cy="342745"/>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416849</xdr:colOff>
      <xdr:row>6</xdr:row>
      <xdr:rowOff>260158</xdr:rowOff>
    </xdr:from>
    <xdr:to>
      <xdr:col>9</xdr:col>
      <xdr:colOff>2298737</xdr:colOff>
      <xdr:row>6</xdr:row>
      <xdr:rowOff>1660283</xdr:rowOff>
    </xdr:to>
    <xdr:grpSp>
      <xdr:nvGrpSpPr>
        <xdr:cNvPr id="60" name="Group 93">
          <a:extLst>
            <a:ext uri="{FF2B5EF4-FFF2-40B4-BE49-F238E27FC236}">
              <a16:creationId xmlns="" xmlns:a16="http://schemas.microsoft.com/office/drawing/2014/main" id="{9A824A51-5973-42BC-99A1-B7966717797A}"/>
            </a:ext>
          </a:extLst>
        </xdr:cNvPr>
        <xdr:cNvGrpSpPr/>
      </xdr:nvGrpSpPr>
      <xdr:grpSpPr>
        <a:xfrm>
          <a:off x="22112682" y="8197658"/>
          <a:ext cx="1881888" cy="1400125"/>
          <a:chOff x="10304008" y="21343253"/>
          <a:chExt cx="1810886" cy="1199813"/>
        </a:xfrm>
      </xdr:grpSpPr>
      <xdr:sp macro="" textlink="">
        <xdr:nvSpPr>
          <xdr:cNvPr id="61" name="Flowchart: Process 94">
            <a:extLst>
              <a:ext uri="{FF2B5EF4-FFF2-40B4-BE49-F238E27FC236}">
                <a16:creationId xmlns=""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commit</a:t>
            </a:r>
          </a:p>
          <a:p>
            <a:pPr algn="ctr"/>
            <a:r>
              <a:rPr lang="en-US" sz="1800" baseline="0"/>
              <a:t>-am "Proyecto Integrador."</a:t>
            </a:r>
            <a:endParaRPr lang="en-US" sz="1800"/>
          </a:p>
        </xdr:txBody>
      </xdr:sp>
      <xdr:sp macro="" textlink="">
        <xdr:nvSpPr>
          <xdr:cNvPr id="62" name="TextBox 95">
            <a:extLst>
              <a:ext uri="{FF2B5EF4-FFF2-40B4-BE49-F238E27FC236}">
                <a16:creationId xmlns="" xmlns:a16="http://schemas.microsoft.com/office/drawing/2014/main" id="{72A2F15A-3033-498D-A1CC-CF2E1E8F7F22}"/>
              </a:ext>
            </a:extLst>
          </xdr:cNvPr>
          <xdr:cNvSpPr txBox="1"/>
        </xdr:nvSpPr>
        <xdr:spPr>
          <a:xfrm>
            <a:off x="11534320" y="22275909"/>
            <a:ext cx="580574" cy="234274"/>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360083</xdr:colOff>
      <xdr:row>6</xdr:row>
      <xdr:rowOff>365990</xdr:rowOff>
    </xdr:from>
    <xdr:to>
      <xdr:col>10</xdr:col>
      <xdr:colOff>2241974</xdr:colOff>
      <xdr:row>6</xdr:row>
      <xdr:rowOff>1556278</xdr:rowOff>
    </xdr:to>
    <xdr:grpSp>
      <xdr:nvGrpSpPr>
        <xdr:cNvPr id="63" name="Group 99">
          <a:extLst>
            <a:ext uri="{FF2B5EF4-FFF2-40B4-BE49-F238E27FC236}">
              <a16:creationId xmlns="" xmlns:a16="http://schemas.microsoft.com/office/drawing/2014/main" id="{B4DD716F-6768-4F8E-9193-D631542CA221}"/>
            </a:ext>
          </a:extLst>
        </xdr:cNvPr>
        <xdr:cNvGrpSpPr/>
      </xdr:nvGrpSpPr>
      <xdr:grpSpPr>
        <a:xfrm>
          <a:off x="24807583" y="8303490"/>
          <a:ext cx="1881891" cy="1190288"/>
          <a:chOff x="10304008" y="21343253"/>
          <a:chExt cx="1810886" cy="1199813"/>
        </a:xfrm>
      </xdr:grpSpPr>
      <xdr:sp macro="" textlink="">
        <xdr:nvSpPr>
          <xdr:cNvPr id="64" name="Flowchart: Process 100">
            <a:extLst>
              <a:ext uri="{FF2B5EF4-FFF2-40B4-BE49-F238E27FC236}">
                <a16:creationId xmlns=""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Pull</a:t>
            </a:r>
            <a:r>
              <a:rPr lang="en-US" sz="1800" baseline="0"/>
              <a:t> Request</a:t>
            </a:r>
            <a:endParaRPr lang="en-US" sz="1800"/>
          </a:p>
        </xdr:txBody>
      </xdr:sp>
      <xdr:sp macro="" textlink="">
        <xdr:nvSpPr>
          <xdr:cNvPr id="65" name="TextBox 101">
            <a:extLst>
              <a:ext uri="{FF2B5EF4-FFF2-40B4-BE49-F238E27FC236}">
                <a16:creationId xmlns="" xmlns:a16="http://schemas.microsoft.com/office/drawing/2014/main" id="{9A05183F-1ED7-4B38-9D83-AB5E2EA12E57}"/>
              </a:ext>
            </a:extLst>
          </xdr:cNvPr>
          <xdr:cNvSpPr txBox="1"/>
        </xdr:nvSpPr>
        <xdr:spPr>
          <a:xfrm>
            <a:off x="11534320" y="22159358"/>
            <a:ext cx="580574" cy="350825"/>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396261</xdr:colOff>
      <xdr:row>6</xdr:row>
      <xdr:rowOff>352521</xdr:rowOff>
    </xdr:from>
    <xdr:to>
      <xdr:col>11</xdr:col>
      <xdr:colOff>2130136</xdr:colOff>
      <xdr:row>6</xdr:row>
      <xdr:rowOff>1542809</xdr:rowOff>
    </xdr:to>
    <xdr:grpSp>
      <xdr:nvGrpSpPr>
        <xdr:cNvPr id="66" name="Group 108">
          <a:extLst>
            <a:ext uri="{FF2B5EF4-FFF2-40B4-BE49-F238E27FC236}">
              <a16:creationId xmlns="" xmlns:a16="http://schemas.microsoft.com/office/drawing/2014/main" id="{F7C61E40-5B4E-4AFC-BD9C-74E19B5A66B0}"/>
            </a:ext>
          </a:extLst>
        </xdr:cNvPr>
        <xdr:cNvGrpSpPr/>
      </xdr:nvGrpSpPr>
      <xdr:grpSpPr>
        <a:xfrm>
          <a:off x="27299094" y="8290021"/>
          <a:ext cx="1733875" cy="1190288"/>
          <a:chOff x="10304008" y="21631289"/>
          <a:chExt cx="1810886" cy="1199813"/>
        </a:xfrm>
      </xdr:grpSpPr>
      <xdr:sp macro="" textlink="">
        <xdr:nvSpPr>
          <xdr:cNvPr id="67" name="Flowchart: Process 109">
            <a:extLst>
              <a:ext uri="{FF2B5EF4-FFF2-40B4-BE49-F238E27FC236}">
                <a16:creationId xmlns="" xmlns:a16="http://schemas.microsoft.com/office/drawing/2014/main" id="{99211530-8531-44C0-AC65-5DE973A0E827}"/>
              </a:ext>
            </a:extLst>
          </xdr:cNvPr>
          <xdr:cNvSpPr/>
        </xdr:nvSpPr>
        <xdr:spPr>
          <a:xfrm>
            <a:off x="10304008" y="2163128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status</a:t>
            </a:r>
            <a:endParaRPr lang="en-US" sz="1800"/>
          </a:p>
        </xdr:txBody>
      </xdr:sp>
      <xdr:sp macro="" textlink="">
        <xdr:nvSpPr>
          <xdr:cNvPr id="68" name="TextBox 110">
            <a:extLst>
              <a:ext uri="{FF2B5EF4-FFF2-40B4-BE49-F238E27FC236}">
                <a16:creationId xmlns="" xmlns:a16="http://schemas.microsoft.com/office/drawing/2014/main" id="{11FA875C-0806-4BEF-B99E-553060BC1C02}"/>
              </a:ext>
            </a:extLst>
          </xdr:cNvPr>
          <xdr:cNvSpPr txBox="1"/>
        </xdr:nvSpPr>
        <xdr:spPr>
          <a:xfrm>
            <a:off x="11442044" y="22472997"/>
            <a:ext cx="672850" cy="319946"/>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11</xdr:col>
      <xdr:colOff>225794</xdr:colOff>
      <xdr:row>4</xdr:row>
      <xdr:rowOff>587766</xdr:rowOff>
    </xdr:from>
    <xdr:to>
      <xdr:col>12</xdr:col>
      <xdr:colOff>91486</xdr:colOff>
      <xdr:row>4</xdr:row>
      <xdr:rowOff>1772419</xdr:rowOff>
    </xdr:to>
    <xdr:grpSp>
      <xdr:nvGrpSpPr>
        <xdr:cNvPr id="69" name="Group 111">
          <a:extLst>
            <a:ext uri="{FF2B5EF4-FFF2-40B4-BE49-F238E27FC236}">
              <a16:creationId xmlns="" xmlns:a16="http://schemas.microsoft.com/office/drawing/2014/main" id="{16258D83-5FA4-4228-A8FF-CB309D67639F}"/>
            </a:ext>
          </a:extLst>
        </xdr:cNvPr>
        <xdr:cNvGrpSpPr/>
      </xdr:nvGrpSpPr>
      <xdr:grpSpPr>
        <a:xfrm>
          <a:off x="27128627" y="4207266"/>
          <a:ext cx="2321026" cy="1184653"/>
          <a:chOff x="18100552" y="4463774"/>
          <a:chExt cx="1725204" cy="784973"/>
        </a:xfrm>
      </xdr:grpSpPr>
      <xdr:sp macro="" textlink="">
        <xdr:nvSpPr>
          <xdr:cNvPr id="70" name="Diamond 112">
            <a:extLst>
              <a:ext uri="{FF2B5EF4-FFF2-40B4-BE49-F238E27FC236}">
                <a16:creationId xmlns="" xmlns:a16="http://schemas.microsoft.com/office/drawing/2014/main" id="{12D0B34B-463A-4486-9278-9DF624D5EFE6}"/>
              </a:ext>
            </a:extLst>
          </xdr:cNvPr>
          <xdr:cNvSpPr/>
        </xdr:nvSpPr>
        <xdr:spPr>
          <a:xfrm>
            <a:off x="18100552" y="4463774"/>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Comando</a:t>
            </a:r>
            <a:r>
              <a:rPr lang="es-MX" sz="1200" baseline="0">
                <a:solidFill>
                  <a:schemeClr val="tx1"/>
                </a:solidFill>
                <a:latin typeface="+mn-lt"/>
              </a:rPr>
              <a:t> git status</a:t>
            </a:r>
            <a:endParaRPr lang="es-MX" sz="1200">
              <a:solidFill>
                <a:schemeClr val="tx1"/>
              </a:solidFill>
              <a:latin typeface="+mn-lt"/>
            </a:endParaRPr>
          </a:p>
        </xdr:txBody>
      </xdr:sp>
      <xdr:sp macro="" textlink="">
        <xdr:nvSpPr>
          <xdr:cNvPr id="71"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2240793</xdr:colOff>
      <xdr:row>6</xdr:row>
      <xdr:rowOff>947662</xdr:rowOff>
    </xdr:from>
    <xdr:to>
      <xdr:col>11</xdr:col>
      <xdr:colOff>396261</xdr:colOff>
      <xdr:row>6</xdr:row>
      <xdr:rowOff>961134</xdr:rowOff>
    </xdr:to>
    <xdr:cxnSp macro="">
      <xdr:nvCxnSpPr>
        <xdr:cNvPr id="73" name="Elbow Connector 116">
          <a:extLst>
            <a:ext uri="{FF2B5EF4-FFF2-40B4-BE49-F238E27FC236}">
              <a16:creationId xmlns="" xmlns:a16="http://schemas.microsoft.com/office/drawing/2014/main" id="{16CCE26B-69D4-4E8D-8F36-7FA06002E7DE}"/>
            </a:ext>
          </a:extLst>
        </xdr:cNvPr>
        <xdr:cNvCxnSpPr>
          <a:stCxn id="64" idx="3"/>
          <a:endCxn id="67" idx="1"/>
        </xdr:cNvCxnSpPr>
      </xdr:nvCxnSpPr>
      <xdr:spPr>
        <a:xfrm flipV="1">
          <a:off x="26375411" y="8900171"/>
          <a:ext cx="607723" cy="13472"/>
        </a:xfrm>
        <a:prstGeom prst="bentConnector3">
          <a:avLst>
            <a:gd name="adj1" fmla="val -15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346231</xdr:colOff>
      <xdr:row>7</xdr:row>
      <xdr:rowOff>443922</xdr:rowOff>
    </xdr:from>
    <xdr:to>
      <xdr:col>13</xdr:col>
      <xdr:colOff>1773382</xdr:colOff>
      <xdr:row>7</xdr:row>
      <xdr:rowOff>1634210</xdr:rowOff>
    </xdr:to>
    <xdr:grpSp>
      <xdr:nvGrpSpPr>
        <xdr:cNvPr id="76" name="Group 134">
          <a:extLst>
            <a:ext uri="{FF2B5EF4-FFF2-40B4-BE49-F238E27FC236}">
              <a16:creationId xmlns="" xmlns:a16="http://schemas.microsoft.com/office/drawing/2014/main" id="{20A2B869-A7DD-4D80-8419-8745DA089FB6}"/>
            </a:ext>
          </a:extLst>
        </xdr:cNvPr>
        <xdr:cNvGrpSpPr/>
      </xdr:nvGrpSpPr>
      <xdr:grpSpPr>
        <a:xfrm>
          <a:off x="32159731" y="10540422"/>
          <a:ext cx="1427151" cy="1190288"/>
          <a:chOff x="10304008" y="21343253"/>
          <a:chExt cx="1810887" cy="1199813"/>
        </a:xfrm>
      </xdr:grpSpPr>
      <xdr:sp macro="" textlink="">
        <xdr:nvSpPr>
          <xdr:cNvPr id="77" name="Flowchart: Process 135">
            <a:extLst>
              <a:ext uri="{FF2B5EF4-FFF2-40B4-BE49-F238E27FC236}">
                <a16:creationId xmlns=""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Cd</a:t>
            </a:r>
          </a:p>
        </xdr:txBody>
      </xdr:sp>
      <xdr:sp macro="" textlink="">
        <xdr:nvSpPr>
          <xdr:cNvPr id="78" name="TextBox 136">
            <a:extLst>
              <a:ext uri="{FF2B5EF4-FFF2-40B4-BE49-F238E27FC236}">
                <a16:creationId xmlns="" xmlns:a16="http://schemas.microsoft.com/office/drawing/2014/main" id="{00691A56-E024-4F0B-B13E-E6BC84F1EC09}"/>
              </a:ext>
            </a:extLst>
          </xdr:cNvPr>
          <xdr:cNvSpPr txBox="1"/>
        </xdr:nvSpPr>
        <xdr:spPr>
          <a:xfrm>
            <a:off x="11363361" y="22180596"/>
            <a:ext cx="751534" cy="32958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221673</xdr:colOff>
      <xdr:row>7</xdr:row>
      <xdr:rowOff>447384</xdr:rowOff>
    </xdr:from>
    <xdr:to>
      <xdr:col>14</xdr:col>
      <xdr:colOff>2008909</xdr:colOff>
      <xdr:row>7</xdr:row>
      <xdr:rowOff>1637672</xdr:rowOff>
    </xdr:to>
    <xdr:grpSp>
      <xdr:nvGrpSpPr>
        <xdr:cNvPr id="79" name="Group 137">
          <a:extLst>
            <a:ext uri="{FF2B5EF4-FFF2-40B4-BE49-F238E27FC236}">
              <a16:creationId xmlns="" xmlns:a16="http://schemas.microsoft.com/office/drawing/2014/main" id="{43E0FF2B-AE12-474D-AF17-1A541C17536C}"/>
            </a:ext>
          </a:extLst>
        </xdr:cNvPr>
        <xdr:cNvGrpSpPr/>
      </xdr:nvGrpSpPr>
      <xdr:grpSpPr>
        <a:xfrm>
          <a:off x="34490506" y="10543884"/>
          <a:ext cx="1787236" cy="1190288"/>
          <a:chOff x="10304008" y="21343253"/>
          <a:chExt cx="1810886" cy="1199813"/>
        </a:xfrm>
      </xdr:grpSpPr>
      <xdr:sp macro="" textlink="">
        <xdr:nvSpPr>
          <xdr:cNvPr id="80" name="Flowchart: Process 138">
            <a:extLst>
              <a:ext uri="{FF2B5EF4-FFF2-40B4-BE49-F238E27FC236}">
                <a16:creationId xmlns=""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Push</a:t>
            </a:r>
            <a:endParaRPr lang="en-US" sz="1800"/>
          </a:p>
        </xdr:txBody>
      </xdr:sp>
      <xdr:sp macro="" textlink="">
        <xdr:nvSpPr>
          <xdr:cNvPr id="81" name="TextBox 139">
            <a:extLst>
              <a:ext uri="{FF2B5EF4-FFF2-40B4-BE49-F238E27FC236}">
                <a16:creationId xmlns="" xmlns:a16="http://schemas.microsoft.com/office/drawing/2014/main" id="{E6E42A4F-6F62-4C3B-86BD-9A59505574BF}"/>
              </a:ext>
            </a:extLst>
          </xdr:cNvPr>
          <xdr:cNvSpPr txBox="1"/>
        </xdr:nvSpPr>
        <xdr:spPr>
          <a:xfrm>
            <a:off x="11534320" y="22163142"/>
            <a:ext cx="580574" cy="347041"/>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12</xdr:col>
      <xdr:colOff>351425</xdr:colOff>
      <xdr:row>7</xdr:row>
      <xdr:rowOff>439303</xdr:rowOff>
    </xdr:from>
    <xdr:to>
      <xdr:col>12</xdr:col>
      <xdr:colOff>2233316</xdr:colOff>
      <xdr:row>7</xdr:row>
      <xdr:rowOff>1639116</xdr:rowOff>
    </xdr:to>
    <xdr:grpSp>
      <xdr:nvGrpSpPr>
        <xdr:cNvPr id="84" name="Group 149">
          <a:extLst>
            <a:ext uri="{FF2B5EF4-FFF2-40B4-BE49-F238E27FC236}">
              <a16:creationId xmlns="" xmlns:a16="http://schemas.microsoft.com/office/drawing/2014/main" id="{742F9ADD-0FA7-4ECB-8838-30FA3EFD90CE}"/>
            </a:ext>
          </a:extLst>
        </xdr:cNvPr>
        <xdr:cNvGrpSpPr/>
      </xdr:nvGrpSpPr>
      <xdr:grpSpPr>
        <a:xfrm>
          <a:off x="29709592" y="10535803"/>
          <a:ext cx="1881891" cy="1199813"/>
          <a:chOff x="10304008" y="21343253"/>
          <a:chExt cx="1810886" cy="1199813"/>
        </a:xfrm>
      </xdr:grpSpPr>
      <xdr:sp macro="" textlink="">
        <xdr:nvSpPr>
          <xdr:cNvPr id="85" name="Flowchart: Process 150">
            <a:extLst>
              <a:ext uri="{FF2B5EF4-FFF2-40B4-BE49-F238E27FC236}">
                <a16:creationId xmlns=""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Ls</a:t>
            </a:r>
          </a:p>
        </xdr:txBody>
      </xdr:sp>
      <xdr:sp macro="" textlink="">
        <xdr:nvSpPr>
          <xdr:cNvPr id="86" name="TextBox 151">
            <a:extLst>
              <a:ext uri="{FF2B5EF4-FFF2-40B4-BE49-F238E27FC236}">
                <a16:creationId xmlns="" xmlns:a16="http://schemas.microsoft.com/office/drawing/2014/main" id="{1D971B37-3F46-47A2-99B8-159A7FDA24C3}"/>
              </a:ext>
            </a:extLst>
          </xdr:cNvPr>
          <xdr:cNvSpPr txBox="1"/>
        </xdr:nvSpPr>
        <xdr:spPr>
          <a:xfrm>
            <a:off x="11469003" y="22164714"/>
            <a:ext cx="645891" cy="345469"/>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a:t>#11</a:t>
            </a:r>
          </a:p>
        </xdr:txBody>
      </xdr:sp>
    </xdr:grpSp>
    <xdr:clientData/>
  </xdr:twoCellAnchor>
  <xdr:twoCellAnchor>
    <xdr:from>
      <xdr:col>12</xdr:col>
      <xdr:colOff>2232135</xdr:colOff>
      <xdr:row>7</xdr:row>
      <xdr:rowOff>1039066</xdr:rowOff>
    </xdr:from>
    <xdr:to>
      <xdr:col>13</xdr:col>
      <xdr:colOff>346230</xdr:colOff>
      <xdr:row>7</xdr:row>
      <xdr:rowOff>1039210</xdr:rowOff>
    </xdr:to>
    <xdr:cxnSp macro="">
      <xdr:nvCxnSpPr>
        <xdr:cNvPr id="88" name="Elbow Connector 155">
          <a:extLst>
            <a:ext uri="{FF2B5EF4-FFF2-40B4-BE49-F238E27FC236}">
              <a16:creationId xmlns="" xmlns:a16="http://schemas.microsoft.com/office/drawing/2014/main" id="{BEFD703C-74FE-432C-BD89-38D42B484A93}"/>
            </a:ext>
          </a:extLst>
        </xdr:cNvPr>
        <xdr:cNvCxnSpPr>
          <a:stCxn id="85" idx="3"/>
          <a:endCxn id="77" idx="1"/>
        </xdr:cNvCxnSpPr>
      </xdr:nvCxnSpPr>
      <xdr:spPr>
        <a:xfrm flipV="1">
          <a:off x="31271262" y="11152884"/>
          <a:ext cx="566350" cy="1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2200885</xdr:colOff>
      <xdr:row>6</xdr:row>
      <xdr:rowOff>921785</xdr:rowOff>
    </xdr:from>
    <xdr:to>
      <xdr:col>9</xdr:col>
      <xdr:colOff>416849</xdr:colOff>
      <xdr:row>6</xdr:row>
      <xdr:rowOff>960221</xdr:rowOff>
    </xdr:to>
    <xdr:cxnSp macro="">
      <xdr:nvCxnSpPr>
        <xdr:cNvPr id="89" name="Elbow Connector 158">
          <a:extLst>
            <a:ext uri="{FF2B5EF4-FFF2-40B4-BE49-F238E27FC236}">
              <a16:creationId xmlns="" xmlns:a16="http://schemas.microsoft.com/office/drawing/2014/main" id="{B5CCEDBF-A5B5-4089-A469-90F6800B9A1C}"/>
            </a:ext>
          </a:extLst>
        </xdr:cNvPr>
        <xdr:cNvCxnSpPr>
          <a:stCxn id="58" idx="3"/>
          <a:endCxn id="61" idx="1"/>
        </xdr:cNvCxnSpPr>
      </xdr:nvCxnSpPr>
      <xdr:spPr>
        <a:xfrm>
          <a:off x="21430994" y="8874294"/>
          <a:ext cx="668219" cy="38436"/>
        </a:xfrm>
        <a:prstGeom prst="bentConnector3">
          <a:avLst>
            <a:gd name="adj1" fmla="val 231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2297556</xdr:colOff>
      <xdr:row>6</xdr:row>
      <xdr:rowOff>960221</xdr:rowOff>
    </xdr:from>
    <xdr:to>
      <xdr:col>10</xdr:col>
      <xdr:colOff>360083</xdr:colOff>
      <xdr:row>6</xdr:row>
      <xdr:rowOff>961134</xdr:rowOff>
    </xdr:to>
    <xdr:cxnSp macro="">
      <xdr:nvCxnSpPr>
        <xdr:cNvPr id="90" name="Elbow Connector 161">
          <a:extLst>
            <a:ext uri="{FF2B5EF4-FFF2-40B4-BE49-F238E27FC236}">
              <a16:creationId xmlns="" xmlns:a16="http://schemas.microsoft.com/office/drawing/2014/main" id="{21B4A304-0F45-42F8-AE65-0784CE9B96AC}"/>
            </a:ext>
          </a:extLst>
        </xdr:cNvPr>
        <xdr:cNvCxnSpPr>
          <a:stCxn id="61" idx="3"/>
          <a:endCxn id="64" idx="1"/>
        </xdr:cNvCxnSpPr>
      </xdr:nvCxnSpPr>
      <xdr:spPr>
        <a:xfrm>
          <a:off x="23979920" y="8912730"/>
          <a:ext cx="514781" cy="91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2007788</xdr:colOff>
      <xdr:row>7</xdr:row>
      <xdr:rowOff>1034607</xdr:rowOff>
    </xdr:from>
    <xdr:to>
      <xdr:col>15</xdr:col>
      <xdr:colOff>196740</xdr:colOff>
      <xdr:row>7</xdr:row>
      <xdr:rowOff>1042528</xdr:rowOff>
    </xdr:to>
    <xdr:cxnSp macro="">
      <xdr:nvCxnSpPr>
        <xdr:cNvPr id="94" name="Straight Arrow Connector 190">
          <a:extLst>
            <a:ext uri="{FF2B5EF4-FFF2-40B4-BE49-F238E27FC236}">
              <a16:creationId xmlns="" xmlns:a16="http://schemas.microsoft.com/office/drawing/2014/main" id="{0D11449B-675A-4188-878C-68F734AB38B4}"/>
            </a:ext>
          </a:extLst>
        </xdr:cNvPr>
        <xdr:cNvCxnSpPr>
          <a:stCxn id="80" idx="3"/>
          <a:endCxn id="342" idx="1"/>
        </xdr:cNvCxnSpPr>
      </xdr:nvCxnSpPr>
      <xdr:spPr>
        <a:xfrm flipV="1">
          <a:off x="35764388" y="11093007"/>
          <a:ext cx="627352" cy="792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1981795</xdr:colOff>
      <xdr:row>5</xdr:row>
      <xdr:rowOff>2057082</xdr:rowOff>
    </xdr:from>
    <xdr:to>
      <xdr:col>9</xdr:col>
      <xdr:colOff>2296265</xdr:colOff>
      <xdr:row>6</xdr:row>
      <xdr:rowOff>224937</xdr:rowOff>
    </xdr:to>
    <xdr:pic>
      <xdr:nvPicPr>
        <xdr:cNvPr id="99"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664159" y="7848282"/>
          <a:ext cx="314470" cy="329164"/>
        </a:xfrm>
        <a:prstGeom prst="rect">
          <a:avLst/>
        </a:prstGeom>
      </xdr:spPr>
    </xdr:pic>
    <xdr:clientData/>
  </xdr:twoCellAnchor>
  <xdr:twoCellAnchor>
    <xdr:from>
      <xdr:col>1</xdr:col>
      <xdr:colOff>2126974</xdr:colOff>
      <xdr:row>3</xdr:row>
      <xdr:rowOff>1208714</xdr:rowOff>
    </xdr:from>
    <xdr:to>
      <xdr:col>2</xdr:col>
      <xdr:colOff>310718</xdr:colOff>
      <xdr:row>3</xdr:row>
      <xdr:rowOff>1214221</xdr:rowOff>
    </xdr:to>
    <xdr:cxnSp macro="">
      <xdr:nvCxnSpPr>
        <xdr:cNvPr id="102" name="Elbow Connector 202">
          <a:extLst>
            <a:ext uri="{FF2B5EF4-FFF2-40B4-BE49-F238E27FC236}">
              <a16:creationId xmlns="" xmlns:a16="http://schemas.microsoft.com/office/drawing/2014/main" id="{E968261F-F808-4CCA-A1C5-62B6688250B2}"/>
            </a:ext>
          </a:extLst>
        </xdr:cNvPr>
        <xdr:cNvCxnSpPr>
          <a:stCxn id="106" idx="3"/>
          <a:endCxn id="30" idx="1"/>
        </xdr:cNvCxnSpPr>
      </xdr:nvCxnSpPr>
      <xdr:spPr>
        <a:xfrm flipV="1">
          <a:off x="4184374" y="2656514"/>
          <a:ext cx="622144" cy="550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1772485</xdr:colOff>
      <xdr:row>7</xdr:row>
      <xdr:rowOff>1039066</xdr:rowOff>
    </xdr:from>
    <xdr:to>
      <xdr:col>14</xdr:col>
      <xdr:colOff>221673</xdr:colOff>
      <xdr:row>7</xdr:row>
      <xdr:rowOff>1042528</xdr:rowOff>
    </xdr:to>
    <xdr:cxnSp macro="">
      <xdr:nvCxnSpPr>
        <xdr:cNvPr id="103" name="Elbow Connector 203">
          <a:extLst>
            <a:ext uri="{FF2B5EF4-FFF2-40B4-BE49-F238E27FC236}">
              <a16:creationId xmlns="" xmlns:a16="http://schemas.microsoft.com/office/drawing/2014/main" id="{B22F107E-4B5A-4E15-BA65-B7D7A401B662}"/>
            </a:ext>
          </a:extLst>
        </xdr:cNvPr>
        <xdr:cNvCxnSpPr>
          <a:stCxn id="77" idx="3"/>
          <a:endCxn id="80" idx="1"/>
        </xdr:cNvCxnSpPr>
      </xdr:nvCxnSpPr>
      <xdr:spPr>
        <a:xfrm>
          <a:off x="33263867" y="11152884"/>
          <a:ext cx="901442" cy="346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1144023</xdr:colOff>
      <xdr:row>4</xdr:row>
      <xdr:rowOff>1404526</xdr:rowOff>
    </xdr:from>
    <xdr:to>
      <xdr:col>2</xdr:col>
      <xdr:colOff>1724597</xdr:colOff>
      <xdr:row>4</xdr:row>
      <xdr:rowOff>1638800</xdr:rowOff>
    </xdr:to>
    <xdr:sp macro="" textlink="">
      <xdr:nvSpPr>
        <xdr:cNvPr id="104" name="TextBox 206">
          <a:extLst>
            <a:ext uri="{FF2B5EF4-FFF2-40B4-BE49-F238E27FC236}">
              <a16:creationId xmlns="" xmlns:a16="http://schemas.microsoft.com/office/drawing/2014/main" id="{ACB36577-FCEC-42A0-B536-036A75E12982}"/>
            </a:ext>
          </a:extLst>
        </xdr:cNvPr>
        <xdr:cNvSpPr txBox="1"/>
      </xdr:nvSpPr>
      <xdr:spPr>
        <a:xfrm>
          <a:off x="5660605" y="5034417"/>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xdr:col>
      <xdr:colOff>256611</xdr:colOff>
      <xdr:row>3</xdr:row>
      <xdr:rowOff>690562</xdr:rowOff>
    </xdr:from>
    <xdr:to>
      <xdr:col>1</xdr:col>
      <xdr:colOff>2126974</xdr:colOff>
      <xdr:row>3</xdr:row>
      <xdr:rowOff>1737879</xdr:rowOff>
    </xdr:to>
    <xdr:sp macro="" textlink="">
      <xdr:nvSpPr>
        <xdr:cNvPr id="106" name="Flowchart: Terminator 182">
          <a:extLst>
            <a:ext uri="{FF2B5EF4-FFF2-40B4-BE49-F238E27FC236}">
              <a16:creationId xmlns:a16="http://schemas.microsoft.com/office/drawing/2014/main" xmlns="" id="{80E5E933-0A1A-491B-B37C-525A51426D4E}"/>
            </a:ext>
          </a:extLst>
        </xdr:cNvPr>
        <xdr:cNvSpPr/>
      </xdr:nvSpPr>
      <xdr:spPr>
        <a:xfrm>
          <a:off x="2314011" y="2138362"/>
          <a:ext cx="1870363" cy="1047317"/>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INICIO</a:t>
          </a:r>
          <a:r>
            <a:rPr lang="en-US" sz="1000"/>
            <a:t>.</a:t>
          </a:r>
        </a:p>
      </xdr:txBody>
    </xdr:sp>
    <xdr:clientData/>
  </xdr:twoCellAnchor>
  <xdr:twoCellAnchor>
    <xdr:from>
      <xdr:col>11</xdr:col>
      <xdr:colOff>2288337</xdr:colOff>
      <xdr:row>4</xdr:row>
      <xdr:rowOff>1096275</xdr:rowOff>
    </xdr:from>
    <xdr:to>
      <xdr:col>12</xdr:col>
      <xdr:colOff>1291780</xdr:colOff>
      <xdr:row>7</xdr:row>
      <xdr:rowOff>439303</xdr:rowOff>
    </xdr:to>
    <xdr:cxnSp macro="">
      <xdr:nvCxnSpPr>
        <xdr:cNvPr id="145" name="Elbow Connector 62">
          <a:extLst>
            <a:ext uri="{FF2B5EF4-FFF2-40B4-BE49-F238E27FC236}">
              <a16:creationId xmlns="" xmlns:a16="http://schemas.microsoft.com/office/drawing/2014/main" id="{85D37FD4-F669-49AF-B857-898BF04E0434}"/>
            </a:ext>
          </a:extLst>
        </xdr:cNvPr>
        <xdr:cNvCxnSpPr>
          <a:stCxn id="70" idx="3"/>
          <a:endCxn id="85" idx="0"/>
        </xdr:cNvCxnSpPr>
      </xdr:nvCxnSpPr>
      <xdr:spPr>
        <a:xfrm>
          <a:off x="28875210" y="4726166"/>
          <a:ext cx="1455697" cy="582695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1257065</xdr:colOff>
      <xdr:row>4</xdr:row>
      <xdr:rowOff>1604784</xdr:rowOff>
    </xdr:from>
    <xdr:to>
      <xdr:col>11</xdr:col>
      <xdr:colOff>1262654</xdr:colOff>
      <xdr:row>6</xdr:row>
      <xdr:rowOff>352518</xdr:rowOff>
    </xdr:to>
    <xdr:cxnSp macro="">
      <xdr:nvCxnSpPr>
        <xdr:cNvPr id="136" name="Elbow Connector 62">
          <a:extLst>
            <a:ext uri="{FF2B5EF4-FFF2-40B4-BE49-F238E27FC236}">
              <a16:creationId xmlns="" xmlns:a16="http://schemas.microsoft.com/office/drawing/2014/main" id="{85D37FD4-F669-49AF-B857-898BF04E0434}"/>
            </a:ext>
          </a:extLst>
        </xdr:cNvPr>
        <xdr:cNvCxnSpPr>
          <a:stCxn id="70" idx="2"/>
          <a:endCxn id="67" idx="0"/>
        </xdr:cNvCxnSpPr>
      </xdr:nvCxnSpPr>
      <xdr:spPr>
        <a:xfrm rot="16200000" flipH="1">
          <a:off x="26311557" y="6767056"/>
          <a:ext cx="3070352" cy="55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1924864</xdr:colOff>
      <xdr:row>5</xdr:row>
      <xdr:rowOff>2100771</xdr:rowOff>
    </xdr:from>
    <xdr:to>
      <xdr:col>8</xdr:col>
      <xdr:colOff>2248190</xdr:colOff>
      <xdr:row>6</xdr:row>
      <xdr:rowOff>270935</xdr:rowOff>
    </xdr:to>
    <xdr:pic>
      <xdr:nvPicPr>
        <xdr:cNvPr id="147"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54973" y="7891971"/>
          <a:ext cx="323326" cy="331473"/>
        </a:xfrm>
        <a:prstGeom prst="rect">
          <a:avLst/>
        </a:prstGeom>
      </xdr:spPr>
    </xdr:pic>
    <xdr:clientData/>
  </xdr:twoCellAnchor>
  <xdr:twoCellAnchor>
    <xdr:from>
      <xdr:col>2</xdr:col>
      <xdr:colOff>1295106</xdr:colOff>
      <xdr:row>3</xdr:row>
      <xdr:rowOff>1208714</xdr:rowOff>
    </xdr:from>
    <xdr:to>
      <xdr:col>2</xdr:col>
      <xdr:colOff>2120468</xdr:colOff>
      <xdr:row>4</xdr:row>
      <xdr:rowOff>571090</xdr:rowOff>
    </xdr:to>
    <xdr:cxnSp macro="">
      <xdr:nvCxnSpPr>
        <xdr:cNvPr id="143" name="Elbow Connector 62">
          <a:extLst>
            <a:ext uri="{FF2B5EF4-FFF2-40B4-BE49-F238E27FC236}">
              <a16:creationId xmlns="" xmlns:a16="http://schemas.microsoft.com/office/drawing/2014/main" id="{85D37FD4-F669-49AF-B857-898BF04E0434}"/>
            </a:ext>
          </a:extLst>
        </xdr:cNvPr>
        <xdr:cNvCxnSpPr>
          <a:stCxn id="45" idx="0"/>
          <a:endCxn id="30" idx="3"/>
        </xdr:cNvCxnSpPr>
      </xdr:nvCxnSpPr>
      <xdr:spPr>
        <a:xfrm rot="5400000" flipH="1" flipV="1">
          <a:off x="5446074" y="3001346"/>
          <a:ext cx="1515026" cy="825362"/>
        </a:xfrm>
        <a:prstGeom prst="bentConnector4">
          <a:avLst>
            <a:gd name="adj1" fmla="val 18884"/>
            <a:gd name="adj2" fmla="val 18309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1209828</xdr:colOff>
      <xdr:row>4</xdr:row>
      <xdr:rowOff>1688070</xdr:rowOff>
    </xdr:from>
    <xdr:to>
      <xdr:col>4</xdr:col>
      <xdr:colOff>283881</xdr:colOff>
      <xdr:row>5</xdr:row>
      <xdr:rowOff>1037817</xdr:rowOff>
    </xdr:to>
    <xdr:cxnSp macro="">
      <xdr:nvCxnSpPr>
        <xdr:cNvPr id="229" name="Elbow Connector 56">
          <a:extLst>
            <a:ext uri="{FF2B5EF4-FFF2-40B4-BE49-F238E27FC236}">
              <a16:creationId xmlns="" xmlns:a16="http://schemas.microsoft.com/office/drawing/2014/main" id="{B2AA1B3A-9A90-4B36-83F7-68B425B744EC}"/>
            </a:ext>
          </a:extLst>
        </xdr:cNvPr>
        <xdr:cNvCxnSpPr>
          <a:stCxn id="27" idx="2"/>
          <a:endCxn id="237" idx="1"/>
        </xdr:cNvCxnSpPr>
      </xdr:nvCxnSpPr>
      <xdr:spPr>
        <a:xfrm rot="16200000" flipH="1">
          <a:off x="8186290" y="5310335"/>
          <a:ext cx="1511056" cy="152630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195559</xdr:colOff>
      <xdr:row>5</xdr:row>
      <xdr:rowOff>449342</xdr:rowOff>
    </xdr:from>
    <xdr:to>
      <xdr:col>5</xdr:col>
      <xdr:colOff>2088316</xdr:colOff>
      <xdr:row>5</xdr:row>
      <xdr:rowOff>1653998</xdr:rowOff>
    </xdr:to>
    <xdr:grpSp>
      <xdr:nvGrpSpPr>
        <xdr:cNvPr id="232" name="Group 89">
          <a:extLst>
            <a:ext uri="{FF2B5EF4-FFF2-40B4-BE49-F238E27FC236}">
              <a16:creationId xmlns="" xmlns:a16="http://schemas.microsoft.com/office/drawing/2014/main" id="{8F09177D-6B5F-4954-BF93-B0B8152D4596}"/>
            </a:ext>
          </a:extLst>
        </xdr:cNvPr>
        <xdr:cNvGrpSpPr/>
      </xdr:nvGrpSpPr>
      <xdr:grpSpPr>
        <a:xfrm>
          <a:off x="12070059" y="6227842"/>
          <a:ext cx="1892757" cy="1204656"/>
          <a:chOff x="11326744" y="23382724"/>
          <a:chExt cx="1809750" cy="1199813"/>
        </a:xfrm>
      </xdr:grpSpPr>
      <xdr:sp macro="" textlink="">
        <xdr:nvSpPr>
          <xdr:cNvPr id="233" name="Flowchart: Process 90">
            <a:extLst>
              <a:ext uri="{FF2B5EF4-FFF2-40B4-BE49-F238E27FC236}">
                <a16:creationId xmlns="" xmlns:a16="http://schemas.microsoft.com/office/drawing/2014/main" id="{E7CDD1D7-337D-45D1-82ED-2E367345667A}"/>
              </a:ext>
            </a:extLst>
          </xdr:cNvPr>
          <xdr:cNvSpPr/>
        </xdr:nvSpPr>
        <xdr:spPr>
          <a:xfrm>
            <a:off x="11326744"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Branch.</a:t>
            </a:r>
          </a:p>
        </xdr:txBody>
      </xdr:sp>
      <xdr:sp macro="" textlink="">
        <xdr:nvSpPr>
          <xdr:cNvPr id="234" name="TextBox 91">
            <a:extLst>
              <a:ext uri="{FF2B5EF4-FFF2-40B4-BE49-F238E27FC236}">
                <a16:creationId xmlns="" xmlns:a16="http://schemas.microsoft.com/office/drawing/2014/main" id="{C25AF7D7-EC17-4A41-8A3B-AD0595D68EB8}"/>
              </a:ext>
            </a:extLst>
          </xdr:cNvPr>
          <xdr:cNvSpPr txBox="1"/>
        </xdr:nvSpPr>
        <xdr:spPr>
          <a:xfrm>
            <a:off x="12545670" y="24219246"/>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4</xdr:col>
      <xdr:colOff>283881</xdr:colOff>
      <xdr:row>5</xdr:row>
      <xdr:rowOff>435489</xdr:rowOff>
    </xdr:from>
    <xdr:to>
      <xdr:col>4</xdr:col>
      <xdr:colOff>2176638</xdr:colOff>
      <xdr:row>5</xdr:row>
      <xdr:rowOff>1640145</xdr:rowOff>
    </xdr:to>
    <xdr:grpSp>
      <xdr:nvGrpSpPr>
        <xdr:cNvPr id="235" name="Group 89">
          <a:extLst>
            <a:ext uri="{FF2B5EF4-FFF2-40B4-BE49-F238E27FC236}">
              <a16:creationId xmlns="" xmlns:a16="http://schemas.microsoft.com/office/drawing/2014/main" id="{8F09177D-6B5F-4954-BF93-B0B8152D4596}"/>
            </a:ext>
          </a:extLst>
        </xdr:cNvPr>
        <xdr:cNvGrpSpPr/>
      </xdr:nvGrpSpPr>
      <xdr:grpSpPr>
        <a:xfrm>
          <a:off x="9703048" y="6213989"/>
          <a:ext cx="1892757" cy="1204656"/>
          <a:chOff x="11392978" y="23382724"/>
          <a:chExt cx="1809750" cy="1199813"/>
        </a:xfrm>
      </xdr:grpSpPr>
      <xdr:sp macro="" textlink="">
        <xdr:nvSpPr>
          <xdr:cNvPr id="237" name="Flowchart: Process 90">
            <a:extLst>
              <a:ext uri="{FF2B5EF4-FFF2-40B4-BE49-F238E27FC236}">
                <a16:creationId xmlns="" xmlns:a16="http://schemas.microsoft.com/office/drawing/2014/main" id="{E7CDD1D7-337D-45D1-82ED-2E367345667A}"/>
              </a:ext>
            </a:extLst>
          </xdr:cNvPr>
          <xdr:cNvSpPr/>
        </xdr:nvSpPr>
        <xdr:spPr>
          <a:xfrm>
            <a:off x="11392978"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Clonacion</a:t>
            </a:r>
            <a:r>
              <a:rPr lang="en-US" sz="1800" baseline="0"/>
              <a:t> Repositorio.</a:t>
            </a:r>
            <a:endParaRPr lang="en-US" sz="1800"/>
          </a:p>
        </xdr:txBody>
      </xdr:sp>
      <xdr:sp macro="" textlink="">
        <xdr:nvSpPr>
          <xdr:cNvPr id="238" name="TextBox 91">
            <a:extLst>
              <a:ext uri="{FF2B5EF4-FFF2-40B4-BE49-F238E27FC236}">
                <a16:creationId xmlns="" xmlns:a16="http://schemas.microsoft.com/office/drawing/2014/main" id="{C25AF7D7-EC17-4A41-8A3B-AD0595D68EB8}"/>
              </a:ext>
            </a:extLst>
          </xdr:cNvPr>
          <xdr:cNvSpPr txBox="1"/>
        </xdr:nvSpPr>
        <xdr:spPr>
          <a:xfrm>
            <a:off x="12598658" y="24219246"/>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6</xdr:col>
      <xdr:colOff>127439</xdr:colOff>
      <xdr:row>5</xdr:row>
      <xdr:rowOff>459733</xdr:rowOff>
    </xdr:from>
    <xdr:to>
      <xdr:col>6</xdr:col>
      <xdr:colOff>2020196</xdr:colOff>
      <xdr:row>5</xdr:row>
      <xdr:rowOff>1664389</xdr:rowOff>
    </xdr:to>
    <xdr:grpSp>
      <xdr:nvGrpSpPr>
        <xdr:cNvPr id="240" name="Group 89">
          <a:extLst>
            <a:ext uri="{FF2B5EF4-FFF2-40B4-BE49-F238E27FC236}">
              <a16:creationId xmlns="" xmlns:a16="http://schemas.microsoft.com/office/drawing/2014/main" id="{8F09177D-6B5F-4954-BF93-B0B8152D4596}"/>
            </a:ext>
          </a:extLst>
        </xdr:cNvPr>
        <xdr:cNvGrpSpPr/>
      </xdr:nvGrpSpPr>
      <xdr:grpSpPr>
        <a:xfrm>
          <a:off x="14457272" y="6238233"/>
          <a:ext cx="1892757" cy="1204656"/>
          <a:chOff x="11326744" y="23465517"/>
          <a:chExt cx="1809750" cy="1199813"/>
        </a:xfrm>
      </xdr:grpSpPr>
      <xdr:sp macro="" textlink="">
        <xdr:nvSpPr>
          <xdr:cNvPr id="241" name="Flowchart: Process 90">
            <a:extLst>
              <a:ext uri="{FF2B5EF4-FFF2-40B4-BE49-F238E27FC236}">
                <a16:creationId xmlns="" xmlns:a16="http://schemas.microsoft.com/office/drawing/2014/main" id="{E7CDD1D7-337D-45D1-82ED-2E367345667A}"/>
              </a:ext>
            </a:extLst>
          </xdr:cNvPr>
          <xdr:cNvSpPr/>
        </xdr:nvSpPr>
        <xdr:spPr>
          <a:xfrm>
            <a:off x="11326744" y="2346551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gitignore.</a:t>
            </a:r>
          </a:p>
        </xdr:txBody>
      </xdr:sp>
      <xdr:sp macro="" textlink="">
        <xdr:nvSpPr>
          <xdr:cNvPr id="242" name="TextBox 91">
            <a:extLst>
              <a:ext uri="{FF2B5EF4-FFF2-40B4-BE49-F238E27FC236}">
                <a16:creationId xmlns="" xmlns:a16="http://schemas.microsoft.com/office/drawing/2014/main" id="{C25AF7D7-EC17-4A41-8A3B-AD0595D68EB8}"/>
              </a:ext>
            </a:extLst>
          </xdr:cNvPr>
          <xdr:cNvSpPr txBox="1"/>
        </xdr:nvSpPr>
        <xdr:spPr>
          <a:xfrm>
            <a:off x="12519176" y="24315838"/>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editAs="oneCell">
    <xdr:from>
      <xdr:col>5</xdr:col>
      <xdr:colOff>1879259</xdr:colOff>
      <xdr:row>5</xdr:row>
      <xdr:rowOff>55878</xdr:rowOff>
    </xdr:from>
    <xdr:to>
      <xdr:col>5</xdr:col>
      <xdr:colOff>2202585</xdr:colOff>
      <xdr:row>5</xdr:row>
      <xdr:rowOff>385042</xdr:rowOff>
    </xdr:to>
    <xdr:pic>
      <xdr:nvPicPr>
        <xdr:cNvPr id="253"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52604" y="5847078"/>
          <a:ext cx="323326" cy="329164"/>
        </a:xfrm>
        <a:prstGeom prst="rect">
          <a:avLst/>
        </a:prstGeom>
      </xdr:spPr>
    </xdr:pic>
    <xdr:clientData/>
  </xdr:twoCellAnchor>
  <xdr:twoCellAnchor editAs="oneCell">
    <xdr:from>
      <xdr:col>4</xdr:col>
      <xdr:colOff>1976240</xdr:colOff>
      <xdr:row>5</xdr:row>
      <xdr:rowOff>83587</xdr:rowOff>
    </xdr:from>
    <xdr:to>
      <xdr:col>4</xdr:col>
      <xdr:colOff>2291946</xdr:colOff>
      <xdr:row>5</xdr:row>
      <xdr:rowOff>412751</xdr:rowOff>
    </xdr:to>
    <xdr:pic>
      <xdr:nvPicPr>
        <xdr:cNvPr id="254"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7331" y="5874787"/>
          <a:ext cx="315706" cy="329164"/>
        </a:xfrm>
        <a:prstGeom prst="rect">
          <a:avLst/>
        </a:prstGeom>
      </xdr:spPr>
    </xdr:pic>
    <xdr:clientData/>
  </xdr:twoCellAnchor>
  <xdr:twoCellAnchor editAs="oneCell">
    <xdr:from>
      <xdr:col>7</xdr:col>
      <xdr:colOff>1697994</xdr:colOff>
      <xdr:row>5</xdr:row>
      <xdr:rowOff>106678</xdr:rowOff>
    </xdr:from>
    <xdr:to>
      <xdr:col>7</xdr:col>
      <xdr:colOff>2013700</xdr:colOff>
      <xdr:row>5</xdr:row>
      <xdr:rowOff>435842</xdr:rowOff>
    </xdr:to>
    <xdr:pic>
      <xdr:nvPicPr>
        <xdr:cNvPr id="255"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75849" y="5897878"/>
          <a:ext cx="315706" cy="329164"/>
        </a:xfrm>
        <a:prstGeom prst="rect">
          <a:avLst/>
        </a:prstGeom>
      </xdr:spPr>
    </xdr:pic>
    <xdr:clientData/>
  </xdr:twoCellAnchor>
  <xdr:twoCellAnchor editAs="oneCell">
    <xdr:from>
      <xdr:col>6</xdr:col>
      <xdr:colOff>1865403</xdr:colOff>
      <xdr:row>5</xdr:row>
      <xdr:rowOff>69733</xdr:rowOff>
    </xdr:from>
    <xdr:to>
      <xdr:col>6</xdr:col>
      <xdr:colOff>2181109</xdr:colOff>
      <xdr:row>5</xdr:row>
      <xdr:rowOff>398897</xdr:rowOff>
    </xdr:to>
    <xdr:pic>
      <xdr:nvPicPr>
        <xdr:cNvPr id="256"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191003" y="5860933"/>
          <a:ext cx="315706" cy="329164"/>
        </a:xfrm>
        <a:prstGeom prst="rect">
          <a:avLst/>
        </a:prstGeom>
      </xdr:spPr>
    </xdr:pic>
    <xdr:clientData/>
  </xdr:twoCellAnchor>
  <xdr:twoCellAnchor editAs="oneCell">
    <xdr:from>
      <xdr:col>3</xdr:col>
      <xdr:colOff>1920823</xdr:colOff>
      <xdr:row>4</xdr:row>
      <xdr:rowOff>139005</xdr:rowOff>
    </xdr:from>
    <xdr:to>
      <xdr:col>3</xdr:col>
      <xdr:colOff>2244149</xdr:colOff>
      <xdr:row>4</xdr:row>
      <xdr:rowOff>468169</xdr:rowOff>
    </xdr:to>
    <xdr:pic>
      <xdr:nvPicPr>
        <xdr:cNvPr id="257"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89659" y="3768896"/>
          <a:ext cx="323326" cy="329164"/>
        </a:xfrm>
        <a:prstGeom prst="rect">
          <a:avLst/>
        </a:prstGeom>
      </xdr:spPr>
    </xdr:pic>
    <xdr:clientData/>
  </xdr:twoCellAnchor>
  <xdr:twoCellAnchor editAs="oneCell">
    <xdr:from>
      <xdr:col>5</xdr:col>
      <xdr:colOff>1849650</xdr:colOff>
      <xdr:row>5</xdr:row>
      <xdr:rowOff>1664096</xdr:rowOff>
    </xdr:from>
    <xdr:to>
      <xdr:col>5</xdr:col>
      <xdr:colOff>2204366</xdr:colOff>
      <xdr:row>6</xdr:row>
      <xdr:rowOff>106371</xdr:rowOff>
    </xdr:to>
    <xdr:pic>
      <xdr:nvPicPr>
        <xdr:cNvPr id="259" name="Picture 165">
          <a:extLst>
            <a:ext uri="{FF2B5EF4-FFF2-40B4-BE49-F238E27FC236}">
              <a16:creationId xmlns=""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3722995" y="7455296"/>
          <a:ext cx="354716" cy="603584"/>
        </a:xfrm>
        <a:prstGeom prst="rect">
          <a:avLst/>
        </a:prstGeom>
      </xdr:spPr>
    </xdr:pic>
    <xdr:clientData/>
  </xdr:twoCellAnchor>
  <xdr:twoCellAnchor editAs="oneCell">
    <xdr:from>
      <xdr:col>4</xdr:col>
      <xdr:colOff>1932778</xdr:colOff>
      <xdr:row>5</xdr:row>
      <xdr:rowOff>1657170</xdr:rowOff>
    </xdr:from>
    <xdr:to>
      <xdr:col>4</xdr:col>
      <xdr:colOff>2287494</xdr:colOff>
      <xdr:row>6</xdr:row>
      <xdr:rowOff>99445</xdr:rowOff>
    </xdr:to>
    <xdr:pic>
      <xdr:nvPicPr>
        <xdr:cNvPr id="260" name="Picture 165">
          <a:extLst>
            <a:ext uri="{FF2B5EF4-FFF2-40B4-BE49-F238E27FC236}">
              <a16:creationId xmlns=""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1353869" y="7448370"/>
          <a:ext cx="354716" cy="603584"/>
        </a:xfrm>
        <a:prstGeom prst="rect">
          <a:avLst/>
        </a:prstGeom>
      </xdr:spPr>
    </xdr:pic>
    <xdr:clientData/>
  </xdr:twoCellAnchor>
  <xdr:twoCellAnchor>
    <xdr:from>
      <xdr:col>4</xdr:col>
      <xdr:colOff>263240</xdr:colOff>
      <xdr:row>4</xdr:row>
      <xdr:rowOff>1215090</xdr:rowOff>
    </xdr:from>
    <xdr:to>
      <xdr:col>4</xdr:col>
      <xdr:colOff>1230260</xdr:colOff>
      <xdr:row>5</xdr:row>
      <xdr:rowOff>435489</xdr:rowOff>
    </xdr:to>
    <xdr:cxnSp macro="">
      <xdr:nvCxnSpPr>
        <xdr:cNvPr id="264" name="Elbow Connector 158">
          <a:extLst>
            <a:ext uri="{FF2B5EF4-FFF2-40B4-BE49-F238E27FC236}">
              <a16:creationId xmlns="" xmlns:a16="http://schemas.microsoft.com/office/drawing/2014/main" id="{B5CCEDBF-A5B5-4089-A469-90F6800B9A1C}"/>
            </a:ext>
          </a:extLst>
        </xdr:cNvPr>
        <xdr:cNvCxnSpPr>
          <a:stCxn id="237" idx="0"/>
          <a:endCxn id="314" idx="1"/>
        </xdr:cNvCxnSpPr>
      </xdr:nvCxnSpPr>
      <xdr:spPr>
        <a:xfrm rot="16200000" flipV="1">
          <a:off x="9476987" y="5052325"/>
          <a:ext cx="1381708" cy="967020"/>
        </a:xfrm>
        <a:prstGeom prst="bentConnector4">
          <a:avLst>
            <a:gd name="adj1" fmla="val 31598"/>
            <a:gd name="adj2" fmla="val 12364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1175521</xdr:colOff>
      <xdr:row>4</xdr:row>
      <xdr:rowOff>706581</xdr:rowOff>
    </xdr:from>
    <xdr:to>
      <xdr:col>5</xdr:col>
      <xdr:colOff>195559</xdr:colOff>
      <xdr:row>5</xdr:row>
      <xdr:rowOff>1051670</xdr:rowOff>
    </xdr:to>
    <xdr:cxnSp macro="">
      <xdr:nvCxnSpPr>
        <xdr:cNvPr id="299" name="Elbow Connector 158">
          <a:extLst>
            <a:ext uri="{FF2B5EF4-FFF2-40B4-BE49-F238E27FC236}">
              <a16:creationId xmlns="" xmlns:a16="http://schemas.microsoft.com/office/drawing/2014/main" id="{B5CCEDBF-A5B5-4089-A469-90F6800B9A1C}"/>
            </a:ext>
          </a:extLst>
        </xdr:cNvPr>
        <xdr:cNvCxnSpPr>
          <a:stCxn id="314" idx="0"/>
          <a:endCxn id="233" idx="1"/>
        </xdr:cNvCxnSpPr>
      </xdr:nvCxnSpPr>
      <xdr:spPr>
        <a:xfrm rot="16200000" flipH="1">
          <a:off x="10079559" y="4853525"/>
          <a:ext cx="2506398" cy="1472292"/>
        </a:xfrm>
        <a:prstGeom prst="bentConnector4">
          <a:avLst>
            <a:gd name="adj1" fmla="val -9121"/>
            <a:gd name="adj2" fmla="val 791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180110</xdr:colOff>
      <xdr:row>4</xdr:row>
      <xdr:rowOff>1240491</xdr:rowOff>
    </xdr:from>
    <xdr:to>
      <xdr:col>6</xdr:col>
      <xdr:colOff>1073819</xdr:colOff>
      <xdr:row>5</xdr:row>
      <xdr:rowOff>459733</xdr:rowOff>
    </xdr:to>
    <xdr:cxnSp macro="">
      <xdr:nvCxnSpPr>
        <xdr:cNvPr id="300" name="Elbow Connector 158">
          <a:extLst>
            <a:ext uri="{FF2B5EF4-FFF2-40B4-BE49-F238E27FC236}">
              <a16:creationId xmlns="" xmlns:a16="http://schemas.microsoft.com/office/drawing/2014/main" id="{B5CCEDBF-A5B5-4089-A469-90F6800B9A1C}"/>
            </a:ext>
          </a:extLst>
        </xdr:cNvPr>
        <xdr:cNvCxnSpPr>
          <a:stCxn id="241" idx="0"/>
          <a:endCxn id="322" idx="1"/>
        </xdr:cNvCxnSpPr>
      </xdr:nvCxnSpPr>
      <xdr:spPr>
        <a:xfrm rot="16200000" flipV="1">
          <a:off x="14262289" y="5113803"/>
          <a:ext cx="1380551" cy="893709"/>
        </a:xfrm>
        <a:prstGeom prst="bentConnector4">
          <a:avLst>
            <a:gd name="adj1" fmla="val 31583"/>
            <a:gd name="adj2" fmla="val 12217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277086</xdr:colOff>
      <xdr:row>4</xdr:row>
      <xdr:rowOff>1183919</xdr:rowOff>
    </xdr:from>
    <xdr:to>
      <xdr:col>5</xdr:col>
      <xdr:colOff>1141938</xdr:colOff>
      <xdr:row>5</xdr:row>
      <xdr:rowOff>449342</xdr:rowOff>
    </xdr:to>
    <xdr:cxnSp macro="">
      <xdr:nvCxnSpPr>
        <xdr:cNvPr id="301" name="Elbow Connector 158">
          <a:extLst>
            <a:ext uri="{FF2B5EF4-FFF2-40B4-BE49-F238E27FC236}">
              <a16:creationId xmlns="" xmlns:a16="http://schemas.microsoft.com/office/drawing/2014/main" id="{B5CCEDBF-A5B5-4089-A469-90F6800B9A1C}"/>
            </a:ext>
          </a:extLst>
        </xdr:cNvPr>
        <xdr:cNvCxnSpPr>
          <a:stCxn id="233" idx="0"/>
          <a:endCxn id="318" idx="1"/>
        </xdr:cNvCxnSpPr>
      </xdr:nvCxnSpPr>
      <xdr:spPr>
        <a:xfrm rot="16200000" flipV="1">
          <a:off x="11869491" y="5094750"/>
          <a:ext cx="1426732" cy="864852"/>
        </a:xfrm>
        <a:prstGeom prst="bentConnector4">
          <a:avLst>
            <a:gd name="adj1" fmla="val 32179"/>
            <a:gd name="adj2" fmla="val 13806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263240</xdr:colOff>
      <xdr:row>4</xdr:row>
      <xdr:rowOff>706581</xdr:rowOff>
    </xdr:from>
    <xdr:to>
      <xdr:col>4</xdr:col>
      <xdr:colOff>2216727</xdr:colOff>
      <xdr:row>4</xdr:row>
      <xdr:rowOff>1918942</xdr:rowOff>
    </xdr:to>
    <xdr:grpSp>
      <xdr:nvGrpSpPr>
        <xdr:cNvPr id="313" name="Group 111">
          <a:extLst>
            <a:ext uri="{FF2B5EF4-FFF2-40B4-BE49-F238E27FC236}">
              <a16:creationId xmlns="" xmlns:a16="http://schemas.microsoft.com/office/drawing/2014/main" id="{16258D83-5FA4-4228-A8FF-CB309D67639F}"/>
            </a:ext>
          </a:extLst>
        </xdr:cNvPr>
        <xdr:cNvGrpSpPr/>
      </xdr:nvGrpSpPr>
      <xdr:grpSpPr>
        <a:xfrm>
          <a:off x="9682407" y="4326081"/>
          <a:ext cx="1953487" cy="1212361"/>
          <a:chOff x="18059305" y="4445414"/>
          <a:chExt cx="1766451" cy="803333"/>
        </a:xfrm>
      </xdr:grpSpPr>
      <xdr:sp macro="" textlink="">
        <xdr:nvSpPr>
          <xdr:cNvPr id="314" name="Diamond 112">
            <a:extLst>
              <a:ext uri="{FF2B5EF4-FFF2-40B4-BE49-F238E27FC236}">
                <a16:creationId xmlns="" xmlns:a16="http://schemas.microsoft.com/office/drawing/2014/main" id="{12D0B34B-463A-4486-9278-9DF624D5EFE6}"/>
              </a:ext>
            </a:extLst>
          </xdr:cNvPr>
          <xdr:cNvSpPr/>
        </xdr:nvSpPr>
        <xdr:spPr>
          <a:xfrm>
            <a:off x="18059305" y="4445414"/>
            <a:ext cx="16498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clono correctamente</a:t>
            </a:r>
            <a:endParaRPr lang="es-MX" sz="1200">
              <a:solidFill>
                <a:schemeClr val="tx1"/>
              </a:solidFill>
              <a:latin typeface="+mn-lt"/>
            </a:endParaRPr>
          </a:p>
        </xdr:txBody>
      </xdr:sp>
      <xdr:sp macro="" textlink="">
        <xdr:nvSpPr>
          <xdr:cNvPr id="315"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16"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277086</xdr:colOff>
      <xdr:row>4</xdr:row>
      <xdr:rowOff>675410</xdr:rowOff>
    </xdr:from>
    <xdr:to>
      <xdr:col>5</xdr:col>
      <xdr:colOff>2299463</xdr:colOff>
      <xdr:row>4</xdr:row>
      <xdr:rowOff>1873919</xdr:rowOff>
    </xdr:to>
    <xdr:grpSp>
      <xdr:nvGrpSpPr>
        <xdr:cNvPr id="317" name="Group 111">
          <a:extLst>
            <a:ext uri="{FF2B5EF4-FFF2-40B4-BE49-F238E27FC236}">
              <a16:creationId xmlns="" xmlns:a16="http://schemas.microsoft.com/office/drawing/2014/main" id="{16258D83-5FA4-4228-A8FF-CB309D67639F}"/>
            </a:ext>
          </a:extLst>
        </xdr:cNvPr>
        <xdr:cNvGrpSpPr/>
      </xdr:nvGrpSpPr>
      <xdr:grpSpPr>
        <a:xfrm>
          <a:off x="12151586" y="4294910"/>
          <a:ext cx="2022377" cy="1198509"/>
          <a:chOff x="18216624" y="4454593"/>
          <a:chExt cx="1505964" cy="794154"/>
        </a:xfrm>
      </xdr:grpSpPr>
      <xdr:sp macro="" textlink="">
        <xdr:nvSpPr>
          <xdr:cNvPr id="318" name="Diamond 112">
            <a:extLst>
              <a:ext uri="{FF2B5EF4-FFF2-40B4-BE49-F238E27FC236}">
                <a16:creationId xmlns="" xmlns:a16="http://schemas.microsoft.com/office/drawing/2014/main" id="{12D0B34B-463A-4486-9278-9DF624D5EFE6}"/>
              </a:ext>
            </a:extLst>
          </xdr:cNvPr>
          <xdr:cNvSpPr/>
        </xdr:nvSpPr>
        <xdr:spPr>
          <a:xfrm>
            <a:off x="18216624" y="4454593"/>
            <a:ext cx="13893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correctamente</a:t>
            </a:r>
            <a:endParaRPr lang="es-MX" sz="1200">
              <a:solidFill>
                <a:schemeClr val="tx1"/>
              </a:solidFill>
              <a:latin typeface="+mn-lt"/>
            </a:endParaRPr>
          </a:p>
        </xdr:txBody>
      </xdr:sp>
      <xdr:sp macro="" textlink="">
        <xdr:nvSpPr>
          <xdr:cNvPr id="319"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20" name="TextBox 64">
            <a:extLst>
              <a:ext uri="{FF2B5EF4-FFF2-40B4-BE49-F238E27FC236}">
                <a16:creationId xmlns="" xmlns:a16="http://schemas.microsoft.com/office/drawing/2014/main" id="{DA81C5D6-0AE5-42DE-9DA0-F609E6CEF034}"/>
              </a:ext>
            </a:extLst>
          </xdr:cNvPr>
          <xdr:cNvSpPr txBox="1"/>
        </xdr:nvSpPr>
        <xdr:spPr>
          <a:xfrm>
            <a:off x="19300313" y="488701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180109</xdr:colOff>
      <xdr:row>4</xdr:row>
      <xdr:rowOff>731982</xdr:rowOff>
    </xdr:from>
    <xdr:to>
      <xdr:col>6</xdr:col>
      <xdr:colOff>2165551</xdr:colOff>
      <xdr:row>4</xdr:row>
      <xdr:rowOff>1944343</xdr:rowOff>
    </xdr:to>
    <xdr:grpSp>
      <xdr:nvGrpSpPr>
        <xdr:cNvPr id="321" name="Group 111">
          <a:extLst>
            <a:ext uri="{FF2B5EF4-FFF2-40B4-BE49-F238E27FC236}">
              <a16:creationId xmlns="" xmlns:a16="http://schemas.microsoft.com/office/drawing/2014/main" id="{16258D83-5FA4-4228-A8FF-CB309D67639F}"/>
            </a:ext>
          </a:extLst>
        </xdr:cNvPr>
        <xdr:cNvGrpSpPr/>
      </xdr:nvGrpSpPr>
      <xdr:grpSpPr>
        <a:xfrm>
          <a:off x="14509942" y="4351482"/>
          <a:ext cx="1985442" cy="1212361"/>
          <a:chOff x="18059305" y="4445414"/>
          <a:chExt cx="1766451" cy="803333"/>
        </a:xfrm>
      </xdr:grpSpPr>
      <xdr:sp macro="" textlink="">
        <xdr:nvSpPr>
          <xdr:cNvPr id="322" name="Diamond 112">
            <a:extLst>
              <a:ext uri="{FF2B5EF4-FFF2-40B4-BE49-F238E27FC236}">
                <a16:creationId xmlns="" xmlns:a16="http://schemas.microsoft.com/office/drawing/2014/main" id="{12D0B34B-463A-4486-9278-9DF624D5EFE6}"/>
              </a:ext>
            </a:extLst>
          </xdr:cNvPr>
          <xdr:cNvSpPr/>
        </xdr:nvSpPr>
        <xdr:spPr>
          <a:xfrm>
            <a:off x="18059305" y="4445414"/>
            <a:ext cx="16498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correctamente</a:t>
            </a:r>
            <a:endParaRPr lang="es-MX" sz="1200">
              <a:solidFill>
                <a:schemeClr val="tx1"/>
              </a:solidFill>
              <a:latin typeface="+mn-lt"/>
            </a:endParaRPr>
          </a:p>
        </xdr:txBody>
      </xdr:sp>
      <xdr:sp macro="" textlink="">
        <xdr:nvSpPr>
          <xdr:cNvPr id="323"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24"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editAs="oneCell">
    <xdr:from>
      <xdr:col>11</xdr:col>
      <xdr:colOff>1870959</xdr:colOff>
      <xdr:row>5</xdr:row>
      <xdr:rowOff>2140209</xdr:rowOff>
    </xdr:from>
    <xdr:to>
      <xdr:col>11</xdr:col>
      <xdr:colOff>2185429</xdr:colOff>
      <xdr:row>6</xdr:row>
      <xdr:rowOff>308064</xdr:rowOff>
    </xdr:to>
    <xdr:pic>
      <xdr:nvPicPr>
        <xdr:cNvPr id="335"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457832" y="7931409"/>
          <a:ext cx="314470" cy="329164"/>
        </a:xfrm>
        <a:prstGeom prst="rect">
          <a:avLst/>
        </a:prstGeom>
      </xdr:spPr>
    </xdr:pic>
    <xdr:clientData/>
  </xdr:twoCellAnchor>
  <xdr:twoCellAnchor editAs="oneCell">
    <xdr:from>
      <xdr:col>10</xdr:col>
      <xdr:colOff>1995650</xdr:colOff>
      <xdr:row>5</xdr:row>
      <xdr:rowOff>2126355</xdr:rowOff>
    </xdr:from>
    <xdr:to>
      <xdr:col>10</xdr:col>
      <xdr:colOff>2310120</xdr:colOff>
      <xdr:row>6</xdr:row>
      <xdr:rowOff>294210</xdr:rowOff>
    </xdr:to>
    <xdr:pic>
      <xdr:nvPicPr>
        <xdr:cNvPr id="337"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130268" y="7917555"/>
          <a:ext cx="314470" cy="329164"/>
        </a:xfrm>
        <a:prstGeom prst="rect">
          <a:avLst/>
        </a:prstGeom>
      </xdr:spPr>
    </xdr:pic>
    <xdr:clientData/>
  </xdr:twoCellAnchor>
  <xdr:twoCellAnchor>
    <xdr:from>
      <xdr:col>15</xdr:col>
      <xdr:colOff>196740</xdr:colOff>
      <xdr:row>7</xdr:row>
      <xdr:rowOff>510948</xdr:rowOff>
    </xdr:from>
    <xdr:to>
      <xdr:col>15</xdr:col>
      <xdr:colOff>2067103</xdr:colOff>
      <xdr:row>7</xdr:row>
      <xdr:rowOff>1558265</xdr:rowOff>
    </xdr:to>
    <xdr:sp macro="" textlink="">
      <xdr:nvSpPr>
        <xdr:cNvPr id="342" name="Flowchart: Terminator 182">
          <a:extLst>
            <a:ext uri="{FF2B5EF4-FFF2-40B4-BE49-F238E27FC236}">
              <a16:creationId xmlns:a16="http://schemas.microsoft.com/office/drawing/2014/main" xmlns="" id="{80E5E933-0A1A-491B-B37C-525A51426D4E}"/>
            </a:ext>
          </a:extLst>
        </xdr:cNvPr>
        <xdr:cNvSpPr/>
      </xdr:nvSpPr>
      <xdr:spPr>
        <a:xfrm>
          <a:off x="36391740" y="10569348"/>
          <a:ext cx="1870363" cy="1047317"/>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3600"/>
            <a:t>End</a:t>
          </a:r>
        </a:p>
        <a:p>
          <a:pPr algn="ctr"/>
          <a:r>
            <a:rPr lang="en-US" sz="3600"/>
            <a:t>.</a:t>
          </a:r>
        </a:p>
      </xdr:txBody>
    </xdr:sp>
    <xdr:clientData/>
  </xdr:twoCellAnchor>
  <xdr:twoCellAnchor>
    <xdr:from>
      <xdr:col>5</xdr:col>
      <xdr:colOff>1209986</xdr:colOff>
      <xdr:row>4</xdr:row>
      <xdr:rowOff>675410</xdr:rowOff>
    </xdr:from>
    <xdr:to>
      <xdr:col>6</xdr:col>
      <xdr:colOff>127439</xdr:colOff>
      <xdr:row>5</xdr:row>
      <xdr:rowOff>1062061</xdr:rowOff>
    </xdr:to>
    <xdr:cxnSp macro="">
      <xdr:nvCxnSpPr>
        <xdr:cNvPr id="366" name="Elbow Connector 158">
          <a:extLst>
            <a:ext uri="{FF2B5EF4-FFF2-40B4-BE49-F238E27FC236}">
              <a16:creationId xmlns="" xmlns:a16="http://schemas.microsoft.com/office/drawing/2014/main" id="{B5CCEDBF-A5B5-4089-A469-90F6800B9A1C}"/>
            </a:ext>
          </a:extLst>
        </xdr:cNvPr>
        <xdr:cNvCxnSpPr>
          <a:stCxn id="318" idx="0"/>
          <a:endCxn id="241" idx="1"/>
        </xdr:cNvCxnSpPr>
      </xdr:nvCxnSpPr>
      <xdr:spPr>
        <a:xfrm rot="16200000" flipH="1">
          <a:off x="12494205" y="4894427"/>
          <a:ext cx="2547960" cy="1369708"/>
        </a:xfrm>
        <a:prstGeom prst="bentConnector4">
          <a:avLst>
            <a:gd name="adj1" fmla="val -8972"/>
            <a:gd name="adj2" fmla="val 8405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2441147</xdr:colOff>
      <xdr:row>5</xdr:row>
      <xdr:rowOff>445885</xdr:rowOff>
    </xdr:from>
    <xdr:to>
      <xdr:col>7</xdr:col>
      <xdr:colOff>1881649</xdr:colOff>
      <xdr:row>5</xdr:row>
      <xdr:rowOff>1648697</xdr:rowOff>
    </xdr:to>
    <xdr:grpSp>
      <xdr:nvGrpSpPr>
        <xdr:cNvPr id="131" name="Group 89">
          <a:extLst>
            <a:ext uri="{FF2B5EF4-FFF2-40B4-BE49-F238E27FC236}">
              <a16:creationId xmlns="" xmlns:a16="http://schemas.microsoft.com/office/drawing/2014/main" id="{8F09177D-6B5F-4954-BF93-B0B8152D4596}"/>
            </a:ext>
          </a:extLst>
        </xdr:cNvPr>
        <xdr:cNvGrpSpPr/>
      </xdr:nvGrpSpPr>
      <xdr:grpSpPr>
        <a:xfrm>
          <a:off x="16770980" y="6224385"/>
          <a:ext cx="1895836" cy="1202812"/>
          <a:chOff x="11326744" y="23465517"/>
          <a:chExt cx="1809750" cy="1197976"/>
        </a:xfrm>
      </xdr:grpSpPr>
      <xdr:sp macro="" textlink="">
        <xdr:nvSpPr>
          <xdr:cNvPr id="132" name="Flowchart: Process 90">
            <a:extLst>
              <a:ext uri="{FF2B5EF4-FFF2-40B4-BE49-F238E27FC236}">
                <a16:creationId xmlns="" xmlns:a16="http://schemas.microsoft.com/office/drawing/2014/main" id="{E7CDD1D7-337D-45D1-82ED-2E367345667A}"/>
              </a:ext>
            </a:extLst>
          </xdr:cNvPr>
          <xdr:cNvSpPr/>
        </xdr:nvSpPr>
        <xdr:spPr>
          <a:xfrm>
            <a:off x="11326744" y="23465517"/>
            <a:ext cx="1809750" cy="1197976"/>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Carpeta</a:t>
            </a:r>
            <a:r>
              <a:rPr lang="en-US" sz="1800" baseline="0"/>
              <a:t> Visual </a:t>
            </a:r>
            <a:endParaRPr lang="en-US" sz="1800"/>
          </a:p>
        </xdr:txBody>
      </xdr:sp>
      <xdr:sp macro="" textlink="">
        <xdr:nvSpPr>
          <xdr:cNvPr id="133" name="TextBox 91">
            <a:extLst>
              <a:ext uri="{FF2B5EF4-FFF2-40B4-BE49-F238E27FC236}">
                <a16:creationId xmlns="" xmlns:a16="http://schemas.microsoft.com/office/drawing/2014/main" id="{C25AF7D7-EC17-4A41-8A3B-AD0595D68EB8}"/>
              </a:ext>
            </a:extLst>
          </xdr:cNvPr>
          <xdr:cNvSpPr txBox="1"/>
        </xdr:nvSpPr>
        <xdr:spPr>
          <a:xfrm>
            <a:off x="12519176" y="24315838"/>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1107313</xdr:colOff>
      <xdr:row>4</xdr:row>
      <xdr:rowOff>731982</xdr:rowOff>
    </xdr:from>
    <xdr:to>
      <xdr:col>6</xdr:col>
      <xdr:colOff>2441147</xdr:colOff>
      <xdr:row>5</xdr:row>
      <xdr:rowOff>1047291</xdr:rowOff>
    </xdr:to>
    <xdr:cxnSp macro="">
      <xdr:nvCxnSpPr>
        <xdr:cNvPr id="169" name="Elbow Connector 158">
          <a:extLst>
            <a:ext uri="{FF2B5EF4-FFF2-40B4-BE49-F238E27FC236}">
              <a16:creationId xmlns="" xmlns:a16="http://schemas.microsoft.com/office/drawing/2014/main" id="{B5CCEDBF-A5B5-4089-A469-90F6800B9A1C}"/>
            </a:ext>
          </a:extLst>
        </xdr:cNvPr>
        <xdr:cNvCxnSpPr>
          <a:stCxn id="322" idx="0"/>
          <a:endCxn id="132" idx="1"/>
        </xdr:cNvCxnSpPr>
      </xdr:nvCxnSpPr>
      <xdr:spPr>
        <a:xfrm rot="16200000" flipH="1">
          <a:off x="14861521" y="4933265"/>
          <a:ext cx="2476618" cy="1333834"/>
        </a:xfrm>
        <a:prstGeom prst="bentConnector4">
          <a:avLst>
            <a:gd name="adj1" fmla="val -9230"/>
            <a:gd name="adj2" fmla="val 8475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1881649</xdr:colOff>
      <xdr:row>5</xdr:row>
      <xdr:rowOff>1047291</xdr:rowOff>
    </xdr:from>
    <xdr:to>
      <xdr:col>8</xdr:col>
      <xdr:colOff>294273</xdr:colOff>
      <xdr:row>6</xdr:row>
      <xdr:rowOff>921785</xdr:rowOff>
    </xdr:to>
    <xdr:cxnSp macro="">
      <xdr:nvCxnSpPr>
        <xdr:cNvPr id="178" name="Elbow Connector 158">
          <a:extLst>
            <a:ext uri="{FF2B5EF4-FFF2-40B4-BE49-F238E27FC236}">
              <a16:creationId xmlns="" xmlns:a16="http://schemas.microsoft.com/office/drawing/2014/main" id="{B5CCEDBF-A5B5-4089-A469-90F6800B9A1C}"/>
            </a:ext>
          </a:extLst>
        </xdr:cNvPr>
        <xdr:cNvCxnSpPr>
          <a:stCxn id="132" idx="3"/>
          <a:endCxn id="58" idx="1"/>
        </xdr:cNvCxnSpPr>
      </xdr:nvCxnSpPr>
      <xdr:spPr>
        <a:xfrm>
          <a:off x="18659504" y="6838491"/>
          <a:ext cx="864878" cy="203580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127331</xdr:colOff>
      <xdr:row>11</xdr:row>
      <xdr:rowOff>8577</xdr:rowOff>
    </xdr:from>
    <xdr:to>
      <xdr:col>5</xdr:col>
      <xdr:colOff>634753</xdr:colOff>
      <xdr:row>22</xdr:row>
      <xdr:rowOff>180893</xdr:rowOff>
    </xdr:to>
    <xdr:sp macro="" textlink="">
      <xdr:nvSpPr>
        <xdr:cNvPr id="2" name="Line 4">
          <a:extLst>
            <a:ext uri="{FF2B5EF4-FFF2-40B4-BE49-F238E27FC236}">
              <a16:creationId xmlns=""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35544</xdr:colOff>
      <xdr:row>9</xdr:row>
      <xdr:rowOff>46264</xdr:rowOff>
    </xdr:from>
    <xdr:to>
      <xdr:col>5</xdr:col>
      <xdr:colOff>193153</xdr:colOff>
      <xdr:row>11</xdr:row>
      <xdr:rowOff>2998</xdr:rowOff>
    </xdr:to>
    <xdr:sp macro="" textlink="">
      <xdr:nvSpPr>
        <xdr:cNvPr id="3" name="Text Box 10">
          <a:extLst>
            <a:ext uri="{FF2B5EF4-FFF2-40B4-BE49-F238E27FC236}">
              <a16:creationId xmlns=""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MEDICIONES.</a:t>
          </a:r>
        </a:p>
      </xdr:txBody>
    </xdr:sp>
    <xdr:clientData/>
  </xdr:twoCellAnchor>
  <xdr:twoCellAnchor>
    <xdr:from>
      <xdr:col>7</xdr:col>
      <xdr:colOff>538267</xdr:colOff>
      <xdr:row>11</xdr:row>
      <xdr:rowOff>11298</xdr:rowOff>
    </xdr:from>
    <xdr:to>
      <xdr:col>9</xdr:col>
      <xdr:colOff>283689</xdr:colOff>
      <xdr:row>22</xdr:row>
      <xdr:rowOff>183614</xdr:rowOff>
    </xdr:to>
    <xdr:sp macro="" textlink="">
      <xdr:nvSpPr>
        <xdr:cNvPr id="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446480</xdr:colOff>
      <xdr:row>9</xdr:row>
      <xdr:rowOff>48985</xdr:rowOff>
    </xdr:from>
    <xdr:to>
      <xdr:col>8</xdr:col>
      <xdr:colOff>604089</xdr:colOff>
      <xdr:row>11</xdr:row>
      <xdr:rowOff>5719</xdr:rowOff>
    </xdr:to>
    <xdr:sp macro="" textlink="">
      <xdr:nvSpPr>
        <xdr:cNvPr id="5" name="Text Box 10">
          <a:extLst>
            <a:ext uri="{FF2B5EF4-FFF2-40B4-BE49-F238E27FC236}">
              <a16:creationId xmlns=""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MATERIAL.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11</xdr:col>
      <xdr:colOff>64738</xdr:colOff>
      <xdr:row>11</xdr:row>
      <xdr:rowOff>14019</xdr:rowOff>
    </xdr:from>
    <xdr:to>
      <xdr:col>12</xdr:col>
      <xdr:colOff>572160</xdr:colOff>
      <xdr:row>22</xdr:row>
      <xdr:rowOff>186335</xdr:rowOff>
    </xdr:to>
    <xdr:sp macro="" textlink="">
      <xdr:nvSpPr>
        <xdr:cNvPr id="6" name="Line 4">
          <a:extLst>
            <a:ext uri="{FF2B5EF4-FFF2-40B4-BE49-F238E27FC236}">
              <a16:creationId xmlns=""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734951</xdr:colOff>
      <xdr:row>9</xdr:row>
      <xdr:rowOff>51706</xdr:rowOff>
    </xdr:from>
    <xdr:to>
      <xdr:col>12</xdr:col>
      <xdr:colOff>130560</xdr:colOff>
      <xdr:row>11</xdr:row>
      <xdr:rowOff>8440</xdr:rowOff>
    </xdr:to>
    <xdr:sp macro="" textlink="">
      <xdr:nvSpPr>
        <xdr:cNvPr id="7" name="Text Box 10">
          <a:extLst>
            <a:ext uri="{FF2B5EF4-FFF2-40B4-BE49-F238E27FC236}">
              <a16:creationId xmlns=""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MANO DE OBRA.</a:t>
          </a:r>
        </a:p>
      </xdr:txBody>
    </xdr:sp>
    <xdr:clientData/>
  </xdr:twoCellAnchor>
  <xdr:twoCellAnchor>
    <xdr:from>
      <xdr:col>4</xdr:col>
      <xdr:colOff>29890</xdr:colOff>
      <xdr:row>22</xdr:row>
      <xdr:rowOff>181792</xdr:rowOff>
    </xdr:from>
    <xdr:to>
      <xdr:col>13</xdr:col>
      <xdr:colOff>397902</xdr:colOff>
      <xdr:row>24</xdr:row>
      <xdr:rowOff>83944</xdr:rowOff>
    </xdr:to>
    <xdr:sp macro="" textlink="">
      <xdr:nvSpPr>
        <xdr:cNvPr id="8" name="AutoShape 1">
          <a:extLst>
            <a:ext uri="{FF2B5EF4-FFF2-40B4-BE49-F238E27FC236}">
              <a16:creationId xmlns="" xmlns:a16="http://schemas.microsoft.com/office/drawing/2014/main" id="{262C96F4-5AD4-944A-BBCB-25B277AEE845}"/>
            </a:ext>
          </a:extLst>
        </xdr:cNvPr>
        <xdr:cNvSpPr>
          <a:spLocks noChangeArrowheads="1"/>
        </xdr:cNvSpPr>
      </xdr:nvSpPr>
      <xdr:spPr bwMode="auto">
        <a:xfrm>
          <a:off x="2955970" y="4418512"/>
          <a:ext cx="6951692" cy="26791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11</xdr:col>
      <xdr:colOff>271521</xdr:colOff>
      <xdr:row>23</xdr:row>
      <xdr:rowOff>168111</xdr:rowOff>
    </xdr:from>
    <xdr:to>
      <xdr:col>12</xdr:col>
      <xdr:colOff>569394</xdr:colOff>
      <xdr:row>35</xdr:row>
      <xdr:rowOff>121352</xdr:rowOff>
    </xdr:to>
    <xdr:sp macro="" textlink="">
      <xdr:nvSpPr>
        <xdr:cNvPr id="9" name="Line 9">
          <a:extLst>
            <a:ext uri="{FF2B5EF4-FFF2-40B4-BE49-F238E27FC236}">
              <a16:creationId xmlns=""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255934</xdr:colOff>
      <xdr:row>35</xdr:row>
      <xdr:rowOff>134340</xdr:rowOff>
    </xdr:from>
    <xdr:to>
      <xdr:col>12</xdr:col>
      <xdr:colOff>417006</xdr:colOff>
      <xdr:row>37</xdr:row>
      <xdr:rowOff>98497</xdr:rowOff>
    </xdr:to>
    <xdr:sp macro="" textlink="">
      <xdr:nvSpPr>
        <xdr:cNvPr id="10" name="Text Box 17">
          <a:extLst>
            <a:ext uri="{FF2B5EF4-FFF2-40B4-BE49-F238E27FC236}">
              <a16:creationId xmlns=""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MAQUINAS.</a:t>
          </a:r>
        </a:p>
      </xdr:txBody>
    </xdr:sp>
    <xdr:clientData/>
  </xdr:twoCellAnchor>
  <xdr:twoCellAnchor>
    <xdr:from>
      <xdr:col>13</xdr:col>
      <xdr:colOff>406981</xdr:colOff>
      <xdr:row>21</xdr:row>
      <xdr:rowOff>99059</xdr:rowOff>
    </xdr:from>
    <xdr:to>
      <xdr:col>15</xdr:col>
      <xdr:colOff>723900</xdr:colOff>
      <xdr:row>25</xdr:row>
      <xdr:rowOff>76200</xdr:rowOff>
    </xdr:to>
    <xdr:sp macro="" textlink="">
      <xdr:nvSpPr>
        <xdr:cNvPr id="11" name="Text Box 2">
          <a:extLst>
            <a:ext uri="{FF2B5EF4-FFF2-40B4-BE49-F238E27FC236}">
              <a16:creationId xmlns="" xmlns:a16="http://schemas.microsoft.com/office/drawing/2014/main" id="{C9F94EF9-D7DD-1248-8F6C-CCF05E7FF7E2}"/>
            </a:ext>
          </a:extLst>
        </xdr:cNvPr>
        <xdr:cNvSpPr txBox="1">
          <a:spLocks noChangeArrowheads="1"/>
        </xdr:cNvSpPr>
      </xdr:nvSpPr>
      <xdr:spPr bwMode="auto">
        <a:xfrm>
          <a:off x="9916741" y="4152899"/>
          <a:ext cx="1779959" cy="708661"/>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MX" sz="1000" b="1" i="0" u="none" strike="noStrike" baseline="0">
              <a:solidFill>
                <a:schemeClr val="lt1"/>
              </a:solidFill>
              <a:effectLst/>
              <a:latin typeface="+mn-lt"/>
              <a:ea typeface="+mn-ea"/>
              <a:cs typeface="+mn-cs"/>
            </a:rPr>
            <a:t>Resolucion De Problemas Por La Falta De Conocimientos En La Plataforma GITHUB.</a:t>
          </a:r>
          <a:r>
            <a:rPr lang="es-MX" sz="1400" baseline="0"/>
            <a:t> </a:t>
          </a:r>
          <a:endParaRPr lang="es-CO" sz="1400" b="0" i="0" u="none" strike="noStrike" baseline="0">
            <a:solidFill>
              <a:schemeClr val="bg1"/>
            </a:solidFill>
            <a:latin typeface="Arial"/>
            <a:cs typeface="Arial"/>
          </a:endParaRPr>
        </a:p>
      </xdr:txBody>
    </xdr:sp>
    <xdr:clientData/>
  </xdr:twoCellAnchor>
  <xdr:twoCellAnchor>
    <xdr:from>
      <xdr:col>7</xdr:col>
      <xdr:colOff>723282</xdr:colOff>
      <xdr:row>23</xdr:row>
      <xdr:rowOff>170833</xdr:rowOff>
    </xdr:from>
    <xdr:to>
      <xdr:col>9</xdr:col>
      <xdr:colOff>259155</xdr:colOff>
      <xdr:row>35</xdr:row>
      <xdr:rowOff>124074</xdr:rowOff>
    </xdr:to>
    <xdr:sp macro="" textlink="">
      <xdr:nvSpPr>
        <xdr:cNvPr id="12" name="Line 9">
          <a:extLst>
            <a:ext uri="{FF2B5EF4-FFF2-40B4-BE49-F238E27FC236}">
              <a16:creationId xmlns=""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707695</xdr:colOff>
      <xdr:row>35</xdr:row>
      <xdr:rowOff>137062</xdr:rowOff>
    </xdr:from>
    <xdr:to>
      <xdr:col>9</xdr:col>
      <xdr:colOff>106767</xdr:colOff>
      <xdr:row>37</xdr:row>
      <xdr:rowOff>101219</xdr:rowOff>
    </xdr:to>
    <xdr:sp macro="" textlink="">
      <xdr:nvSpPr>
        <xdr:cNvPr id="13" name="Text Box 17">
          <a:extLst>
            <a:ext uri="{FF2B5EF4-FFF2-40B4-BE49-F238E27FC236}">
              <a16:creationId xmlns=""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METODOS.</a:t>
          </a:r>
        </a:p>
      </xdr:txBody>
    </xdr:sp>
    <xdr:clientData/>
  </xdr:twoCellAnchor>
  <xdr:twoCellAnchor>
    <xdr:from>
      <xdr:col>4</xdr:col>
      <xdr:colOff>345004</xdr:colOff>
      <xdr:row>23</xdr:row>
      <xdr:rowOff>159947</xdr:rowOff>
    </xdr:from>
    <xdr:to>
      <xdr:col>5</xdr:col>
      <xdr:colOff>642877</xdr:colOff>
      <xdr:row>35</xdr:row>
      <xdr:rowOff>113188</xdr:rowOff>
    </xdr:to>
    <xdr:sp macro="" textlink="">
      <xdr:nvSpPr>
        <xdr:cNvPr id="14" name="Line 9">
          <a:extLst>
            <a:ext uri="{FF2B5EF4-FFF2-40B4-BE49-F238E27FC236}">
              <a16:creationId xmlns=""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329417</xdr:colOff>
      <xdr:row>35</xdr:row>
      <xdr:rowOff>164276</xdr:rowOff>
    </xdr:from>
    <xdr:to>
      <xdr:col>5</xdr:col>
      <xdr:colOff>490489</xdr:colOff>
      <xdr:row>37</xdr:row>
      <xdr:rowOff>128433</xdr:rowOff>
    </xdr:to>
    <xdr:sp macro="" textlink="">
      <xdr:nvSpPr>
        <xdr:cNvPr id="15" name="Text Box 17">
          <a:extLst>
            <a:ext uri="{FF2B5EF4-FFF2-40B4-BE49-F238E27FC236}">
              <a16:creationId xmlns="" xmlns:a16="http://schemas.microsoft.com/office/drawing/2014/main" id="{B39C3865-FC24-A248-A189-63BE61D35921}"/>
            </a:ext>
          </a:extLst>
        </xdr:cNvPr>
        <xdr:cNvSpPr txBox="1">
          <a:spLocks noChangeArrowheads="1"/>
        </xdr:cNvSpPr>
      </xdr:nvSpPr>
      <xdr:spPr bwMode="auto">
        <a:xfrm>
          <a:off x="2523977" y="6778436"/>
          <a:ext cx="162411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MEDIO AMBIENTE.</a:t>
          </a:r>
        </a:p>
      </xdr:txBody>
    </xdr:sp>
    <xdr:clientData/>
  </xdr:twoCellAnchor>
  <xdr:twoCellAnchor>
    <xdr:from>
      <xdr:col>5</xdr:col>
      <xdr:colOff>655321</xdr:colOff>
      <xdr:row>16</xdr:row>
      <xdr:rowOff>91440</xdr:rowOff>
    </xdr:from>
    <xdr:to>
      <xdr:col>8</xdr:col>
      <xdr:colOff>358141</xdr:colOff>
      <xdr:row>16</xdr:row>
      <xdr:rowOff>99060</xdr:rowOff>
    </xdr:to>
    <xdr:sp macro="" textlink="">
      <xdr:nvSpPr>
        <xdr:cNvPr id="18"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312921" y="32308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312421</xdr:colOff>
      <xdr:row>30</xdr:row>
      <xdr:rowOff>175260</xdr:rowOff>
    </xdr:from>
    <xdr:to>
      <xdr:col>5</xdr:col>
      <xdr:colOff>15241</xdr:colOff>
      <xdr:row>31</xdr:row>
      <xdr:rowOff>0</xdr:rowOff>
    </xdr:to>
    <xdr:sp macro="" textlink="">
      <xdr:nvSpPr>
        <xdr:cNvPr id="1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2421" y="569976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251461</xdr:colOff>
      <xdr:row>16</xdr:row>
      <xdr:rowOff>167640</xdr:rowOff>
    </xdr:from>
    <xdr:to>
      <xdr:col>11</xdr:col>
      <xdr:colOff>685801</xdr:colOff>
      <xdr:row>16</xdr:row>
      <xdr:rowOff>175260</xdr:rowOff>
    </xdr:to>
    <xdr:sp macro="" textlink="">
      <xdr:nvSpPr>
        <xdr:cNvPr id="20"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6835141" y="33070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685801</xdr:colOff>
      <xdr:row>31</xdr:row>
      <xdr:rowOff>0</xdr:rowOff>
    </xdr:from>
    <xdr:to>
      <xdr:col>8</xdr:col>
      <xdr:colOff>388621</xdr:colOff>
      <xdr:row>31</xdr:row>
      <xdr:rowOff>7620</xdr:rowOff>
    </xdr:to>
    <xdr:sp macro="" textlink="">
      <xdr:nvSpPr>
        <xdr:cNvPr id="2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2880361" y="57073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297181</xdr:colOff>
      <xdr:row>17</xdr:row>
      <xdr:rowOff>7620</xdr:rowOff>
    </xdr:from>
    <xdr:to>
      <xdr:col>5</xdr:col>
      <xdr:colOff>1</xdr:colOff>
      <xdr:row>17</xdr:row>
      <xdr:rowOff>15240</xdr:rowOff>
    </xdr:to>
    <xdr:sp macro="" textlink="">
      <xdr:nvSpPr>
        <xdr:cNvPr id="22"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1760221" y="332994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243841</xdr:colOff>
      <xdr:row>31</xdr:row>
      <xdr:rowOff>15240</xdr:rowOff>
    </xdr:from>
    <xdr:to>
      <xdr:col>11</xdr:col>
      <xdr:colOff>678181</xdr:colOff>
      <xdr:row>31</xdr:row>
      <xdr:rowOff>22860</xdr:rowOff>
    </xdr:to>
    <xdr:sp macro="" textlink="">
      <xdr:nvSpPr>
        <xdr:cNvPr id="23"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364481" y="572262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236220</xdr:colOff>
      <xdr:row>15</xdr:row>
      <xdr:rowOff>7620</xdr:rowOff>
    </xdr:from>
    <xdr:to>
      <xdr:col>4</xdr:col>
      <xdr:colOff>678180</xdr:colOff>
      <xdr:row>17</xdr:row>
      <xdr:rowOff>0</xdr:rowOff>
    </xdr:to>
    <xdr:sp macro="" textlink="">
      <xdr:nvSpPr>
        <xdr:cNvPr id="2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62300" y="296418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274320</xdr:colOff>
      <xdr:row>15</xdr:row>
      <xdr:rowOff>0</xdr:rowOff>
    </xdr:from>
    <xdr:to>
      <xdr:col>3</xdr:col>
      <xdr:colOff>0</xdr:colOff>
      <xdr:row>16</xdr:row>
      <xdr:rowOff>167640</xdr:rowOff>
    </xdr:to>
    <xdr:sp macro="" textlink="">
      <xdr:nvSpPr>
        <xdr:cNvPr id="27"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1737360" y="2956560"/>
          <a:ext cx="457200" cy="350520"/>
        </a:xfrm>
        <a:prstGeom prst="line">
          <a:avLst/>
        </a:prstGeom>
        <a:noFill/>
        <a:ln w="9525">
          <a:solidFill>
            <a:schemeClr val="tx1"/>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320040</xdr:colOff>
      <xdr:row>17</xdr:row>
      <xdr:rowOff>0</xdr:rowOff>
    </xdr:from>
    <xdr:to>
      <xdr:col>3</xdr:col>
      <xdr:colOff>22860</xdr:colOff>
      <xdr:row>18</xdr:row>
      <xdr:rowOff>175260</xdr:rowOff>
    </xdr:to>
    <xdr:sp macro="" textlink="">
      <xdr:nvSpPr>
        <xdr:cNvPr id="2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1783080" y="3322320"/>
          <a:ext cx="43434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289560</xdr:colOff>
      <xdr:row>28</xdr:row>
      <xdr:rowOff>175260</xdr:rowOff>
    </xdr:from>
    <xdr:to>
      <xdr:col>3</xdr:col>
      <xdr:colOff>0</xdr:colOff>
      <xdr:row>30</xdr:row>
      <xdr:rowOff>167640</xdr:rowOff>
    </xdr:to>
    <xdr:sp macro="" textlink="">
      <xdr:nvSpPr>
        <xdr:cNvPr id="2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289560" y="533400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251460</xdr:colOff>
      <xdr:row>29</xdr:row>
      <xdr:rowOff>7620</xdr:rowOff>
    </xdr:from>
    <xdr:to>
      <xdr:col>4</xdr:col>
      <xdr:colOff>693420</xdr:colOff>
      <xdr:row>31</xdr:row>
      <xdr:rowOff>0</xdr:rowOff>
    </xdr:to>
    <xdr:sp macro="" textlink="">
      <xdr:nvSpPr>
        <xdr:cNvPr id="3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77540" y="552450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548640</xdr:colOff>
      <xdr:row>14</xdr:row>
      <xdr:rowOff>106680</xdr:rowOff>
    </xdr:from>
    <xdr:to>
      <xdr:col>8</xdr:col>
      <xdr:colOff>342900</xdr:colOff>
      <xdr:row>16</xdr:row>
      <xdr:rowOff>114300</xdr:rowOff>
    </xdr:to>
    <xdr:sp macro="" textlink="">
      <xdr:nvSpPr>
        <xdr:cNvPr id="32"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669280" y="2880360"/>
          <a:ext cx="525780" cy="373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335280</xdr:colOff>
      <xdr:row>15</xdr:row>
      <xdr:rowOff>30480</xdr:rowOff>
    </xdr:from>
    <xdr:to>
      <xdr:col>6</xdr:col>
      <xdr:colOff>723900</xdr:colOff>
      <xdr:row>16</xdr:row>
      <xdr:rowOff>121920</xdr:rowOff>
    </xdr:to>
    <xdr:sp macro="" textlink="">
      <xdr:nvSpPr>
        <xdr:cNvPr id="3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724400" y="2987040"/>
          <a:ext cx="388620" cy="2743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11</xdr:col>
      <xdr:colOff>136710</xdr:colOff>
      <xdr:row>15</xdr:row>
      <xdr:rowOff>123713</xdr:rowOff>
    </xdr:from>
    <xdr:to>
      <xdr:col>11</xdr:col>
      <xdr:colOff>662939</xdr:colOff>
      <xdr:row>17</xdr:row>
      <xdr:rowOff>0</xdr:rowOff>
    </xdr:to>
    <xdr:sp macro="" textlink="">
      <xdr:nvSpPr>
        <xdr:cNvPr id="35"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8183430" y="3080273"/>
          <a:ext cx="526229" cy="24204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11</xdr:col>
      <xdr:colOff>213360</xdr:colOff>
      <xdr:row>29</xdr:row>
      <xdr:rowOff>22860</xdr:rowOff>
    </xdr:from>
    <xdr:to>
      <xdr:col>11</xdr:col>
      <xdr:colOff>655320</xdr:colOff>
      <xdr:row>31</xdr:row>
      <xdr:rowOff>15240</xdr:rowOff>
    </xdr:to>
    <xdr:sp macro="" textlink="">
      <xdr:nvSpPr>
        <xdr:cNvPr id="36"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8260080" y="553974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449580</xdr:colOff>
      <xdr:row>15</xdr:row>
      <xdr:rowOff>121920</xdr:rowOff>
    </xdr:from>
    <xdr:to>
      <xdr:col>10</xdr:col>
      <xdr:colOff>0</xdr:colOff>
      <xdr:row>17</xdr:row>
      <xdr:rowOff>0</xdr:rowOff>
    </xdr:to>
    <xdr:sp macro="" textlink="">
      <xdr:nvSpPr>
        <xdr:cNvPr id="38"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7033260" y="3078480"/>
          <a:ext cx="281940" cy="2438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579120</xdr:colOff>
      <xdr:row>28</xdr:row>
      <xdr:rowOff>175260</xdr:rowOff>
    </xdr:from>
    <xdr:to>
      <xdr:col>6</xdr:col>
      <xdr:colOff>441960</xdr:colOff>
      <xdr:row>31</xdr:row>
      <xdr:rowOff>0</xdr:rowOff>
    </xdr:to>
    <xdr:sp macro="" textlink="">
      <xdr:nvSpPr>
        <xdr:cNvPr id="3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236720" y="5509260"/>
          <a:ext cx="594360" cy="373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685800</xdr:colOff>
      <xdr:row>29</xdr:row>
      <xdr:rowOff>22860</xdr:rowOff>
    </xdr:from>
    <xdr:to>
      <xdr:col>7</xdr:col>
      <xdr:colOff>396240</xdr:colOff>
      <xdr:row>31</xdr:row>
      <xdr:rowOff>15240</xdr:rowOff>
    </xdr:to>
    <xdr:sp macro="" textlink="">
      <xdr:nvSpPr>
        <xdr:cNvPr id="40"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611880" y="536448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678180</xdr:colOff>
      <xdr:row>29</xdr:row>
      <xdr:rowOff>15240</xdr:rowOff>
    </xdr:from>
    <xdr:to>
      <xdr:col>8</xdr:col>
      <xdr:colOff>388620</xdr:colOff>
      <xdr:row>31</xdr:row>
      <xdr:rowOff>7620</xdr:rowOff>
    </xdr:to>
    <xdr:sp macro="" textlink="">
      <xdr:nvSpPr>
        <xdr:cNvPr id="4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335780" y="535686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0</xdr:col>
      <xdr:colOff>670561</xdr:colOff>
      <xdr:row>12</xdr:row>
      <xdr:rowOff>0</xdr:rowOff>
    </xdr:from>
    <xdr:ext cx="1257299" cy="556260"/>
    <xdr:sp macro="" textlink="">
      <xdr:nvSpPr>
        <xdr:cNvPr id="25" name="CuadroTexto 24"/>
        <xdr:cNvSpPr txBox="1"/>
      </xdr:nvSpPr>
      <xdr:spPr>
        <a:xfrm>
          <a:off x="670561" y="2407920"/>
          <a:ext cx="1257299" cy="5562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No</a:t>
          </a:r>
          <a:r>
            <a:rPr lang="es-MX" sz="900" baseline="0"/>
            <a:t> se estableceieron objetivos claros de aprendizaje en Git Hub </a:t>
          </a:r>
          <a:endParaRPr lang="es-MX" sz="900"/>
        </a:p>
      </xdr:txBody>
    </xdr:sp>
    <xdr:clientData/>
  </xdr:oneCellAnchor>
  <xdr:oneCellAnchor>
    <xdr:from>
      <xdr:col>2</xdr:col>
      <xdr:colOff>480061</xdr:colOff>
      <xdr:row>11</xdr:row>
      <xdr:rowOff>76200</xdr:rowOff>
    </xdr:from>
    <xdr:ext cx="1188719" cy="655320"/>
    <xdr:sp macro="" textlink="">
      <xdr:nvSpPr>
        <xdr:cNvPr id="42" name="CuadroTexto 41"/>
        <xdr:cNvSpPr txBox="1"/>
      </xdr:nvSpPr>
      <xdr:spPr>
        <a:xfrm>
          <a:off x="1943101" y="2301240"/>
          <a:ext cx="1188719" cy="6553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monitoreo en los avances individuales</a:t>
          </a:r>
          <a:r>
            <a:rPr lang="es-MX" sz="900" baseline="0"/>
            <a:t> de los alumnos</a:t>
          </a:r>
        </a:p>
        <a:p>
          <a:endParaRPr lang="es-MX" sz="900"/>
        </a:p>
      </xdr:txBody>
    </xdr:sp>
    <xdr:clientData/>
  </xdr:oneCellAnchor>
  <xdr:twoCellAnchor>
    <xdr:from>
      <xdr:col>4</xdr:col>
      <xdr:colOff>236220</xdr:colOff>
      <xdr:row>17</xdr:row>
      <xdr:rowOff>0</xdr:rowOff>
    </xdr:from>
    <xdr:to>
      <xdr:col>4</xdr:col>
      <xdr:colOff>670560</xdr:colOff>
      <xdr:row>18</xdr:row>
      <xdr:rowOff>175260</xdr:rowOff>
    </xdr:to>
    <xdr:sp macro="" textlink="">
      <xdr:nvSpPr>
        <xdr:cNvPr id="46"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3162300" y="3322320"/>
          <a:ext cx="43434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0</xdr:col>
      <xdr:colOff>563881</xdr:colOff>
      <xdr:row>19</xdr:row>
      <xdr:rowOff>15240</xdr:rowOff>
    </xdr:from>
    <xdr:ext cx="1295399" cy="388620"/>
    <xdr:sp macro="" textlink="">
      <xdr:nvSpPr>
        <xdr:cNvPr id="48" name="CuadroTexto 47"/>
        <xdr:cNvSpPr txBox="1"/>
      </xdr:nvSpPr>
      <xdr:spPr>
        <a:xfrm>
          <a:off x="563881" y="37033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a:t>
          </a:r>
          <a:r>
            <a:rPr lang="es-MX" sz="900" baseline="0"/>
            <a:t> retroalimentacion basada en el curso</a:t>
          </a:r>
          <a:r>
            <a:rPr lang="es-MX" sz="900"/>
            <a:t>Poca motivación para mejorar habilidades en GitHub.</a:t>
          </a:r>
        </a:p>
      </xdr:txBody>
    </xdr:sp>
    <xdr:clientData/>
  </xdr:oneCellAnchor>
  <xdr:oneCellAnchor>
    <xdr:from>
      <xdr:col>2</xdr:col>
      <xdr:colOff>632461</xdr:colOff>
      <xdr:row>18</xdr:row>
      <xdr:rowOff>175260</xdr:rowOff>
    </xdr:from>
    <xdr:ext cx="1059179" cy="525780"/>
    <xdr:sp macro="" textlink="">
      <xdr:nvSpPr>
        <xdr:cNvPr id="49" name="CuadroTexto 48"/>
        <xdr:cNvSpPr txBox="1"/>
      </xdr:nvSpPr>
      <xdr:spPr>
        <a:xfrm>
          <a:off x="2095501" y="3680460"/>
          <a:ext cx="1059179"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No</a:t>
          </a:r>
          <a:r>
            <a:rPr lang="es-MX" sz="900" baseline="0"/>
            <a:t> se esforzaban en tener asesorias con el profesor.</a:t>
          </a:r>
          <a:endParaRPr lang="es-MX" sz="900"/>
        </a:p>
      </xdr:txBody>
    </xdr:sp>
    <xdr:clientData/>
  </xdr:oneCellAnchor>
  <xdr:oneCellAnchor>
    <xdr:from>
      <xdr:col>0</xdr:col>
      <xdr:colOff>601980</xdr:colOff>
      <xdr:row>15</xdr:row>
      <xdr:rowOff>175260</xdr:rowOff>
    </xdr:from>
    <xdr:ext cx="1135380" cy="388620"/>
    <xdr:sp macro="" textlink="">
      <xdr:nvSpPr>
        <xdr:cNvPr id="50" name="CuadroTexto 49"/>
        <xdr:cNvSpPr txBox="1"/>
      </xdr:nvSpPr>
      <xdr:spPr>
        <a:xfrm>
          <a:off x="601980" y="3131820"/>
          <a:ext cx="1135380"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Perfil</a:t>
          </a:r>
          <a:r>
            <a:rPr lang="es-MX" sz="900" baseline="0"/>
            <a:t> en plataforma GitHub.</a:t>
          </a:r>
          <a:endParaRPr lang="es-MX" sz="900"/>
        </a:p>
      </xdr:txBody>
    </xdr:sp>
    <xdr:clientData/>
  </xdr:oneCellAnchor>
  <xdr:twoCellAnchor>
    <xdr:from>
      <xdr:col>6</xdr:col>
      <xdr:colOff>259080</xdr:colOff>
      <xdr:row>16</xdr:row>
      <xdr:rowOff>106680</xdr:rowOff>
    </xdr:from>
    <xdr:to>
      <xdr:col>6</xdr:col>
      <xdr:colOff>708660</xdr:colOff>
      <xdr:row>17</xdr:row>
      <xdr:rowOff>129540</xdr:rowOff>
    </xdr:to>
    <xdr:sp macro="" textlink="">
      <xdr:nvSpPr>
        <xdr:cNvPr id="51"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4648200" y="3246120"/>
          <a:ext cx="449580" cy="2057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198120</xdr:colOff>
      <xdr:row>16</xdr:row>
      <xdr:rowOff>83820</xdr:rowOff>
    </xdr:from>
    <xdr:to>
      <xdr:col>8</xdr:col>
      <xdr:colOff>327660</xdr:colOff>
      <xdr:row>17</xdr:row>
      <xdr:rowOff>114300</xdr:rowOff>
    </xdr:to>
    <xdr:sp macro="" textlink="">
      <xdr:nvSpPr>
        <xdr:cNvPr id="53"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050280" y="3223260"/>
          <a:ext cx="129540" cy="2133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4</xdr:col>
      <xdr:colOff>571500</xdr:colOff>
      <xdr:row>12</xdr:row>
      <xdr:rowOff>83820</xdr:rowOff>
    </xdr:from>
    <xdr:ext cx="1242060" cy="518160"/>
    <xdr:sp macro="" textlink="">
      <xdr:nvSpPr>
        <xdr:cNvPr id="54" name="CuadroTexto 53"/>
        <xdr:cNvSpPr txBox="1"/>
      </xdr:nvSpPr>
      <xdr:spPr>
        <a:xfrm>
          <a:off x="3497580" y="2491740"/>
          <a:ext cx="1242060" cy="5181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Documentacion</a:t>
          </a:r>
          <a:r>
            <a:rPr lang="es-MX" sz="900" baseline="0"/>
            <a:t> de Git Hub incompleta o confusa.</a:t>
          </a:r>
          <a:endParaRPr lang="es-MX" sz="900"/>
        </a:p>
      </xdr:txBody>
    </xdr:sp>
    <xdr:clientData/>
  </xdr:oneCellAnchor>
  <xdr:oneCellAnchor>
    <xdr:from>
      <xdr:col>6</xdr:col>
      <xdr:colOff>396240</xdr:colOff>
      <xdr:row>12</xdr:row>
      <xdr:rowOff>0</xdr:rowOff>
    </xdr:from>
    <xdr:ext cx="960120" cy="525780"/>
    <xdr:sp macro="" textlink="">
      <xdr:nvSpPr>
        <xdr:cNvPr id="55" name="CuadroTexto 54"/>
        <xdr:cNvSpPr txBox="1"/>
      </xdr:nvSpPr>
      <xdr:spPr>
        <a:xfrm>
          <a:off x="4785360" y="2407920"/>
          <a:ext cx="960120"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Recursos</a:t>
          </a:r>
          <a:r>
            <a:rPr lang="es-MX" sz="900" baseline="0"/>
            <a:t> educativos desactualizados.</a:t>
          </a:r>
          <a:endParaRPr lang="es-MX" sz="900"/>
        </a:p>
      </xdr:txBody>
    </xdr:sp>
    <xdr:clientData/>
  </xdr:oneCellAnchor>
  <xdr:oneCellAnchor>
    <xdr:from>
      <xdr:col>5</xdr:col>
      <xdr:colOff>556260</xdr:colOff>
      <xdr:row>17</xdr:row>
      <xdr:rowOff>129540</xdr:rowOff>
    </xdr:from>
    <xdr:ext cx="914400" cy="838200"/>
    <xdr:sp macro="" textlink="">
      <xdr:nvSpPr>
        <xdr:cNvPr id="56" name="CuadroTexto 55"/>
        <xdr:cNvSpPr txBox="1"/>
      </xdr:nvSpPr>
      <xdr:spPr>
        <a:xfrm>
          <a:off x="4213860" y="3451860"/>
          <a:ext cx="914400" cy="8382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Escasos</a:t>
          </a:r>
          <a:r>
            <a:rPr lang="es-MX" sz="900" baseline="0"/>
            <a:t> resursos en el idioma nativo de la plataforma.</a:t>
          </a:r>
          <a:endParaRPr lang="es-MX" sz="900"/>
        </a:p>
      </xdr:txBody>
    </xdr:sp>
    <xdr:clientData/>
  </xdr:oneCellAnchor>
  <xdr:oneCellAnchor>
    <xdr:from>
      <xdr:col>7</xdr:col>
      <xdr:colOff>22860</xdr:colOff>
      <xdr:row>17</xdr:row>
      <xdr:rowOff>121920</xdr:rowOff>
    </xdr:from>
    <xdr:ext cx="937260" cy="662940"/>
    <xdr:sp macro="" textlink="">
      <xdr:nvSpPr>
        <xdr:cNvPr id="57" name="CuadroTexto 56"/>
        <xdr:cNvSpPr txBox="1"/>
      </xdr:nvSpPr>
      <xdr:spPr>
        <a:xfrm>
          <a:off x="5143500" y="3444240"/>
          <a:ext cx="937260" cy="6629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No</a:t>
          </a:r>
          <a:r>
            <a:rPr lang="es-MX" sz="900" baseline="0"/>
            <a:t> tener manual del codigo de programacion.</a:t>
          </a:r>
          <a:endParaRPr lang="es-MX" sz="900"/>
        </a:p>
      </xdr:txBody>
    </xdr:sp>
    <xdr:clientData/>
  </xdr:oneCellAnchor>
  <xdr:oneCellAnchor>
    <xdr:from>
      <xdr:col>8</xdr:col>
      <xdr:colOff>365760</xdr:colOff>
      <xdr:row>11</xdr:row>
      <xdr:rowOff>22860</xdr:rowOff>
    </xdr:from>
    <xdr:ext cx="830580" cy="838200"/>
    <xdr:sp macro="" textlink="">
      <xdr:nvSpPr>
        <xdr:cNvPr id="58" name="CuadroTexto 57"/>
        <xdr:cNvSpPr txBox="1"/>
      </xdr:nvSpPr>
      <xdr:spPr>
        <a:xfrm>
          <a:off x="6217920" y="2247900"/>
          <a:ext cx="830580" cy="8382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Falta</a:t>
          </a:r>
          <a:r>
            <a:rPr lang="es-MX" sz="900" baseline="0"/>
            <a:t> de conocimineto sobre los comandos basicos de Git</a:t>
          </a:r>
          <a:endParaRPr lang="es-MX" sz="900"/>
        </a:p>
      </xdr:txBody>
    </xdr:sp>
    <xdr:clientData/>
  </xdr:oneCellAnchor>
  <xdr:twoCellAnchor>
    <xdr:from>
      <xdr:col>9</xdr:col>
      <xdr:colOff>236220</xdr:colOff>
      <xdr:row>17</xdr:row>
      <xdr:rowOff>15240</xdr:rowOff>
    </xdr:from>
    <xdr:to>
      <xdr:col>10</xdr:col>
      <xdr:colOff>22860</xdr:colOff>
      <xdr:row>18</xdr:row>
      <xdr:rowOff>7620</xdr:rowOff>
    </xdr:to>
    <xdr:sp macro="" textlink="">
      <xdr:nvSpPr>
        <xdr:cNvPr id="59"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819900" y="3337560"/>
          <a:ext cx="518160" cy="1752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365760</xdr:colOff>
      <xdr:row>17</xdr:row>
      <xdr:rowOff>15240</xdr:rowOff>
    </xdr:from>
    <xdr:to>
      <xdr:col>11</xdr:col>
      <xdr:colOff>281940</xdr:colOff>
      <xdr:row>18</xdr:row>
      <xdr:rowOff>15240</xdr:rowOff>
    </xdr:to>
    <xdr:sp macro="" textlink="">
      <xdr:nvSpPr>
        <xdr:cNvPr id="60"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7680960" y="3337560"/>
          <a:ext cx="647700" cy="1828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9</xdr:col>
      <xdr:colOff>502920</xdr:colOff>
      <xdr:row>11</xdr:row>
      <xdr:rowOff>160020</xdr:rowOff>
    </xdr:from>
    <xdr:ext cx="990600" cy="708660"/>
    <xdr:sp macro="" textlink="">
      <xdr:nvSpPr>
        <xdr:cNvPr id="52" name="CuadroTexto 51"/>
        <xdr:cNvSpPr txBox="1"/>
      </xdr:nvSpPr>
      <xdr:spPr>
        <a:xfrm>
          <a:off x="7086600" y="2385060"/>
          <a:ext cx="990600" cy="7086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Insuficiente conocimiento sobre comandos básicos de Git.</a:t>
          </a:r>
        </a:p>
      </xdr:txBody>
    </xdr:sp>
    <xdr:clientData/>
  </xdr:oneCellAnchor>
  <xdr:oneCellAnchor>
    <xdr:from>
      <xdr:col>9</xdr:col>
      <xdr:colOff>228600</xdr:colOff>
      <xdr:row>17</xdr:row>
      <xdr:rowOff>144780</xdr:rowOff>
    </xdr:from>
    <xdr:ext cx="830580" cy="822960"/>
    <xdr:sp macro="" textlink="">
      <xdr:nvSpPr>
        <xdr:cNvPr id="61" name="CuadroTexto 60"/>
        <xdr:cNvSpPr txBox="1"/>
      </xdr:nvSpPr>
      <xdr:spPr>
        <a:xfrm>
          <a:off x="6812280" y="3467100"/>
          <a:ext cx="830580" cy="8229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Poca experiencia en la solución de conflictos de código.</a:t>
          </a:r>
        </a:p>
      </xdr:txBody>
    </xdr:sp>
    <xdr:clientData/>
  </xdr:oneCellAnchor>
  <xdr:oneCellAnchor>
    <xdr:from>
      <xdr:col>10</xdr:col>
      <xdr:colOff>350520</xdr:colOff>
      <xdr:row>18</xdr:row>
      <xdr:rowOff>15240</xdr:rowOff>
    </xdr:from>
    <xdr:ext cx="1104900" cy="662940"/>
    <xdr:sp macro="" textlink="">
      <xdr:nvSpPr>
        <xdr:cNvPr id="62" name="CuadroTexto 61"/>
        <xdr:cNvSpPr txBox="1"/>
      </xdr:nvSpPr>
      <xdr:spPr>
        <a:xfrm>
          <a:off x="7665720" y="3520440"/>
          <a:ext cx="1104900" cy="6629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Poca motivación para mejorar habilidades en GitHub.</a:t>
          </a:r>
        </a:p>
      </xdr:txBody>
    </xdr:sp>
    <xdr:clientData/>
  </xdr:oneCellAnchor>
  <xdr:oneCellAnchor>
    <xdr:from>
      <xdr:col>2</xdr:col>
      <xdr:colOff>609601</xdr:colOff>
      <xdr:row>25</xdr:row>
      <xdr:rowOff>129540</xdr:rowOff>
    </xdr:from>
    <xdr:ext cx="1386839" cy="571500"/>
    <xdr:sp macro="" textlink="">
      <xdr:nvSpPr>
        <xdr:cNvPr id="63" name="CuadroTexto 62"/>
        <xdr:cNvSpPr txBox="1"/>
      </xdr:nvSpPr>
      <xdr:spPr>
        <a:xfrm>
          <a:off x="2072641" y="4914900"/>
          <a:ext cx="1386839" cy="5715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Baja disposición a compartir conocimientos dentro del equipo.</a:t>
          </a:r>
        </a:p>
      </xdr:txBody>
    </xdr:sp>
    <xdr:clientData/>
  </xdr:oneCellAnchor>
  <xdr:oneCellAnchor>
    <xdr:from>
      <xdr:col>0</xdr:col>
      <xdr:colOff>434341</xdr:colOff>
      <xdr:row>26</xdr:row>
      <xdr:rowOff>144780</xdr:rowOff>
    </xdr:from>
    <xdr:ext cx="1295399" cy="388620"/>
    <xdr:sp macro="" textlink="">
      <xdr:nvSpPr>
        <xdr:cNvPr id="64" name="CuadroTexto 63"/>
        <xdr:cNvSpPr txBox="1"/>
      </xdr:nvSpPr>
      <xdr:spPr>
        <a:xfrm>
          <a:off x="434341" y="51130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una cultura de aprendizaje continuo.</a:t>
          </a:r>
        </a:p>
      </xdr:txBody>
    </xdr:sp>
    <xdr:clientData/>
  </xdr:oneCellAnchor>
  <xdr:oneCellAnchor>
    <xdr:from>
      <xdr:col>0</xdr:col>
      <xdr:colOff>441961</xdr:colOff>
      <xdr:row>32</xdr:row>
      <xdr:rowOff>152400</xdr:rowOff>
    </xdr:from>
    <xdr:ext cx="1295399" cy="388620"/>
    <xdr:sp macro="" textlink="">
      <xdr:nvSpPr>
        <xdr:cNvPr id="65" name="CuadroTexto 64"/>
        <xdr:cNvSpPr txBox="1"/>
      </xdr:nvSpPr>
      <xdr:spPr>
        <a:xfrm>
          <a:off x="441961" y="62179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una cultura de aprendizaje continuo.</a:t>
          </a:r>
        </a:p>
      </xdr:txBody>
    </xdr:sp>
    <xdr:clientData/>
  </xdr:oneCellAnchor>
  <xdr:oneCellAnchor>
    <xdr:from>
      <xdr:col>2</xdr:col>
      <xdr:colOff>297181</xdr:colOff>
      <xdr:row>32</xdr:row>
      <xdr:rowOff>160020</xdr:rowOff>
    </xdr:from>
    <xdr:ext cx="1447799" cy="556260"/>
    <xdr:sp macro="" textlink="">
      <xdr:nvSpPr>
        <xdr:cNvPr id="66" name="CuadroTexto 65"/>
        <xdr:cNvSpPr txBox="1"/>
      </xdr:nvSpPr>
      <xdr:spPr>
        <a:xfrm>
          <a:off x="1760221" y="6225540"/>
          <a:ext cx="1447799" cy="5562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Percepción de que GitHub es una herramienta secundaria.</a:t>
          </a:r>
        </a:p>
      </xdr:txBody>
    </xdr:sp>
    <xdr:clientData/>
  </xdr:oneCellAnchor>
  <xdr:twoCellAnchor>
    <xdr:from>
      <xdr:col>2</xdr:col>
      <xdr:colOff>266700</xdr:colOff>
      <xdr:row>30</xdr:row>
      <xdr:rowOff>175260</xdr:rowOff>
    </xdr:from>
    <xdr:to>
      <xdr:col>3</xdr:col>
      <xdr:colOff>7620</xdr:colOff>
      <xdr:row>32</xdr:row>
      <xdr:rowOff>152400</xdr:rowOff>
    </xdr:to>
    <xdr:sp macro="" textlink="">
      <xdr:nvSpPr>
        <xdr:cNvPr id="67"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1729740" y="5875020"/>
          <a:ext cx="47244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281940</xdr:colOff>
      <xdr:row>31</xdr:row>
      <xdr:rowOff>0</xdr:rowOff>
    </xdr:from>
    <xdr:to>
      <xdr:col>4</xdr:col>
      <xdr:colOff>670560</xdr:colOff>
      <xdr:row>32</xdr:row>
      <xdr:rowOff>144780</xdr:rowOff>
    </xdr:to>
    <xdr:sp macro="" textlink="">
      <xdr:nvSpPr>
        <xdr:cNvPr id="6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3208020" y="5882640"/>
          <a:ext cx="388620" cy="3276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7</xdr:col>
      <xdr:colOff>38100</xdr:colOff>
      <xdr:row>25</xdr:row>
      <xdr:rowOff>30480</xdr:rowOff>
    </xdr:from>
    <xdr:ext cx="1097280" cy="685800"/>
    <xdr:sp macro="" textlink="">
      <xdr:nvSpPr>
        <xdr:cNvPr id="69" name="CuadroTexto 68"/>
        <xdr:cNvSpPr txBox="1"/>
      </xdr:nvSpPr>
      <xdr:spPr>
        <a:xfrm>
          <a:off x="5158740" y="4815840"/>
          <a:ext cx="1097280" cy="6858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Métodos inconsistentes para gestionar conflictos en los repositorios.</a:t>
          </a:r>
        </a:p>
      </xdr:txBody>
    </xdr:sp>
    <xdr:clientData/>
  </xdr:oneCellAnchor>
  <xdr:oneCellAnchor>
    <xdr:from>
      <xdr:col>5</xdr:col>
      <xdr:colOff>525780</xdr:colOff>
      <xdr:row>26</xdr:row>
      <xdr:rowOff>152400</xdr:rowOff>
    </xdr:from>
    <xdr:ext cx="952500" cy="396240"/>
    <xdr:sp macro="" textlink="">
      <xdr:nvSpPr>
        <xdr:cNvPr id="70" name="CuadroTexto 69"/>
        <xdr:cNvSpPr txBox="1"/>
      </xdr:nvSpPr>
      <xdr:spPr>
        <a:xfrm>
          <a:off x="4183380" y="5120640"/>
          <a:ext cx="95250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revisión de código </a:t>
          </a:r>
        </a:p>
      </xdr:txBody>
    </xdr:sp>
    <xdr:clientData/>
  </xdr:oneCellAnchor>
  <xdr:oneCellAnchor>
    <xdr:from>
      <xdr:col>4</xdr:col>
      <xdr:colOff>723900</xdr:colOff>
      <xdr:row>32</xdr:row>
      <xdr:rowOff>22860</xdr:rowOff>
    </xdr:from>
    <xdr:ext cx="1097280" cy="685800"/>
    <xdr:sp macro="" textlink="">
      <xdr:nvSpPr>
        <xdr:cNvPr id="71" name="CuadroTexto 70"/>
        <xdr:cNvSpPr txBox="1"/>
      </xdr:nvSpPr>
      <xdr:spPr>
        <a:xfrm>
          <a:off x="3649980" y="6088380"/>
          <a:ext cx="1097280" cy="6858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Métodos inconsistentes para gestionar conflictos en los repositorios.</a:t>
          </a:r>
        </a:p>
      </xdr:txBody>
    </xdr:sp>
    <xdr:clientData/>
  </xdr:oneCellAnchor>
  <xdr:twoCellAnchor>
    <xdr:from>
      <xdr:col>5</xdr:col>
      <xdr:colOff>601980</xdr:colOff>
      <xdr:row>31</xdr:row>
      <xdr:rowOff>7620</xdr:rowOff>
    </xdr:from>
    <xdr:to>
      <xdr:col>6</xdr:col>
      <xdr:colOff>449580</xdr:colOff>
      <xdr:row>32</xdr:row>
      <xdr:rowOff>15240</xdr:rowOff>
    </xdr:to>
    <xdr:sp macro="" textlink="">
      <xdr:nvSpPr>
        <xdr:cNvPr id="73"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4259580" y="5890260"/>
          <a:ext cx="57912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708660</xdr:colOff>
      <xdr:row>31</xdr:row>
      <xdr:rowOff>7620</xdr:rowOff>
    </xdr:from>
    <xdr:to>
      <xdr:col>8</xdr:col>
      <xdr:colOff>388620</xdr:colOff>
      <xdr:row>32</xdr:row>
      <xdr:rowOff>15240</xdr:rowOff>
    </xdr:to>
    <xdr:sp macro="" textlink="">
      <xdr:nvSpPr>
        <xdr:cNvPr id="74"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5829300" y="5890260"/>
          <a:ext cx="41148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6</xdr:col>
      <xdr:colOff>381000</xdr:colOff>
      <xdr:row>32</xdr:row>
      <xdr:rowOff>22860</xdr:rowOff>
    </xdr:from>
    <xdr:ext cx="1097280" cy="670560"/>
    <xdr:sp macro="" textlink="">
      <xdr:nvSpPr>
        <xdr:cNvPr id="75" name="CuadroTexto 74"/>
        <xdr:cNvSpPr txBox="1"/>
      </xdr:nvSpPr>
      <xdr:spPr>
        <a:xfrm>
          <a:off x="4770120" y="6088380"/>
          <a:ext cx="1097280" cy="6705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Uso desorganizado de etiquetas y descripciones en los commits.</a:t>
          </a:r>
        </a:p>
      </xdr:txBody>
    </xdr:sp>
    <xdr:clientData/>
  </xdr:oneCellAnchor>
  <xdr:twoCellAnchor>
    <xdr:from>
      <xdr:col>10</xdr:col>
      <xdr:colOff>83820</xdr:colOff>
      <xdr:row>29</xdr:row>
      <xdr:rowOff>15240</xdr:rowOff>
    </xdr:from>
    <xdr:to>
      <xdr:col>10</xdr:col>
      <xdr:colOff>525780</xdr:colOff>
      <xdr:row>31</xdr:row>
      <xdr:rowOff>7620</xdr:rowOff>
    </xdr:to>
    <xdr:sp macro="" textlink="">
      <xdr:nvSpPr>
        <xdr:cNvPr id="77"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7399020" y="553212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327660</xdr:colOff>
      <xdr:row>31</xdr:row>
      <xdr:rowOff>0</xdr:rowOff>
    </xdr:from>
    <xdr:to>
      <xdr:col>10</xdr:col>
      <xdr:colOff>15240</xdr:colOff>
      <xdr:row>32</xdr:row>
      <xdr:rowOff>137160</xdr:rowOff>
    </xdr:to>
    <xdr:sp macro="" textlink="">
      <xdr:nvSpPr>
        <xdr:cNvPr id="7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911340" y="5882640"/>
          <a:ext cx="419100" cy="3200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594360</xdr:colOff>
      <xdr:row>31</xdr:row>
      <xdr:rowOff>38100</xdr:rowOff>
    </xdr:from>
    <xdr:to>
      <xdr:col>11</xdr:col>
      <xdr:colOff>289560</xdr:colOff>
      <xdr:row>32</xdr:row>
      <xdr:rowOff>160020</xdr:rowOff>
    </xdr:to>
    <xdr:sp macro="" textlink="">
      <xdr:nvSpPr>
        <xdr:cNvPr id="79"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7909560" y="5920740"/>
          <a:ext cx="42672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9</xdr:col>
      <xdr:colOff>152400</xdr:colOff>
      <xdr:row>26</xdr:row>
      <xdr:rowOff>167640</xdr:rowOff>
    </xdr:from>
    <xdr:ext cx="769620" cy="396240"/>
    <xdr:sp macro="" textlink="">
      <xdr:nvSpPr>
        <xdr:cNvPr id="80" name="CuadroTexto 79"/>
        <xdr:cNvSpPr txBox="1"/>
      </xdr:nvSpPr>
      <xdr:spPr>
        <a:xfrm>
          <a:off x="6736080" y="5135880"/>
          <a:ext cx="76962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Sin</a:t>
          </a:r>
          <a:r>
            <a:rPr lang="es-MX" sz="900" baseline="0"/>
            <a:t> a</a:t>
          </a:r>
          <a:r>
            <a:rPr lang="es-MX" sz="900"/>
            <a:t>cceso</a:t>
          </a:r>
          <a:r>
            <a:rPr lang="es-MX" sz="900" baseline="0"/>
            <a:t> a Internet</a:t>
          </a:r>
          <a:endParaRPr lang="es-MX" sz="900"/>
        </a:p>
      </xdr:txBody>
    </xdr:sp>
    <xdr:clientData/>
  </xdr:oneCellAnchor>
  <xdr:oneCellAnchor>
    <xdr:from>
      <xdr:col>8</xdr:col>
      <xdr:colOff>281940</xdr:colOff>
      <xdr:row>32</xdr:row>
      <xdr:rowOff>175260</xdr:rowOff>
    </xdr:from>
    <xdr:ext cx="1036320" cy="525780"/>
    <xdr:sp macro="" textlink="">
      <xdr:nvSpPr>
        <xdr:cNvPr id="81" name="CuadroTexto 80"/>
        <xdr:cNvSpPr txBox="1"/>
      </xdr:nvSpPr>
      <xdr:spPr>
        <a:xfrm>
          <a:off x="6134100" y="6240780"/>
          <a:ext cx="1036320"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Sofware</a:t>
          </a:r>
          <a:r>
            <a:rPr lang="es-MX" sz="900" baseline="0"/>
            <a:t> no es compatible con su eqipo de computo</a:t>
          </a:r>
          <a:endParaRPr lang="es-MX" sz="900"/>
        </a:p>
      </xdr:txBody>
    </xdr:sp>
    <xdr:clientData/>
  </xdr:oneCellAnchor>
  <xdr:oneCellAnchor>
    <xdr:from>
      <xdr:col>10</xdr:col>
      <xdr:colOff>411480</xdr:colOff>
      <xdr:row>26</xdr:row>
      <xdr:rowOff>160020</xdr:rowOff>
    </xdr:from>
    <xdr:ext cx="952500" cy="396240"/>
    <xdr:sp macro="" textlink="">
      <xdr:nvSpPr>
        <xdr:cNvPr id="82" name="CuadroTexto 81"/>
        <xdr:cNvSpPr txBox="1"/>
      </xdr:nvSpPr>
      <xdr:spPr>
        <a:xfrm>
          <a:off x="7726680" y="5128260"/>
          <a:ext cx="95250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Sin equipo</a:t>
          </a:r>
          <a:r>
            <a:rPr lang="es-MX" sz="900" baseline="0"/>
            <a:t> e computo.</a:t>
          </a:r>
          <a:endParaRPr lang="es-MX" sz="900"/>
        </a:p>
      </xdr:txBody>
    </xdr:sp>
    <xdr:clientData/>
  </xdr:oneCellAnchor>
  <xdr:oneCellAnchor>
    <xdr:from>
      <xdr:col>9</xdr:col>
      <xdr:colOff>601980</xdr:colOff>
      <xdr:row>32</xdr:row>
      <xdr:rowOff>175260</xdr:rowOff>
    </xdr:from>
    <xdr:ext cx="1127760" cy="396240"/>
    <xdr:sp macro="" textlink="">
      <xdr:nvSpPr>
        <xdr:cNvPr id="83" name="CuadroTexto 82"/>
        <xdr:cNvSpPr txBox="1"/>
      </xdr:nvSpPr>
      <xdr:spPr>
        <a:xfrm>
          <a:off x="7185660" y="6240780"/>
          <a:ext cx="112776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Equipo</a:t>
          </a:r>
          <a:r>
            <a:rPr lang="es-MX" sz="900" baseline="0"/>
            <a:t> de computo defectuoso</a:t>
          </a:r>
        </a:p>
        <a:p>
          <a:endParaRPr lang="es-MX" sz="9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522514</xdr:colOff>
      <xdr:row>10</xdr:row>
      <xdr:rowOff>664028</xdr:rowOff>
    </xdr:from>
    <xdr:to>
      <xdr:col>2</xdr:col>
      <xdr:colOff>0</xdr:colOff>
      <xdr:row>14</xdr:row>
      <xdr:rowOff>326572</xdr:rowOff>
    </xdr:to>
    <xdr:cxnSp macro="">
      <xdr:nvCxnSpPr>
        <xdr:cNvPr id="43" name="Elbow Connector 62">
          <a:extLst>
            <a:ext uri="{FF2B5EF4-FFF2-40B4-BE49-F238E27FC236}">
              <a16:creationId xmlns="" xmlns:a16="http://schemas.microsoft.com/office/drawing/2014/main" id="{85D37FD4-F669-49AF-B857-898BF04E0434}"/>
            </a:ext>
          </a:extLst>
        </xdr:cNvPr>
        <xdr:cNvCxnSpPr/>
      </xdr:nvCxnSpPr>
      <xdr:spPr>
        <a:xfrm rot="16200000" flipV="1">
          <a:off x="468085" y="3581400"/>
          <a:ext cx="1480458" cy="1371600"/>
        </a:xfrm>
        <a:prstGeom prst="bentConnector3">
          <a:avLst>
            <a:gd name="adj1" fmla="val 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1132115</xdr:colOff>
      <xdr:row>10</xdr:row>
      <xdr:rowOff>326571</xdr:rowOff>
    </xdr:from>
    <xdr:to>
      <xdr:col>1</xdr:col>
      <xdr:colOff>718459</xdr:colOff>
      <xdr:row>10</xdr:row>
      <xdr:rowOff>326572</xdr:rowOff>
    </xdr:to>
    <xdr:cxnSp macro="">
      <xdr:nvCxnSpPr>
        <xdr:cNvPr id="58" name="Elbow Connector 62">
          <a:extLst>
            <a:ext uri="{FF2B5EF4-FFF2-40B4-BE49-F238E27FC236}">
              <a16:creationId xmlns="" xmlns:a16="http://schemas.microsoft.com/office/drawing/2014/main" id="{85D37FD4-F669-49AF-B857-898BF04E0434}"/>
            </a:ext>
          </a:extLst>
        </xdr:cNvPr>
        <xdr:cNvCxnSpPr/>
      </xdr:nvCxnSpPr>
      <xdr:spPr>
        <a:xfrm rot="10800000">
          <a:off x="1132115" y="3189514"/>
          <a:ext cx="751115"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1600202</xdr:colOff>
      <xdr:row>10</xdr:row>
      <xdr:rowOff>359230</xdr:rowOff>
    </xdr:from>
    <xdr:to>
      <xdr:col>6</xdr:col>
      <xdr:colOff>10889</xdr:colOff>
      <xdr:row>10</xdr:row>
      <xdr:rowOff>359231</xdr:rowOff>
    </xdr:to>
    <xdr:cxnSp macro="">
      <xdr:nvCxnSpPr>
        <xdr:cNvPr id="64" name="Elbow Connector 62">
          <a:extLst>
            <a:ext uri="{FF2B5EF4-FFF2-40B4-BE49-F238E27FC236}">
              <a16:creationId xmlns="" xmlns:a16="http://schemas.microsoft.com/office/drawing/2014/main" id="{85D37FD4-F669-49AF-B857-898BF04E0434}"/>
            </a:ext>
          </a:extLst>
        </xdr:cNvPr>
        <xdr:cNvCxnSpPr/>
      </xdr:nvCxnSpPr>
      <xdr:spPr>
        <a:xfrm rot="10800000">
          <a:off x="5856516" y="3222173"/>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1600200</xdr:colOff>
      <xdr:row>10</xdr:row>
      <xdr:rowOff>391885</xdr:rowOff>
    </xdr:from>
    <xdr:to>
      <xdr:col>4</xdr:col>
      <xdr:colOff>2</xdr:colOff>
      <xdr:row>10</xdr:row>
      <xdr:rowOff>391889</xdr:rowOff>
    </xdr:to>
    <xdr:cxnSp macro="">
      <xdr:nvCxnSpPr>
        <xdr:cNvPr id="67" name="Elbow Connector 62">
          <a:extLst>
            <a:ext uri="{FF2B5EF4-FFF2-40B4-BE49-F238E27FC236}">
              <a16:creationId xmlns="" xmlns:a16="http://schemas.microsoft.com/office/drawing/2014/main" id="{85D37FD4-F669-49AF-B857-898BF04E0434}"/>
            </a:ext>
          </a:extLst>
        </xdr:cNvPr>
        <xdr:cNvCxnSpPr/>
      </xdr:nvCxnSpPr>
      <xdr:spPr>
        <a:xfrm rot="10800000">
          <a:off x="3494314" y="3254828"/>
          <a:ext cx="762002" cy="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1600201</xdr:colOff>
      <xdr:row>10</xdr:row>
      <xdr:rowOff>337458</xdr:rowOff>
    </xdr:from>
    <xdr:to>
      <xdr:col>8</xdr:col>
      <xdr:colOff>10888</xdr:colOff>
      <xdr:row>10</xdr:row>
      <xdr:rowOff>337459</xdr:rowOff>
    </xdr:to>
    <xdr:cxnSp macro="">
      <xdr:nvCxnSpPr>
        <xdr:cNvPr id="23" name="Elbow Connector 62">
          <a:extLst>
            <a:ext uri="{FF2B5EF4-FFF2-40B4-BE49-F238E27FC236}">
              <a16:creationId xmlns="" xmlns:a16="http://schemas.microsoft.com/office/drawing/2014/main" id="{85D37FD4-F669-49AF-B857-898BF04E0434}"/>
            </a:ext>
          </a:extLst>
        </xdr:cNvPr>
        <xdr:cNvCxnSpPr/>
      </xdr:nvCxnSpPr>
      <xdr:spPr>
        <a:xfrm rot="10800000">
          <a:off x="8218715"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1600201</xdr:colOff>
      <xdr:row>10</xdr:row>
      <xdr:rowOff>337458</xdr:rowOff>
    </xdr:from>
    <xdr:to>
      <xdr:col>10</xdr:col>
      <xdr:colOff>10888</xdr:colOff>
      <xdr:row>10</xdr:row>
      <xdr:rowOff>337459</xdr:rowOff>
    </xdr:to>
    <xdr:cxnSp macro="">
      <xdr:nvCxnSpPr>
        <xdr:cNvPr id="24" name="Elbow Connector 62">
          <a:extLst>
            <a:ext uri="{FF2B5EF4-FFF2-40B4-BE49-F238E27FC236}">
              <a16:creationId xmlns="" xmlns:a16="http://schemas.microsoft.com/office/drawing/2014/main" id="{85D37FD4-F669-49AF-B857-898BF04E0434}"/>
            </a:ext>
          </a:extLst>
        </xdr:cNvPr>
        <xdr:cNvCxnSpPr/>
      </xdr:nvCxnSpPr>
      <xdr:spPr>
        <a:xfrm rot="10800000">
          <a:off x="10580915"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1600202</xdr:colOff>
      <xdr:row>12</xdr:row>
      <xdr:rowOff>359230</xdr:rowOff>
    </xdr:from>
    <xdr:to>
      <xdr:col>4</xdr:col>
      <xdr:colOff>10889</xdr:colOff>
      <xdr:row>12</xdr:row>
      <xdr:rowOff>359231</xdr:rowOff>
    </xdr:to>
    <xdr:cxnSp macro="">
      <xdr:nvCxnSpPr>
        <xdr:cNvPr id="25" name="Elbow Connector 62">
          <a:extLst>
            <a:ext uri="{FF2B5EF4-FFF2-40B4-BE49-F238E27FC236}">
              <a16:creationId xmlns="" xmlns:a16="http://schemas.microsoft.com/office/drawing/2014/main" id="{85D37FD4-F669-49AF-B857-898BF04E0434}"/>
            </a:ext>
          </a:extLst>
        </xdr:cNvPr>
        <xdr:cNvCxnSpPr/>
      </xdr:nvCxnSpPr>
      <xdr:spPr>
        <a:xfrm rot="10800000">
          <a:off x="3494316" y="4093030"/>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1600202</xdr:colOff>
      <xdr:row>14</xdr:row>
      <xdr:rowOff>283030</xdr:rowOff>
    </xdr:from>
    <xdr:to>
      <xdr:col>4</xdr:col>
      <xdr:colOff>10889</xdr:colOff>
      <xdr:row>14</xdr:row>
      <xdr:rowOff>283031</xdr:rowOff>
    </xdr:to>
    <xdr:cxnSp macro="">
      <xdr:nvCxnSpPr>
        <xdr:cNvPr id="26" name="Elbow Connector 62">
          <a:extLst>
            <a:ext uri="{FF2B5EF4-FFF2-40B4-BE49-F238E27FC236}">
              <a16:creationId xmlns="" xmlns:a16="http://schemas.microsoft.com/office/drawing/2014/main" id="{85D37FD4-F669-49AF-B857-898BF04E0434}"/>
            </a:ext>
          </a:extLst>
        </xdr:cNvPr>
        <xdr:cNvCxnSpPr/>
      </xdr:nvCxnSpPr>
      <xdr:spPr>
        <a:xfrm rot="10800000">
          <a:off x="3494316" y="4963887"/>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1589316</xdr:colOff>
      <xdr:row>12</xdr:row>
      <xdr:rowOff>315686</xdr:rowOff>
    </xdr:from>
    <xdr:to>
      <xdr:col>10</xdr:col>
      <xdr:colOff>3</xdr:colOff>
      <xdr:row>12</xdr:row>
      <xdr:rowOff>315687</xdr:rowOff>
    </xdr:to>
    <xdr:cxnSp macro="">
      <xdr:nvCxnSpPr>
        <xdr:cNvPr id="27" name="Elbow Connector 62">
          <a:extLst>
            <a:ext uri="{FF2B5EF4-FFF2-40B4-BE49-F238E27FC236}">
              <a16:creationId xmlns="" xmlns:a16="http://schemas.microsoft.com/office/drawing/2014/main" id="{85D37FD4-F669-49AF-B857-898BF04E0434}"/>
            </a:ext>
          </a:extLst>
        </xdr:cNvPr>
        <xdr:cNvCxnSpPr/>
      </xdr:nvCxnSpPr>
      <xdr:spPr>
        <a:xfrm rot="10800000">
          <a:off x="10570030" y="4049486"/>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1578431</xdr:colOff>
      <xdr:row>14</xdr:row>
      <xdr:rowOff>304801</xdr:rowOff>
    </xdr:from>
    <xdr:to>
      <xdr:col>7</xdr:col>
      <xdr:colOff>718461</xdr:colOff>
      <xdr:row>14</xdr:row>
      <xdr:rowOff>304802</xdr:rowOff>
    </xdr:to>
    <xdr:cxnSp macro="">
      <xdr:nvCxnSpPr>
        <xdr:cNvPr id="28" name="Elbow Connector 62">
          <a:extLst>
            <a:ext uri="{FF2B5EF4-FFF2-40B4-BE49-F238E27FC236}">
              <a16:creationId xmlns="" xmlns:a16="http://schemas.microsoft.com/office/drawing/2014/main" id="{85D37FD4-F669-49AF-B857-898BF04E0434}"/>
            </a:ext>
          </a:extLst>
        </xdr:cNvPr>
        <xdr:cNvCxnSpPr/>
      </xdr:nvCxnSpPr>
      <xdr:spPr>
        <a:xfrm rot="10800000">
          <a:off x="8196945" y="4985658"/>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1600202</xdr:colOff>
      <xdr:row>12</xdr:row>
      <xdr:rowOff>326572</xdr:rowOff>
    </xdr:from>
    <xdr:to>
      <xdr:col>8</xdr:col>
      <xdr:colOff>10889</xdr:colOff>
      <xdr:row>12</xdr:row>
      <xdr:rowOff>326573</xdr:rowOff>
    </xdr:to>
    <xdr:cxnSp macro="">
      <xdr:nvCxnSpPr>
        <xdr:cNvPr id="29" name="Elbow Connector 62">
          <a:extLst>
            <a:ext uri="{FF2B5EF4-FFF2-40B4-BE49-F238E27FC236}">
              <a16:creationId xmlns="" xmlns:a16="http://schemas.microsoft.com/office/drawing/2014/main" id="{85D37FD4-F669-49AF-B857-898BF04E0434}"/>
            </a:ext>
          </a:extLst>
        </xdr:cNvPr>
        <xdr:cNvCxnSpPr/>
      </xdr:nvCxnSpPr>
      <xdr:spPr>
        <a:xfrm rot="10800000">
          <a:off x="8218716" y="4060372"/>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1600202</xdr:colOff>
      <xdr:row>12</xdr:row>
      <xdr:rowOff>348344</xdr:rowOff>
    </xdr:from>
    <xdr:to>
      <xdr:col>6</xdr:col>
      <xdr:colOff>10889</xdr:colOff>
      <xdr:row>12</xdr:row>
      <xdr:rowOff>348345</xdr:rowOff>
    </xdr:to>
    <xdr:cxnSp macro="">
      <xdr:nvCxnSpPr>
        <xdr:cNvPr id="30" name="Elbow Connector 62">
          <a:extLst>
            <a:ext uri="{FF2B5EF4-FFF2-40B4-BE49-F238E27FC236}">
              <a16:creationId xmlns="" xmlns:a16="http://schemas.microsoft.com/office/drawing/2014/main" id="{85D37FD4-F669-49AF-B857-898BF04E0434}"/>
            </a:ext>
          </a:extLst>
        </xdr:cNvPr>
        <xdr:cNvCxnSpPr/>
      </xdr:nvCxnSpPr>
      <xdr:spPr>
        <a:xfrm rot="10800000">
          <a:off x="5856516" y="4082144"/>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1589317</xdr:colOff>
      <xdr:row>14</xdr:row>
      <xdr:rowOff>283030</xdr:rowOff>
    </xdr:from>
    <xdr:to>
      <xdr:col>10</xdr:col>
      <xdr:colOff>4</xdr:colOff>
      <xdr:row>14</xdr:row>
      <xdr:rowOff>283031</xdr:rowOff>
    </xdr:to>
    <xdr:cxnSp macro="">
      <xdr:nvCxnSpPr>
        <xdr:cNvPr id="31" name="Elbow Connector 62">
          <a:extLst>
            <a:ext uri="{FF2B5EF4-FFF2-40B4-BE49-F238E27FC236}">
              <a16:creationId xmlns="" xmlns:a16="http://schemas.microsoft.com/office/drawing/2014/main" id="{85D37FD4-F669-49AF-B857-898BF04E0434}"/>
            </a:ext>
          </a:extLst>
        </xdr:cNvPr>
        <xdr:cNvCxnSpPr/>
      </xdr:nvCxnSpPr>
      <xdr:spPr>
        <a:xfrm rot="10800000">
          <a:off x="10570031" y="4963887"/>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1589317</xdr:colOff>
      <xdr:row>14</xdr:row>
      <xdr:rowOff>315688</xdr:rowOff>
    </xdr:from>
    <xdr:to>
      <xdr:col>6</xdr:col>
      <xdr:colOff>4</xdr:colOff>
      <xdr:row>14</xdr:row>
      <xdr:rowOff>315689</xdr:rowOff>
    </xdr:to>
    <xdr:cxnSp macro="">
      <xdr:nvCxnSpPr>
        <xdr:cNvPr id="32" name="Elbow Connector 62">
          <a:extLst>
            <a:ext uri="{FF2B5EF4-FFF2-40B4-BE49-F238E27FC236}">
              <a16:creationId xmlns="" xmlns:a16="http://schemas.microsoft.com/office/drawing/2014/main" id="{85D37FD4-F669-49AF-B857-898BF04E0434}"/>
            </a:ext>
          </a:extLst>
        </xdr:cNvPr>
        <xdr:cNvCxnSpPr/>
      </xdr:nvCxnSpPr>
      <xdr:spPr>
        <a:xfrm rot="10800000">
          <a:off x="5845631" y="4996545"/>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1578431</xdr:colOff>
      <xdr:row>12</xdr:row>
      <xdr:rowOff>359230</xdr:rowOff>
    </xdr:from>
    <xdr:to>
      <xdr:col>11</xdr:col>
      <xdr:colOff>718461</xdr:colOff>
      <xdr:row>12</xdr:row>
      <xdr:rowOff>359231</xdr:rowOff>
    </xdr:to>
    <xdr:cxnSp macro="">
      <xdr:nvCxnSpPr>
        <xdr:cNvPr id="33" name="Elbow Connector 62">
          <a:extLst>
            <a:ext uri="{FF2B5EF4-FFF2-40B4-BE49-F238E27FC236}">
              <a16:creationId xmlns="" xmlns:a16="http://schemas.microsoft.com/office/drawing/2014/main" id="{85D37FD4-F669-49AF-B857-898BF04E0434}"/>
            </a:ext>
          </a:extLst>
        </xdr:cNvPr>
        <xdr:cNvCxnSpPr/>
      </xdr:nvCxnSpPr>
      <xdr:spPr>
        <a:xfrm rot="10800000">
          <a:off x="12921345" y="4093030"/>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1589317</xdr:colOff>
      <xdr:row>10</xdr:row>
      <xdr:rowOff>337458</xdr:rowOff>
    </xdr:from>
    <xdr:to>
      <xdr:col>12</xdr:col>
      <xdr:colOff>4</xdr:colOff>
      <xdr:row>10</xdr:row>
      <xdr:rowOff>337459</xdr:rowOff>
    </xdr:to>
    <xdr:cxnSp macro="">
      <xdr:nvCxnSpPr>
        <xdr:cNvPr id="34" name="Elbow Connector 62">
          <a:extLst>
            <a:ext uri="{FF2B5EF4-FFF2-40B4-BE49-F238E27FC236}">
              <a16:creationId xmlns="" xmlns:a16="http://schemas.microsoft.com/office/drawing/2014/main" id="{85D37FD4-F669-49AF-B857-898BF04E0434}"/>
            </a:ext>
          </a:extLst>
        </xdr:cNvPr>
        <xdr:cNvCxnSpPr/>
      </xdr:nvCxnSpPr>
      <xdr:spPr>
        <a:xfrm rot="10800000">
          <a:off x="12932231"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1600203</xdr:colOff>
      <xdr:row>14</xdr:row>
      <xdr:rowOff>315687</xdr:rowOff>
    </xdr:from>
    <xdr:to>
      <xdr:col>12</xdr:col>
      <xdr:colOff>10890</xdr:colOff>
      <xdr:row>14</xdr:row>
      <xdr:rowOff>315688</xdr:rowOff>
    </xdr:to>
    <xdr:cxnSp macro="">
      <xdr:nvCxnSpPr>
        <xdr:cNvPr id="35" name="Elbow Connector 62">
          <a:extLst>
            <a:ext uri="{FF2B5EF4-FFF2-40B4-BE49-F238E27FC236}">
              <a16:creationId xmlns="" xmlns:a16="http://schemas.microsoft.com/office/drawing/2014/main" id="{85D37FD4-F669-49AF-B857-898BF04E0434}"/>
            </a:ext>
          </a:extLst>
        </xdr:cNvPr>
        <xdr:cNvCxnSpPr/>
      </xdr:nvCxnSpPr>
      <xdr:spPr>
        <a:xfrm rot="10800000">
          <a:off x="12943117" y="4996544"/>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9</xdr:col>
      <xdr:colOff>281940</xdr:colOff>
      <xdr:row>19</xdr:row>
      <xdr:rowOff>7620</xdr:rowOff>
    </xdr:to>
    <xdr:graphicFrame macro="">
      <xdr:nvGraphicFramePr>
        <xdr:cNvPr id="2" name="Gráfico 1">
          <a:extLst>
            <a:ext uri="{FF2B5EF4-FFF2-40B4-BE49-F238E27FC236}">
              <a16:creationId xmlns=""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3" dataDxfId="2" tableBorderDxfId="1">
  <autoFilter ref="A16:A17">
    <filterColumn colId="0" hiddenButton="1"/>
  </autoFilter>
  <tableColumns count="1">
    <tableColumn id="1"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5" t="s">
        <v>75</v>
      </c>
      <c r="B1" s="55" t="s">
        <v>74</v>
      </c>
      <c r="C1" s="54" t="s">
        <v>73</v>
      </c>
      <c r="D1" s="54" t="s">
        <v>72</v>
      </c>
      <c r="E1" s="132" t="s">
        <v>71</v>
      </c>
      <c r="F1" s="132"/>
      <c r="G1" s="132"/>
      <c r="H1" s="54" t="s">
        <v>70</v>
      </c>
      <c r="I1" s="54" t="s">
        <v>69</v>
      </c>
      <c r="J1" s="54" t="s">
        <v>68</v>
      </c>
    </row>
    <row r="2" spans="1:11">
      <c r="A2" s="50">
        <f>IF(C2="","",_xlfn.RANK.EQ(C2,$C$2:$C$2:$C$26)+COUNTIF(C$2:C2,C2)-1)</f>
        <v>5</v>
      </c>
      <c r="B2" s="47" t="str">
        <f>IF(ISBLANK(Pareto!A12)=TRUE,"",Pareto!A12)</f>
        <v>1-Clonacion Repositorio.</v>
      </c>
      <c r="C2" s="46">
        <f>IF(ISBLANK(Pareto!C12)=TRUE,"",Pareto!C12)</f>
        <v>110880</v>
      </c>
      <c r="D2" s="49" t="s">
        <v>67</v>
      </c>
      <c r="E2" s="53">
        <v>1</v>
      </c>
      <c r="F2" s="47" t="str">
        <f t="shared" ref="F2:F26" si="0">IF(C2="","",INDEX($A$2:$C$26,MATCH(E2,$A$2:$A$26,0),2))</f>
        <v xml:space="preserve">5-Poca motivación para mejorar habilidades en GitHub.
</v>
      </c>
      <c r="G2" s="47">
        <f t="shared" ref="G2:G26" si="1">IF(C2="","",INDEX($A$2:$C$26,MATCH(E2,$A$2:$A$26,0),3))</f>
        <v>142240</v>
      </c>
      <c r="H2" s="47">
        <f>IF(C2="","",G2)</f>
        <v>142240</v>
      </c>
      <c r="I2" s="45">
        <f t="shared" ref="I2:I26" si="2">IF(C2="","",G2/SUM($G$2:$G$26))</f>
        <v>0.17646701230579509</v>
      </c>
      <c r="J2" s="45">
        <f>IF(C2="","",I2)</f>
        <v>0.17646701230579509</v>
      </c>
      <c r="K2" s="52"/>
    </row>
    <row r="3" spans="1:11">
      <c r="A3" s="50">
        <f>IF(C3="","",_xlfn.RANK.EQ(C3,$C$2:$C$2:$C$26)+COUNTIF(C$2:C3,C3)-1)</f>
        <v>4</v>
      </c>
      <c r="B3" s="46" t="str">
        <f>IF(ISBLANK(Pareto!A13)=TRUE,"",Pareto!A13)</f>
        <v>2-Creacion Branch.</v>
      </c>
      <c r="C3" s="46">
        <f>IF(ISBLANK(Pareto!C13)=TRUE,"",Pareto!C13)</f>
        <v>110899</v>
      </c>
      <c r="D3" s="51" t="s">
        <v>66</v>
      </c>
      <c r="E3" s="48">
        <v>2</v>
      </c>
      <c r="F3" s="47" t="str">
        <f t="shared" si="0"/>
        <v>6-Dificultades con la habilidad con la computadora.</v>
      </c>
      <c r="G3" s="47">
        <f t="shared" si="1"/>
        <v>129600</v>
      </c>
      <c r="H3" s="46">
        <f t="shared" ref="H3:H26" si="3">IF(C3="","",G3+H2)</f>
        <v>271840</v>
      </c>
      <c r="I3" s="45">
        <f t="shared" si="2"/>
        <v>0.16078546678030825</v>
      </c>
      <c r="J3" s="44">
        <f t="shared" ref="J3:J26" si="4">IF(C3="","",J2+I3)</f>
        <v>0.33725247908610334</v>
      </c>
      <c r="K3" s="52"/>
    </row>
    <row r="4" spans="1:11">
      <c r="A4" s="50">
        <f>IF(C4="","",_xlfn.RANK.EQ(C4,$C$2:$C$2:$C$26)+COUNTIF(C$2:C4,C4)-1)</f>
        <v>6</v>
      </c>
      <c r="B4" s="46" t="str">
        <f>IF(ISBLANK(Pareto!A14)=TRUE,"",Pareto!A14)</f>
        <v xml:space="preserve">3-No se esforzaban en tener asesorias con el profesor.
</v>
      </c>
      <c r="C4" s="46">
        <f>IF(ISBLANK(Pareto!C14)=TRUE,"",Pareto!C14)</f>
        <v>102400</v>
      </c>
      <c r="D4" s="49" t="s">
        <v>65</v>
      </c>
      <c r="E4" s="48">
        <v>3</v>
      </c>
      <c r="F4" s="47" t="str">
        <f t="shared" si="0"/>
        <v xml:space="preserve">4-Insuficiente conocimiento sobre comandos básicos de Git.
</v>
      </c>
      <c r="G4" s="47">
        <f t="shared" si="1"/>
        <v>111500</v>
      </c>
      <c r="H4" s="46">
        <f t="shared" si="3"/>
        <v>383340</v>
      </c>
      <c r="I4" s="45">
        <f t="shared" si="2"/>
        <v>0.13833008908953989</v>
      </c>
      <c r="J4" s="44">
        <f t="shared" si="4"/>
        <v>0.47558256817564326</v>
      </c>
      <c r="K4" s="52"/>
    </row>
    <row r="5" spans="1:11">
      <c r="A5" s="50">
        <f>IF(C5="","",_xlfn.RANK.EQ(C5,$C$2:$C$2:$C$26)+COUNTIF(C$2:C5,C5)-1)</f>
        <v>3</v>
      </c>
      <c r="B5" s="46" t="str">
        <f>IF(ISBLANK(Pareto!A15)=TRUE,"",Pareto!A15)</f>
        <v xml:space="preserve">4-Insuficiente conocimiento sobre comandos básicos de Git.
</v>
      </c>
      <c r="C5" s="46">
        <f>IF(ISBLANK(Pareto!C15)=TRUE,"",Pareto!C15)</f>
        <v>111500</v>
      </c>
      <c r="D5" s="51" t="s">
        <v>64</v>
      </c>
      <c r="E5" s="48">
        <v>4</v>
      </c>
      <c r="F5" s="47" t="str">
        <f t="shared" si="0"/>
        <v>2-Creacion Branch.</v>
      </c>
      <c r="G5" s="47">
        <f t="shared" si="1"/>
        <v>110899</v>
      </c>
      <c r="H5" s="46">
        <f t="shared" si="3"/>
        <v>494239</v>
      </c>
      <c r="I5" s="45">
        <f t="shared" si="2"/>
        <v>0.13758447129991824</v>
      </c>
      <c r="J5" s="44">
        <f t="shared" si="4"/>
        <v>0.6131670394755615</v>
      </c>
    </row>
    <row r="6" spans="1:11">
      <c r="A6" s="50">
        <f>IF(C6="","",_xlfn.RANK.EQ(C6,$C$2:$C$2:$C$26)+COUNTIF(C$2:C6,C6)-1)</f>
        <v>1</v>
      </c>
      <c r="B6" s="46" t="str">
        <f>IF(ISBLANK(Pareto!A16)=TRUE,"",Pareto!A16)</f>
        <v xml:space="preserve">5-Poca motivación para mejorar habilidades en GitHub.
</v>
      </c>
      <c r="C6" s="46">
        <f>IF(ISBLANK(Pareto!C16)=TRUE,"",Pareto!C16)</f>
        <v>142240</v>
      </c>
      <c r="D6" s="49" t="s">
        <v>63</v>
      </c>
      <c r="E6" s="48">
        <v>5</v>
      </c>
      <c r="F6" s="47" t="str">
        <f t="shared" si="0"/>
        <v>1-Clonacion Repositorio.</v>
      </c>
      <c r="G6" s="47">
        <f t="shared" si="1"/>
        <v>110880</v>
      </c>
      <c r="H6" s="46">
        <f t="shared" si="3"/>
        <v>605119</v>
      </c>
      <c r="I6" s="45">
        <f t="shared" si="2"/>
        <v>0.13756089935648594</v>
      </c>
      <c r="J6" s="44">
        <f t="shared" si="4"/>
        <v>0.75072793883204747</v>
      </c>
    </row>
    <row r="7" spans="1:11">
      <c r="A7" s="50">
        <f>IF(C7="","",_xlfn.RANK.EQ(C7,$C$2:$C$2:$C$26)+COUNTIF(C$2:C7,C7)-1)</f>
        <v>2</v>
      </c>
      <c r="B7" s="46" t="str">
        <f>IF(ISBLANK(Pareto!A17)=TRUE,"",Pareto!A17)</f>
        <v>6-Dificultades con la habilidad con la computadora.</v>
      </c>
      <c r="C7" s="46">
        <f>IF(ISBLANK(Pareto!C17)=TRUE,"",Pareto!C17)</f>
        <v>129600</v>
      </c>
      <c r="D7" s="51" t="s">
        <v>62</v>
      </c>
      <c r="E7" s="48">
        <v>6</v>
      </c>
      <c r="F7" s="47" t="str">
        <f t="shared" si="0"/>
        <v xml:space="preserve">3-No se esforzaban en tener asesorias con el profesor.
</v>
      </c>
      <c r="G7" s="47">
        <f t="shared" si="1"/>
        <v>102400</v>
      </c>
      <c r="H7" s="46">
        <f t="shared" si="3"/>
        <v>707519</v>
      </c>
      <c r="I7" s="45">
        <f t="shared" si="2"/>
        <v>0.12704036881407071</v>
      </c>
      <c r="J7" s="44">
        <f t="shared" si="4"/>
        <v>0.87776830764611824</v>
      </c>
    </row>
    <row r="8" spans="1:11">
      <c r="A8" s="50">
        <f>IF(C8="","",_xlfn.RANK.EQ(C8,$C$2:$C$2:$C$26)+COUNTIF(C$2:C8,C8)-1)</f>
        <v>7</v>
      </c>
      <c r="B8" s="46" t="str">
        <f>IF(ISBLANK(Pareto!A18)=TRUE,"",Pareto!A18)</f>
        <v>7-Falta de capacitacion adecuada para el uso del software.</v>
      </c>
      <c r="C8" s="46">
        <f>IF(ISBLANK(Pareto!C18)=TRUE,"",Pareto!C18)</f>
        <v>86400</v>
      </c>
      <c r="D8" s="49" t="s">
        <v>61</v>
      </c>
      <c r="E8" s="48">
        <v>7</v>
      </c>
      <c r="F8" s="47" t="str">
        <f t="shared" si="0"/>
        <v>7-Falta de capacitacion adecuada para el uso del software.</v>
      </c>
      <c r="G8" s="47">
        <f t="shared" si="1"/>
        <v>86400</v>
      </c>
      <c r="H8" s="46">
        <f t="shared" si="3"/>
        <v>793919</v>
      </c>
      <c r="I8" s="45">
        <f t="shared" si="2"/>
        <v>0.10719031118687217</v>
      </c>
      <c r="J8" s="44">
        <f t="shared" si="4"/>
        <v>0.98495861883299041</v>
      </c>
    </row>
    <row r="9" spans="1:11">
      <c r="A9" s="50">
        <f>IF(C9="","",_xlfn.RANK.EQ(C9,$C$2:$C$2:$C$26)+COUNTIF(C$2:C9,C9)-1)</f>
        <v>8</v>
      </c>
      <c r="B9" s="46" t="str">
        <f>IF(ISBLANK(Pareto!A19)=TRUE,"",Pareto!A19)</f>
        <v>8-Falta de supervision o monitoreo del flujo del trabajo</v>
      </c>
      <c r="C9" s="46">
        <f>IF(ISBLANK(Pareto!C19)=TRUE,"",Pareto!C19)</f>
        <v>12124</v>
      </c>
      <c r="D9" s="51" t="s">
        <v>60</v>
      </c>
      <c r="E9" s="48">
        <v>8</v>
      </c>
      <c r="F9" s="47" t="str">
        <f t="shared" si="0"/>
        <v>8-Falta de supervision o monitoreo del flujo del trabajo</v>
      </c>
      <c r="G9" s="47">
        <f t="shared" si="1"/>
        <v>12124</v>
      </c>
      <c r="H9" s="46">
        <f t="shared" si="3"/>
        <v>806043</v>
      </c>
      <c r="I9" s="45">
        <f t="shared" si="2"/>
        <v>1.5041381167009701E-2</v>
      </c>
      <c r="J9" s="44">
        <f t="shared" si="4"/>
        <v>1</v>
      </c>
    </row>
    <row r="10" spans="1:11">
      <c r="A10" s="50" t="str">
        <f>IF(C10="","",_xlfn.RANK.EQ(C10,$C$2:$C$2:$C$26)+COUNTIF(C$2:C10,C10)-1)</f>
        <v/>
      </c>
      <c r="B10" s="46" t="str">
        <f>IF(ISBLANK(Pareto!A20)=TRUE,"",Pareto!A20)</f>
        <v/>
      </c>
      <c r="C10" s="46" t="str">
        <f>IF(ISBLANK(Pareto!C20)=TRUE,"",Pareto!C20)</f>
        <v/>
      </c>
      <c r="D10" s="49" t="s">
        <v>59</v>
      </c>
      <c r="E10" s="48">
        <v>9</v>
      </c>
      <c r="F10" s="47" t="str">
        <f t="shared" si="0"/>
        <v/>
      </c>
      <c r="G10" s="47" t="str">
        <f t="shared" si="1"/>
        <v/>
      </c>
      <c r="H10" s="46" t="str">
        <f t="shared" si="3"/>
        <v/>
      </c>
      <c r="I10" s="45" t="str">
        <f t="shared" si="2"/>
        <v/>
      </c>
      <c r="J10" s="44" t="str">
        <f t="shared" si="4"/>
        <v/>
      </c>
    </row>
    <row r="11" spans="1:11">
      <c r="A11" s="50" t="str">
        <f>IF(C11="","",_xlfn.RANK.EQ(C11,$C$2:$C$2:$C$26)+COUNTIF(C$2:C11,C11)-1)</f>
        <v/>
      </c>
      <c r="B11" s="46" t="str">
        <f>IF(ISBLANK(Pareto!A21)=TRUE,"",Pareto!A21)</f>
        <v/>
      </c>
      <c r="C11" s="46" t="str">
        <f>IF(ISBLANK(Pareto!C21)=TRUE,"",Pareto!C21)</f>
        <v/>
      </c>
      <c r="D11" s="51" t="s">
        <v>58</v>
      </c>
      <c r="E11" s="48">
        <v>10</v>
      </c>
      <c r="F11" s="47" t="str">
        <f t="shared" si="0"/>
        <v/>
      </c>
      <c r="G11" s="47" t="str">
        <f t="shared" si="1"/>
        <v/>
      </c>
      <c r="H11" s="46" t="str">
        <f t="shared" si="3"/>
        <v/>
      </c>
      <c r="I11" s="45" t="str">
        <f t="shared" si="2"/>
        <v/>
      </c>
      <c r="J11" s="44" t="str">
        <f t="shared" si="4"/>
        <v/>
      </c>
    </row>
    <row r="12" spans="1:11">
      <c r="A12" s="50" t="str">
        <f>IF(C12="","",_xlfn.RANK.EQ(C12,$C$2:$C$2:$C$26)+COUNTIF(C$2:C12,C12)-1)</f>
        <v/>
      </c>
      <c r="B12" s="46" t="str">
        <f>IF(ISBLANK(Pareto!A22)=TRUE,"",Pareto!A22)</f>
        <v/>
      </c>
      <c r="C12" s="46" t="str">
        <f>IF(ISBLANK(Pareto!C22)=TRUE,"",Pareto!C22)</f>
        <v/>
      </c>
      <c r="D12" s="49" t="s">
        <v>57</v>
      </c>
      <c r="E12" s="48">
        <v>11</v>
      </c>
      <c r="F12" s="47" t="str">
        <f t="shared" si="0"/>
        <v/>
      </c>
      <c r="G12" s="47" t="str">
        <f t="shared" si="1"/>
        <v/>
      </c>
      <c r="H12" s="46" t="str">
        <f t="shared" si="3"/>
        <v/>
      </c>
      <c r="I12" s="45" t="str">
        <f t="shared" si="2"/>
        <v/>
      </c>
      <c r="J12" s="44" t="str">
        <f t="shared" si="4"/>
        <v/>
      </c>
    </row>
    <row r="13" spans="1:11">
      <c r="A13" s="50" t="str">
        <f>IF(C13="","",_xlfn.RANK.EQ(C13,$C$2:$C$2:$C$26)+COUNTIF(C$2:C13,C13)-1)</f>
        <v/>
      </c>
      <c r="B13" s="46" t="str">
        <f>IF(ISBLANK(Pareto!A23)=TRUE,"",Pareto!A23)</f>
        <v/>
      </c>
      <c r="C13" s="46" t="str">
        <f>IF(ISBLANK(Pareto!C23)=TRUE,"",Pareto!C23)</f>
        <v/>
      </c>
      <c r="D13" s="51" t="s">
        <v>56</v>
      </c>
      <c r="E13" s="48">
        <v>12</v>
      </c>
      <c r="F13" s="47" t="str">
        <f t="shared" si="0"/>
        <v/>
      </c>
      <c r="G13" s="47" t="str">
        <f t="shared" si="1"/>
        <v/>
      </c>
      <c r="H13" s="46" t="str">
        <f t="shared" si="3"/>
        <v/>
      </c>
      <c r="I13" s="45" t="str">
        <f t="shared" si="2"/>
        <v/>
      </c>
      <c r="J13" s="44" t="str">
        <f t="shared" si="4"/>
        <v/>
      </c>
    </row>
    <row r="14" spans="1:11">
      <c r="A14" s="50" t="str">
        <f>IF(C14="","",_xlfn.RANK.EQ(C14,$C$2:$C$2:$C$26)+COUNTIF(C$2:C14,C14)-1)</f>
        <v/>
      </c>
      <c r="B14" s="46" t="str">
        <f>IF(ISBLANK(Pareto!A24)=TRUE,"",Pareto!A24)</f>
        <v/>
      </c>
      <c r="C14" s="46" t="str">
        <f>IF(ISBLANK(Pareto!C24)=TRUE,"",Pareto!C24)</f>
        <v/>
      </c>
      <c r="D14" s="49" t="s">
        <v>55</v>
      </c>
      <c r="E14" s="48">
        <v>13</v>
      </c>
      <c r="F14" s="47" t="str">
        <f t="shared" si="0"/>
        <v/>
      </c>
      <c r="G14" s="47" t="str">
        <f t="shared" si="1"/>
        <v/>
      </c>
      <c r="H14" s="46" t="str">
        <f t="shared" si="3"/>
        <v/>
      </c>
      <c r="I14" s="45" t="str">
        <f t="shared" si="2"/>
        <v/>
      </c>
      <c r="J14" s="44" t="str">
        <f t="shared" si="4"/>
        <v/>
      </c>
    </row>
    <row r="15" spans="1:11">
      <c r="A15" s="50" t="str">
        <f>IF(C15="","",_xlfn.RANK.EQ(C15,$C$2:$C$2:$C$26)+COUNTIF(C$2:C15,C15)-1)</f>
        <v/>
      </c>
      <c r="B15" s="46" t="str">
        <f>IF(ISBLANK(Pareto!A25)=TRUE,"",Pareto!A25)</f>
        <v/>
      </c>
      <c r="C15" s="46" t="str">
        <f>IF(ISBLANK(Pareto!C25)=TRUE,"",Pareto!C25)</f>
        <v/>
      </c>
      <c r="D15" s="51" t="s">
        <v>54</v>
      </c>
      <c r="E15" s="48">
        <v>14</v>
      </c>
      <c r="F15" s="47" t="str">
        <f t="shared" si="0"/>
        <v/>
      </c>
      <c r="G15" s="47" t="str">
        <f t="shared" si="1"/>
        <v/>
      </c>
      <c r="H15" s="46" t="str">
        <f t="shared" si="3"/>
        <v/>
      </c>
      <c r="I15" s="45" t="str">
        <f t="shared" si="2"/>
        <v/>
      </c>
      <c r="J15" s="44" t="str">
        <f t="shared" si="4"/>
        <v/>
      </c>
    </row>
    <row r="16" spans="1:11">
      <c r="A16" s="50" t="str">
        <f>IF(C16="","",_xlfn.RANK.EQ(C16,$C$2:$C$2:$C$26)+COUNTIF(C$2:C16,C16)-1)</f>
        <v/>
      </c>
      <c r="B16" s="46" t="str">
        <f>IF(ISBLANK(Pareto!A26)=TRUE,"",Pareto!A26)</f>
        <v/>
      </c>
      <c r="C16" s="46" t="str">
        <f>IF(ISBLANK(Pareto!C26)=TRUE,"",Pareto!C26)</f>
        <v/>
      </c>
      <c r="D16" s="49" t="s">
        <v>53</v>
      </c>
      <c r="E16" s="48">
        <v>15</v>
      </c>
      <c r="F16" s="47" t="str">
        <f t="shared" si="0"/>
        <v/>
      </c>
      <c r="G16" s="47" t="str">
        <f t="shared" si="1"/>
        <v/>
      </c>
      <c r="H16" s="46" t="str">
        <f t="shared" si="3"/>
        <v/>
      </c>
      <c r="I16" s="45" t="str">
        <f t="shared" si="2"/>
        <v/>
      </c>
      <c r="J16" s="44" t="str">
        <f t="shared" si="4"/>
        <v/>
      </c>
    </row>
    <row r="17" spans="1:10">
      <c r="A17" s="50" t="str">
        <f>IF(C17="","",_xlfn.RANK.EQ(C17,$C$2:$C$2:$C$26)+COUNTIF(C$2:C17,C17)-1)</f>
        <v/>
      </c>
      <c r="B17" s="46" t="str">
        <f>IF(ISBLANK(Pareto!A27)=TRUE,"",Pareto!A27)</f>
        <v/>
      </c>
      <c r="C17" s="46" t="str">
        <f>IF(ISBLANK(Pareto!C27)=TRUE,"",Pareto!C27)</f>
        <v/>
      </c>
      <c r="D17" s="49" t="s">
        <v>52</v>
      </c>
      <c r="E17" s="48">
        <v>16</v>
      </c>
      <c r="F17" s="47" t="str">
        <f t="shared" si="0"/>
        <v/>
      </c>
      <c r="G17" s="47" t="str">
        <f t="shared" si="1"/>
        <v/>
      </c>
      <c r="H17" s="46" t="str">
        <f t="shared" si="3"/>
        <v/>
      </c>
      <c r="I17" s="45" t="str">
        <f t="shared" si="2"/>
        <v/>
      </c>
      <c r="J17" s="44" t="str">
        <f t="shared" si="4"/>
        <v/>
      </c>
    </row>
    <row r="18" spans="1:10">
      <c r="A18" s="50" t="str">
        <f>IF(C18="","",_xlfn.RANK.EQ(C18,$C$2:$C$2:$C$26)+COUNTIF(C$2:C18,C18)-1)</f>
        <v/>
      </c>
      <c r="B18" s="46" t="str">
        <f>IF(ISBLANK(Pareto!A28)=TRUE,"",Pareto!A28)</f>
        <v/>
      </c>
      <c r="C18" s="46" t="str">
        <f>IF(ISBLANK(Pareto!C28)=TRUE,"",Pareto!C28)</f>
        <v/>
      </c>
      <c r="D18" s="49"/>
      <c r="E18" s="48">
        <v>17</v>
      </c>
      <c r="F18" s="47" t="str">
        <f t="shared" si="0"/>
        <v/>
      </c>
      <c r="G18" s="47" t="str">
        <f t="shared" si="1"/>
        <v/>
      </c>
      <c r="H18" s="46" t="str">
        <f t="shared" si="3"/>
        <v/>
      </c>
      <c r="I18" s="45" t="str">
        <f t="shared" si="2"/>
        <v/>
      </c>
      <c r="J18" s="44" t="str">
        <f t="shared" si="4"/>
        <v/>
      </c>
    </row>
    <row r="19" spans="1:10">
      <c r="A19" s="50" t="str">
        <f>IF(C19="","",_xlfn.RANK.EQ(C19,$C$2:$C$2:$C$26)+COUNTIF(C$2:C19,C19)-1)</f>
        <v/>
      </c>
      <c r="B19" s="46" t="str">
        <f>IF(ISBLANK(Pareto!A29)=TRUE,"",Pareto!A29)</f>
        <v/>
      </c>
      <c r="C19" s="46" t="str">
        <f>IF(ISBLANK(Pareto!C29)=TRUE,"",Pareto!C29)</f>
        <v/>
      </c>
      <c r="D19" s="49"/>
      <c r="E19" s="48">
        <v>18</v>
      </c>
      <c r="F19" s="47" t="str">
        <f t="shared" si="0"/>
        <v/>
      </c>
      <c r="G19" s="47" t="str">
        <f t="shared" si="1"/>
        <v/>
      </c>
      <c r="H19" s="46" t="str">
        <f t="shared" si="3"/>
        <v/>
      </c>
      <c r="I19" s="45" t="str">
        <f t="shared" si="2"/>
        <v/>
      </c>
      <c r="J19" s="44" t="str">
        <f t="shared" si="4"/>
        <v/>
      </c>
    </row>
    <row r="20" spans="1:10">
      <c r="A20" s="50" t="str">
        <f>IF(C20="","",_xlfn.RANK.EQ(C20,$C$2:$C$2:$C$26)+COUNTIF(C$2:C20,C20)-1)</f>
        <v/>
      </c>
      <c r="B20" s="46" t="str">
        <f>IF(ISBLANK(Pareto!A30)=TRUE,"",Pareto!A30)</f>
        <v/>
      </c>
      <c r="C20" s="46" t="str">
        <f>IF(ISBLANK(Pareto!C30)=TRUE,"",Pareto!C30)</f>
        <v/>
      </c>
      <c r="D20" s="49"/>
      <c r="E20" s="48">
        <v>19</v>
      </c>
      <c r="F20" s="47" t="str">
        <f t="shared" si="0"/>
        <v/>
      </c>
      <c r="G20" s="47" t="str">
        <f t="shared" si="1"/>
        <v/>
      </c>
      <c r="H20" s="46" t="str">
        <f t="shared" si="3"/>
        <v/>
      </c>
      <c r="I20" s="45" t="str">
        <f t="shared" si="2"/>
        <v/>
      </c>
      <c r="J20" s="44" t="str">
        <f t="shared" si="4"/>
        <v/>
      </c>
    </row>
    <row r="21" spans="1:10">
      <c r="A21" s="50" t="str">
        <f>IF(C21="","",_xlfn.RANK.EQ(C21,$C$2:$C$2:$C$26)+COUNTIF(C$2:C21,C21)-1)</f>
        <v/>
      </c>
      <c r="B21" s="46" t="str">
        <f>IF(ISBLANK(Pareto!A31)=TRUE,"",Pareto!A31)</f>
        <v/>
      </c>
      <c r="C21" s="46" t="str">
        <f>IF(ISBLANK(Pareto!C31)=TRUE,"",Pareto!C31)</f>
        <v/>
      </c>
      <c r="D21" s="49"/>
      <c r="E21" s="48">
        <v>20</v>
      </c>
      <c r="F21" s="47" t="str">
        <f t="shared" si="0"/>
        <v/>
      </c>
      <c r="G21" s="47" t="str">
        <f t="shared" si="1"/>
        <v/>
      </c>
      <c r="H21" s="46" t="str">
        <f t="shared" si="3"/>
        <v/>
      </c>
      <c r="I21" s="45" t="str">
        <f t="shared" si="2"/>
        <v/>
      </c>
      <c r="J21" s="44" t="str">
        <f t="shared" si="4"/>
        <v/>
      </c>
    </row>
    <row r="22" spans="1:10">
      <c r="A22" s="50" t="str">
        <f>IF(C22="","",_xlfn.RANK.EQ(C22,$C$2:$C$2:$C$26)+COUNTIF(C$2:C22,C22)-1)</f>
        <v/>
      </c>
      <c r="B22" s="46" t="str">
        <f>IF(ISBLANK(Pareto!A32)=TRUE,"",Pareto!A32)</f>
        <v/>
      </c>
      <c r="C22" s="46" t="str">
        <f>IF(ISBLANK(Pareto!C32)=TRUE,"",Pareto!C32)</f>
        <v/>
      </c>
      <c r="D22" s="49"/>
      <c r="E22" s="48">
        <v>21</v>
      </c>
      <c r="F22" s="47" t="str">
        <f t="shared" si="0"/>
        <v/>
      </c>
      <c r="G22" s="47" t="str">
        <f t="shared" si="1"/>
        <v/>
      </c>
      <c r="H22" s="46" t="str">
        <f t="shared" si="3"/>
        <v/>
      </c>
      <c r="I22" s="45" t="str">
        <f t="shared" si="2"/>
        <v/>
      </c>
      <c r="J22" s="44" t="str">
        <f t="shared" si="4"/>
        <v/>
      </c>
    </row>
    <row r="23" spans="1:10">
      <c r="A23" s="50" t="str">
        <f>IF(C23="","",_xlfn.RANK.EQ(C23,$C$2:$C$2:$C$26)+COUNTIF(C$2:C23,C23)-1)</f>
        <v/>
      </c>
      <c r="B23" s="46" t="str">
        <f>IF(ISBLANK(Pareto!A33)=TRUE,"",Pareto!A33)</f>
        <v/>
      </c>
      <c r="C23" s="46" t="str">
        <f>IF(ISBLANK(Pareto!C33)=TRUE,"",Pareto!C33)</f>
        <v/>
      </c>
      <c r="D23" s="49"/>
      <c r="E23" s="48">
        <v>22</v>
      </c>
      <c r="F23" s="47" t="str">
        <f t="shared" si="0"/>
        <v/>
      </c>
      <c r="G23" s="47" t="str">
        <f t="shared" si="1"/>
        <v/>
      </c>
      <c r="H23" s="46" t="str">
        <f t="shared" si="3"/>
        <v/>
      </c>
      <c r="I23" s="45" t="str">
        <f t="shared" si="2"/>
        <v/>
      </c>
      <c r="J23" s="44" t="str">
        <f t="shared" si="4"/>
        <v/>
      </c>
    </row>
    <row r="24" spans="1:10">
      <c r="A24" s="50" t="str">
        <f>IF(C24="","",_xlfn.RANK.EQ(C24,$C$2:$C$2:$C$26)+COUNTIF(C$2:C24,C24)-1)</f>
        <v/>
      </c>
      <c r="B24" s="46" t="str">
        <f>IF(ISBLANK(Pareto!A34)=TRUE,"",Pareto!A34)</f>
        <v/>
      </c>
      <c r="C24" s="46" t="str">
        <f>IF(ISBLANK(Pareto!C34)=TRUE,"",Pareto!C34)</f>
        <v/>
      </c>
      <c r="D24" s="49"/>
      <c r="E24" s="48">
        <v>23</v>
      </c>
      <c r="F24" s="47" t="str">
        <f t="shared" si="0"/>
        <v/>
      </c>
      <c r="G24" s="47" t="str">
        <f t="shared" si="1"/>
        <v/>
      </c>
      <c r="H24" s="46" t="str">
        <f t="shared" si="3"/>
        <v/>
      </c>
      <c r="I24" s="45" t="str">
        <f t="shared" si="2"/>
        <v/>
      </c>
      <c r="J24" s="44" t="str">
        <f t="shared" si="4"/>
        <v/>
      </c>
    </row>
    <row r="25" spans="1:10">
      <c r="A25" s="50" t="str">
        <f>IF(C25="","",_xlfn.RANK.EQ(C25,$C$2:$C$2:$C$26)+COUNTIF(C$2:C25,C25)-1)</f>
        <v/>
      </c>
      <c r="B25" s="46" t="str">
        <f>IF(ISBLANK(Pareto!A35)=TRUE,"",Pareto!A35)</f>
        <v/>
      </c>
      <c r="C25" s="46" t="str">
        <f>IF(ISBLANK(Pareto!C35)=TRUE,"",Pareto!C35)</f>
        <v/>
      </c>
      <c r="D25" s="49"/>
      <c r="E25" s="48">
        <v>24</v>
      </c>
      <c r="F25" s="47" t="str">
        <f t="shared" si="0"/>
        <v/>
      </c>
      <c r="G25" s="47" t="str">
        <f t="shared" si="1"/>
        <v/>
      </c>
      <c r="H25" s="46" t="str">
        <f t="shared" si="3"/>
        <v/>
      </c>
      <c r="I25" s="45" t="str">
        <f t="shared" si="2"/>
        <v/>
      </c>
      <c r="J25" s="44" t="str">
        <f t="shared" si="4"/>
        <v/>
      </c>
    </row>
    <row r="26" spans="1:10">
      <c r="A26" s="50" t="str">
        <f>IF(C26="","",_xlfn.RANK.EQ(C26,$C$2:$C$2:$C$26)+COUNTIF(C$2:C26,C26)-1)</f>
        <v/>
      </c>
      <c r="B26" s="46" t="str">
        <f>IF(ISBLANK(Pareto!A36)=TRUE,"",Pareto!A36)</f>
        <v/>
      </c>
      <c r="C26" s="46" t="str">
        <f>IF(ISBLANK(Pareto!C36)=TRUE,"",Pareto!C36)</f>
        <v/>
      </c>
      <c r="D26" s="49"/>
      <c r="E26" s="48">
        <v>25</v>
      </c>
      <c r="F26" s="47" t="str">
        <f t="shared" si="0"/>
        <v/>
      </c>
      <c r="G26" s="47" t="str">
        <f t="shared" si="1"/>
        <v/>
      </c>
      <c r="H26" s="46" t="str">
        <f t="shared" si="3"/>
        <v/>
      </c>
      <c r="I26" s="45" t="str">
        <f t="shared" si="2"/>
        <v/>
      </c>
      <c r="J26" s="44"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zoomScale="70" zoomScaleNormal="70" workbookViewId="0">
      <selection activeCell="AC6" sqref="AC6:AV6"/>
    </sheetView>
  </sheetViews>
  <sheetFormatPr baseColWidth="10" defaultColWidth="0" defaultRowHeight="0" customHeight="1" zeroHeight="1"/>
  <cols>
    <col min="1" max="1" width="4" style="36" customWidth="1"/>
    <col min="2" max="2" width="4.33203125" style="36" customWidth="1"/>
    <col min="3" max="3" width="3.33203125" style="36" customWidth="1"/>
    <col min="4" max="6" width="3.44140625" style="133" customWidth="1"/>
    <col min="7" max="7" width="6.44140625" style="133" customWidth="1"/>
    <col min="8" max="17" width="3.44140625" style="133" customWidth="1"/>
    <col min="18" max="21" width="3.6640625" style="133" customWidth="1"/>
    <col min="22" max="22" width="3.44140625" style="133" customWidth="1"/>
    <col min="23" max="23" width="3.6640625" style="133" customWidth="1"/>
    <col min="24" max="24" width="3.44140625" style="133" customWidth="1"/>
    <col min="25" max="25" width="3.6640625" style="133" customWidth="1"/>
    <col min="26" max="27" width="3.44140625" style="133" customWidth="1"/>
    <col min="28" max="36" width="3.6640625" style="133" customWidth="1"/>
    <col min="37" max="40" width="3.44140625" style="133" customWidth="1"/>
    <col min="41" max="42" width="4.109375" style="133" customWidth="1"/>
    <col min="43" max="78" width="3.44140625" style="133" customWidth="1"/>
    <col min="79" max="79" width="4.109375" style="133" customWidth="1"/>
    <col min="80" max="80" width="4" style="133" customWidth="1"/>
    <col min="81" max="81" width="4.109375" style="133" customWidth="1"/>
    <col min="82" max="82" width="4" style="37" customWidth="1"/>
    <col min="83" max="158" width="0" style="37" hidden="1" customWidth="1"/>
    <col min="159" max="16384" width="0" style="36" hidden="1"/>
  </cols>
  <sheetData>
    <row r="1" spans="20:56" s="37" customFormat="1" ht="12" customHeight="1"/>
    <row r="2" spans="20:56" s="37" customFormat="1" ht="12" customHeight="1"/>
    <row r="3" spans="20:56" s="37" customFormat="1" ht="12" customHeight="1"/>
    <row r="4" spans="20:56" s="37" customFormat="1" ht="12" customHeight="1"/>
    <row r="5" spans="20:56" s="37" customFormat="1" ht="12.75" customHeight="1">
      <c r="T5" s="134" t="s">
        <v>25</v>
      </c>
      <c r="U5" s="134"/>
      <c r="V5" s="134"/>
      <c r="W5" s="134"/>
      <c r="X5" s="134"/>
      <c r="Y5" s="134"/>
      <c r="Z5" s="134"/>
      <c r="AA5" s="134"/>
      <c r="AB5" s="134"/>
      <c r="AC5" s="136" t="s">
        <v>152</v>
      </c>
      <c r="AD5" s="136"/>
      <c r="AE5" s="136"/>
      <c r="AF5" s="136"/>
      <c r="AG5" s="136"/>
      <c r="AH5" s="136"/>
      <c r="AI5" s="136"/>
      <c r="AJ5" s="136"/>
      <c r="AK5" s="136"/>
      <c r="AL5" s="136"/>
      <c r="AM5" s="136"/>
      <c r="AN5" s="136"/>
      <c r="AO5" s="136"/>
      <c r="AP5" s="136"/>
      <c r="AQ5" s="136"/>
      <c r="AR5" s="136"/>
      <c r="AS5" s="136"/>
      <c r="AT5" s="136"/>
      <c r="AU5" s="136"/>
      <c r="AV5" s="136"/>
      <c r="AW5" s="136"/>
      <c r="AX5" s="136"/>
      <c r="AY5" s="136"/>
      <c r="AZ5" s="136"/>
      <c r="BA5" s="136"/>
      <c r="BB5" s="136"/>
      <c r="BC5" s="136"/>
      <c r="BD5" s="136"/>
    </row>
    <row r="6" spans="20:56" s="37" customFormat="1" ht="20.25" customHeight="1">
      <c r="T6" s="134" t="s">
        <v>24</v>
      </c>
      <c r="U6" s="134"/>
      <c r="V6" s="134"/>
      <c r="W6" s="134"/>
      <c r="X6" s="134"/>
      <c r="Y6" s="134"/>
      <c r="Z6" s="134"/>
      <c r="AA6" s="134"/>
      <c r="AB6" s="134"/>
      <c r="AC6" s="138" t="s">
        <v>195</v>
      </c>
      <c r="AD6" s="138"/>
      <c r="AE6" s="138"/>
      <c r="AF6" s="138"/>
      <c r="AG6" s="138"/>
      <c r="AH6" s="138"/>
      <c r="AI6" s="138"/>
      <c r="AJ6" s="138"/>
      <c r="AK6" s="138"/>
      <c r="AL6" s="138"/>
      <c r="AM6" s="138"/>
      <c r="AN6" s="138"/>
      <c r="AO6" s="138"/>
      <c r="AP6" s="138"/>
      <c r="AQ6" s="138"/>
      <c r="AR6" s="138"/>
      <c r="AS6" s="138"/>
      <c r="AT6" s="138"/>
      <c r="AU6" s="138"/>
      <c r="AV6" s="138"/>
      <c r="AW6" s="123"/>
      <c r="AX6" s="123"/>
      <c r="AY6" s="123"/>
      <c r="AZ6" s="123"/>
      <c r="BA6" s="123"/>
      <c r="BB6" s="123"/>
      <c r="BC6" s="123"/>
      <c r="BD6" s="123"/>
    </row>
    <row r="7" spans="20:56" s="37" customFormat="1" ht="20.25" customHeight="1">
      <c r="T7" s="134" t="s">
        <v>26</v>
      </c>
      <c r="U7" s="134"/>
      <c r="V7" s="134"/>
      <c r="W7" s="134"/>
      <c r="X7" s="134"/>
      <c r="Y7" s="134"/>
      <c r="Z7" s="134"/>
      <c r="AA7" s="134"/>
      <c r="AB7" s="134"/>
      <c r="AC7" s="137" t="s">
        <v>196</v>
      </c>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37"/>
    </row>
    <row r="8" spans="20:56" s="37" customFormat="1" ht="20.25" customHeight="1">
      <c r="T8" s="134" t="s">
        <v>27</v>
      </c>
      <c r="U8" s="134"/>
      <c r="V8" s="134"/>
      <c r="W8" s="134"/>
      <c r="X8" s="134"/>
      <c r="Y8" s="134"/>
      <c r="Z8" s="134"/>
      <c r="AA8" s="134"/>
      <c r="AB8" s="134"/>
      <c r="AC8" s="135" t="s">
        <v>197</v>
      </c>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row>
    <row r="9" spans="20:56" s="37" customFormat="1" ht="12" customHeight="1"/>
    <row r="10" spans="20:56" s="37" customFormat="1" ht="12" customHeight="1"/>
    <row r="11" spans="20:56" s="37" customFormat="1" ht="12" customHeight="1"/>
    <row r="12" spans="20:56" s="37" customFormat="1" ht="12" customHeight="1"/>
    <row r="13" spans="20:56" s="37" customFormat="1" ht="12" customHeight="1"/>
    <row r="14" spans="20:56" s="37" customFormat="1" ht="12" customHeight="1"/>
    <row r="15" spans="20:56" s="37" customFormat="1" ht="12" customHeight="1"/>
    <row r="16" spans="20:56" s="37" customFormat="1" ht="12" customHeight="1"/>
    <row r="17" s="37" customFormat="1" ht="12" customHeight="1"/>
    <row r="18" s="37" customFormat="1" ht="12" customHeight="1"/>
    <row r="19" s="37" customFormat="1" ht="12" customHeight="1"/>
    <row r="20" s="37" customFormat="1" ht="12" customHeight="1"/>
    <row r="21" s="37" customFormat="1" ht="12" customHeight="1"/>
    <row r="22" s="37" customFormat="1" ht="12" customHeight="1"/>
    <row r="23" s="37" customFormat="1" ht="12" customHeight="1"/>
    <row r="24" s="37" customFormat="1" ht="12" customHeight="1"/>
    <row r="25" s="37" customFormat="1" ht="12" customHeight="1"/>
    <row r="26" s="37" customFormat="1" ht="12" customHeight="1"/>
    <row r="27" s="37" customFormat="1" ht="12" customHeight="1"/>
    <row r="28" s="37" customFormat="1" ht="12" customHeight="1"/>
    <row r="29" s="37" customFormat="1" ht="12" customHeight="1"/>
    <row r="30" s="37" customFormat="1" ht="12" customHeight="1"/>
    <row r="31" s="37" customFormat="1" ht="12" customHeight="1"/>
    <row r="32" s="37" customFormat="1" ht="12" customHeight="1"/>
    <row r="33" s="37" customFormat="1" ht="12" customHeight="1"/>
    <row r="34" s="37" customFormat="1" ht="12" customHeight="1"/>
    <row r="35" s="37" customFormat="1" ht="12" customHeight="1"/>
    <row r="36" s="37" customFormat="1" ht="12" customHeight="1"/>
    <row r="37" s="37" customFormat="1" ht="12" customHeight="1"/>
    <row r="38" s="37" customFormat="1" ht="12" customHeight="1"/>
    <row r="39" s="37" customFormat="1" ht="12" customHeight="1"/>
    <row r="40" s="37" customFormat="1" ht="12" customHeight="1"/>
    <row r="41" s="37" customFormat="1" ht="12" customHeight="1"/>
    <row r="42" s="37" customFormat="1" ht="12" customHeight="1"/>
    <row r="43" s="37" customFormat="1" ht="12" customHeight="1"/>
    <row r="44" s="37" customFormat="1" ht="12" customHeight="1"/>
    <row r="45" s="37" customFormat="1" ht="12" customHeight="1"/>
    <row r="46" s="37" customFormat="1" ht="12" customHeight="1"/>
    <row r="47" s="37" customFormat="1" ht="12" customHeight="1"/>
    <row r="48" s="37" customFormat="1" ht="12" customHeight="1"/>
    <row r="49" s="37" customFormat="1" ht="12" customHeight="1"/>
    <row r="50" s="37" customFormat="1" ht="12" customHeight="1"/>
    <row r="51" s="37" customFormat="1" ht="12" customHeight="1"/>
    <row r="52" s="37" customFormat="1" ht="12" customHeight="1"/>
    <row r="53" s="37" customFormat="1" ht="12" customHeight="1"/>
    <row r="54" s="37" customFormat="1" ht="12" customHeight="1"/>
    <row r="55" s="37" customFormat="1" ht="12" customHeight="1"/>
    <row r="56" s="37" customFormat="1" ht="12" customHeight="1"/>
    <row r="57" s="37" customFormat="1" ht="12" customHeight="1"/>
    <row r="58" s="37" customFormat="1" ht="12" customHeight="1"/>
    <row r="59" s="37" customFormat="1" ht="12" customHeight="1"/>
    <row r="60" s="37" customFormat="1" ht="12" customHeight="1"/>
    <row r="61" s="37" customFormat="1" ht="12" customHeight="1"/>
    <row r="62" s="37" customFormat="1" ht="12" customHeight="1"/>
    <row r="63" s="37" customFormat="1" ht="12" customHeight="1"/>
    <row r="64" s="37" customFormat="1" ht="12" customHeight="1"/>
    <row r="65" s="37" customFormat="1" ht="12" customHeight="1"/>
    <row r="66" s="37" customFormat="1" ht="12" customHeight="1"/>
    <row r="67" s="37" customFormat="1" ht="12" customHeight="1"/>
    <row r="68" s="37" customFormat="1" ht="12" customHeight="1"/>
    <row r="69" s="37" customFormat="1" ht="12" customHeight="1"/>
    <row r="70" s="37" customFormat="1" ht="12" customHeight="1"/>
    <row r="71" s="37" customFormat="1" ht="12" customHeight="1"/>
    <row r="72" s="37" customFormat="1" ht="12" customHeight="1"/>
    <row r="73" s="37" customFormat="1" ht="12" customHeight="1"/>
    <row r="74" s="37" customFormat="1" ht="12" customHeight="1"/>
    <row r="75" s="37" customFormat="1" ht="12" customHeight="1"/>
    <row r="76" s="37" customFormat="1" ht="12" customHeight="1"/>
    <row r="77" s="37" customFormat="1" ht="12" customHeight="1"/>
    <row r="78" s="37" customFormat="1" ht="12" customHeight="1"/>
    <row r="79" s="37" customFormat="1" ht="12" customHeight="1"/>
    <row r="80" s="37" customFormat="1" ht="12" customHeight="1"/>
    <row r="81" spans="4:81" s="37" customFormat="1" ht="12" customHeight="1"/>
    <row r="82" spans="4:81" s="37" customFormat="1" ht="12" customHeight="1">
      <c r="D82" s="133" t="s">
        <v>127</v>
      </c>
      <c r="E82" s="133"/>
      <c r="F82" s="133"/>
      <c r="G82" s="133"/>
      <c r="H82" s="133"/>
      <c r="I82" s="133"/>
      <c r="J82" s="133"/>
      <c r="K82" s="133"/>
      <c r="L82" s="133"/>
      <c r="M82" s="133"/>
      <c r="N82" s="133"/>
      <c r="O82" s="133"/>
      <c r="P82" s="133"/>
      <c r="Q82" s="133"/>
      <c r="R82" s="133"/>
      <c r="S82" s="133"/>
      <c r="T82" s="133"/>
      <c r="U82" s="133"/>
      <c r="V82" s="133"/>
      <c r="W82" s="133"/>
      <c r="X82" s="133"/>
      <c r="Y82" s="133"/>
      <c r="Z82" s="133"/>
      <c r="AA82" s="133"/>
      <c r="AB82" s="133"/>
      <c r="AC82" s="133"/>
      <c r="AD82" s="133"/>
      <c r="AE82" s="133"/>
      <c r="AF82" s="133"/>
      <c r="AG82" s="133"/>
      <c r="AH82" s="133"/>
      <c r="AI82" s="133"/>
      <c r="AJ82" s="133"/>
      <c r="AK82" s="133"/>
      <c r="AL82" s="133"/>
      <c r="AM82" s="133"/>
      <c r="AN82" s="133"/>
      <c r="AO82" s="133"/>
      <c r="AP82" s="133"/>
      <c r="AQ82" s="133"/>
      <c r="AR82" s="133"/>
      <c r="AS82" s="133"/>
      <c r="AT82" s="133"/>
      <c r="AU82" s="133"/>
      <c r="AV82" s="133"/>
      <c r="AW82" s="133"/>
      <c r="AX82" s="133"/>
      <c r="AY82" s="133"/>
      <c r="AZ82" s="133"/>
      <c r="BA82" s="133"/>
      <c r="BB82" s="133"/>
      <c r="BC82" s="133"/>
      <c r="BD82" s="133"/>
      <c r="BE82" s="133"/>
      <c r="BF82" s="133"/>
      <c r="BG82" s="133"/>
      <c r="BH82" s="133"/>
      <c r="BI82" s="133"/>
      <c r="BJ82" s="133"/>
      <c r="BK82" s="133"/>
      <c r="BL82" s="133"/>
      <c r="BM82" s="133"/>
      <c r="BN82" s="133"/>
      <c r="BO82" s="133"/>
      <c r="BP82" s="133"/>
      <c r="BQ82" s="133"/>
      <c r="BR82" s="133"/>
      <c r="BS82" s="133"/>
      <c r="BT82" s="133"/>
      <c r="BU82" s="133"/>
      <c r="BV82" s="133"/>
      <c r="BW82" s="133"/>
      <c r="BX82" s="133"/>
      <c r="BY82" s="133"/>
      <c r="BZ82" s="133"/>
      <c r="CA82" s="133"/>
      <c r="CB82" s="133"/>
      <c r="CC82" s="133"/>
    </row>
    <row r="83" spans="4:81" s="37" customFormat="1" ht="12" hidden="1" customHeight="1">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133"/>
      <c r="AD83" s="133"/>
      <c r="AE83" s="133"/>
      <c r="AF83" s="133"/>
      <c r="AG83" s="133"/>
      <c r="AH83" s="133"/>
      <c r="AI83" s="133"/>
      <c r="AJ83" s="133"/>
      <c r="AK83" s="133"/>
      <c r="AL83" s="133"/>
      <c r="AM83" s="133"/>
      <c r="AN83" s="133"/>
      <c r="AO83" s="133"/>
      <c r="AP83" s="133"/>
      <c r="AQ83" s="133"/>
      <c r="AR83" s="133"/>
      <c r="AS83" s="133"/>
      <c r="AT83" s="133"/>
      <c r="AU83" s="133"/>
      <c r="AV83" s="133"/>
      <c r="AW83" s="133"/>
      <c r="AX83" s="133"/>
      <c r="AY83" s="133"/>
      <c r="AZ83" s="133"/>
      <c r="BA83" s="133"/>
      <c r="BB83" s="133"/>
      <c r="BC83" s="133"/>
      <c r="BD83" s="133"/>
      <c r="BE83" s="133"/>
      <c r="BF83" s="133"/>
      <c r="BG83" s="133"/>
      <c r="BH83" s="133"/>
      <c r="BI83" s="133"/>
      <c r="BJ83" s="133"/>
      <c r="BK83" s="133"/>
      <c r="BL83" s="133"/>
      <c r="BM83" s="133"/>
      <c r="BN83" s="133"/>
      <c r="BO83" s="133"/>
      <c r="BP83" s="133"/>
      <c r="BQ83" s="133"/>
      <c r="BR83" s="133"/>
      <c r="BS83" s="133"/>
      <c r="BT83" s="133"/>
      <c r="BU83" s="133"/>
      <c r="BV83" s="133"/>
      <c r="BW83" s="133"/>
      <c r="BX83" s="133"/>
      <c r="BY83" s="133"/>
      <c r="BZ83" s="133"/>
      <c r="CA83" s="133"/>
      <c r="CB83" s="133"/>
      <c r="CC83" s="133"/>
    </row>
    <row r="84" spans="4:81" s="37" customFormat="1" ht="12" hidden="1" customHeight="1">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3"/>
      <c r="BA84" s="133"/>
      <c r="BB84" s="133"/>
      <c r="BC84" s="133"/>
      <c r="BD84" s="133"/>
      <c r="BE84" s="133"/>
      <c r="BF84" s="133"/>
      <c r="BG84" s="133"/>
      <c r="BH84" s="133"/>
      <c r="BI84" s="133"/>
      <c r="BJ84" s="133"/>
      <c r="BK84" s="133"/>
      <c r="BL84" s="133"/>
      <c r="BM84" s="133"/>
      <c r="BN84" s="133"/>
      <c r="BO84" s="133"/>
      <c r="BP84" s="133"/>
      <c r="BQ84" s="133"/>
      <c r="BR84" s="133"/>
      <c r="BS84" s="133"/>
      <c r="BT84" s="133"/>
      <c r="BU84" s="133"/>
      <c r="BV84" s="133"/>
      <c r="BW84" s="133"/>
      <c r="BX84" s="133"/>
      <c r="BY84" s="133"/>
      <c r="BZ84" s="133"/>
      <c r="CA84" s="133"/>
      <c r="CB84" s="133"/>
      <c r="CC84" s="133"/>
    </row>
    <row r="85" spans="4:81" s="37" customFormat="1" ht="12" hidden="1" customHeight="1">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3"/>
      <c r="BA85" s="133"/>
      <c r="BB85" s="133"/>
      <c r="BC85" s="133"/>
      <c r="BD85" s="133"/>
      <c r="BE85" s="133"/>
      <c r="BF85" s="133"/>
      <c r="BG85" s="133"/>
      <c r="BH85" s="133"/>
      <c r="BI85" s="133"/>
      <c r="BJ85" s="133"/>
      <c r="BK85" s="133"/>
      <c r="BL85" s="133"/>
      <c r="BM85" s="133"/>
      <c r="BN85" s="133"/>
      <c r="BO85" s="133"/>
      <c r="BP85" s="133"/>
      <c r="BQ85" s="133"/>
      <c r="BR85" s="133"/>
      <c r="BS85" s="133"/>
      <c r="BT85" s="133"/>
      <c r="BU85" s="133"/>
      <c r="BV85" s="133"/>
      <c r="BW85" s="133"/>
      <c r="BX85" s="133"/>
      <c r="BY85" s="133"/>
      <c r="BZ85" s="133"/>
      <c r="CA85" s="133"/>
      <c r="CB85" s="133"/>
      <c r="CC85" s="133"/>
    </row>
    <row r="86" spans="4:81" s="37" customFormat="1" ht="12" hidden="1" customHeight="1">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c r="AB86" s="133"/>
      <c r="AC86" s="133"/>
      <c r="AD86" s="133"/>
      <c r="AE86" s="133"/>
      <c r="AF86" s="133"/>
      <c r="AG86" s="133"/>
      <c r="AH86" s="133"/>
      <c r="AI86" s="133"/>
      <c r="AJ86" s="133"/>
      <c r="AK86" s="133"/>
      <c r="AL86" s="133"/>
      <c r="AM86" s="133"/>
      <c r="AN86" s="133"/>
      <c r="AO86" s="133"/>
      <c r="AP86" s="133"/>
      <c r="AQ86" s="133"/>
      <c r="AR86" s="133"/>
      <c r="AS86" s="133"/>
      <c r="AT86" s="133"/>
      <c r="AU86" s="133"/>
      <c r="AV86" s="133"/>
      <c r="AW86" s="133"/>
      <c r="AX86" s="133"/>
      <c r="AY86" s="133"/>
      <c r="AZ86" s="133"/>
      <c r="BA86" s="133"/>
      <c r="BB86" s="133"/>
      <c r="BC86" s="133"/>
      <c r="BD86" s="133"/>
      <c r="BE86" s="133"/>
      <c r="BF86" s="133"/>
      <c r="BG86" s="133"/>
      <c r="BH86" s="133"/>
      <c r="BI86" s="133"/>
      <c r="BJ86" s="133"/>
      <c r="BK86" s="133"/>
      <c r="BL86" s="133"/>
      <c r="BM86" s="133"/>
      <c r="BN86" s="133"/>
      <c r="BO86" s="133"/>
      <c r="BP86" s="133"/>
      <c r="BQ86" s="133"/>
      <c r="BR86" s="133"/>
      <c r="BS86" s="133"/>
      <c r="BT86" s="133"/>
      <c r="BU86" s="133"/>
      <c r="BV86" s="133"/>
      <c r="BW86" s="133"/>
      <c r="BX86" s="133"/>
      <c r="BY86" s="133"/>
      <c r="BZ86" s="133"/>
      <c r="CA86" s="133"/>
      <c r="CB86" s="133"/>
      <c r="CC86" s="133"/>
    </row>
    <row r="87" spans="4:81" s="37" customFormat="1" ht="12" hidden="1" customHeight="1">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33"/>
      <c r="AI87" s="133"/>
      <c r="AJ87" s="133"/>
      <c r="AK87" s="133"/>
      <c r="AL87" s="133"/>
      <c r="AM87" s="133"/>
      <c r="AN87" s="133"/>
      <c r="AO87" s="133"/>
      <c r="AP87" s="133"/>
      <c r="AQ87" s="133"/>
      <c r="AR87" s="133"/>
      <c r="AS87" s="133"/>
      <c r="AT87" s="133"/>
      <c r="AU87" s="133"/>
      <c r="AV87" s="133"/>
      <c r="AW87" s="133"/>
      <c r="AX87" s="133"/>
      <c r="AY87" s="133"/>
      <c r="AZ87" s="133"/>
      <c r="BA87" s="133"/>
      <c r="BB87" s="133"/>
      <c r="BC87" s="133"/>
      <c r="BD87" s="133"/>
      <c r="BE87" s="133"/>
      <c r="BF87" s="133"/>
      <c r="BG87" s="133"/>
      <c r="BH87" s="133"/>
      <c r="BI87" s="133"/>
      <c r="BJ87" s="133"/>
      <c r="BK87" s="133"/>
      <c r="BL87" s="133"/>
      <c r="BM87" s="133"/>
      <c r="BN87" s="133"/>
      <c r="BO87" s="133"/>
      <c r="BP87" s="133"/>
      <c r="BQ87" s="133"/>
      <c r="BR87" s="133"/>
      <c r="BS87" s="133"/>
      <c r="BT87" s="133"/>
      <c r="BU87" s="133"/>
      <c r="BV87" s="133"/>
      <c r="BW87" s="133"/>
      <c r="BX87" s="133"/>
      <c r="BY87" s="133"/>
      <c r="BZ87" s="133"/>
      <c r="CA87" s="133"/>
      <c r="CB87" s="133"/>
      <c r="CC87" s="133"/>
    </row>
    <row r="88" spans="4:81" s="37" customFormat="1" ht="12" hidden="1" customHeight="1">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3"/>
      <c r="AW88" s="133"/>
      <c r="AX88" s="133"/>
      <c r="AY88" s="133"/>
      <c r="AZ88" s="133"/>
      <c r="BA88" s="133"/>
      <c r="BB88" s="133"/>
      <c r="BC88" s="133"/>
      <c r="BD88" s="133"/>
      <c r="BE88" s="133"/>
      <c r="BF88" s="133"/>
      <c r="BG88" s="133"/>
      <c r="BH88" s="133"/>
      <c r="BI88" s="133"/>
      <c r="BJ88" s="133"/>
      <c r="BK88" s="133"/>
      <c r="BL88" s="133"/>
      <c r="BM88" s="133"/>
      <c r="BN88" s="133"/>
      <c r="BO88" s="133"/>
      <c r="BP88" s="133"/>
      <c r="BQ88" s="133"/>
      <c r="BR88" s="133"/>
      <c r="BS88" s="133"/>
      <c r="BT88" s="133"/>
      <c r="BU88" s="133"/>
      <c r="BV88" s="133"/>
      <c r="BW88" s="133"/>
      <c r="BX88" s="133"/>
      <c r="BY88" s="133"/>
      <c r="BZ88" s="133"/>
      <c r="CA88" s="133"/>
      <c r="CB88" s="133"/>
      <c r="CC88" s="133"/>
    </row>
    <row r="89" spans="4:81" s="37" customFormat="1" ht="12" hidden="1" customHeight="1">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c r="AB89" s="133"/>
      <c r="AC89" s="133"/>
      <c r="AD89" s="133"/>
      <c r="AE89" s="133"/>
      <c r="AF89" s="133"/>
      <c r="AG89" s="133"/>
      <c r="AH89" s="133"/>
      <c r="AI89" s="133"/>
      <c r="AJ89" s="133"/>
      <c r="AK89" s="133"/>
      <c r="AL89" s="133"/>
      <c r="AM89" s="133"/>
      <c r="AN89" s="133"/>
      <c r="AO89" s="133"/>
      <c r="AP89" s="133"/>
      <c r="AQ89" s="133"/>
      <c r="AR89" s="133"/>
      <c r="AS89" s="133"/>
      <c r="AT89" s="133"/>
      <c r="AU89" s="133"/>
      <c r="AV89" s="133"/>
      <c r="AW89" s="133"/>
      <c r="AX89" s="133"/>
      <c r="AY89" s="133"/>
      <c r="AZ89" s="133"/>
      <c r="BA89" s="133"/>
      <c r="BB89" s="133"/>
      <c r="BC89" s="133"/>
      <c r="BD89" s="133"/>
      <c r="BE89" s="133"/>
      <c r="BF89" s="133"/>
      <c r="BG89" s="133"/>
      <c r="BH89" s="133"/>
      <c r="BI89" s="133"/>
      <c r="BJ89" s="133"/>
      <c r="BK89" s="133"/>
      <c r="BL89" s="133"/>
      <c r="BM89" s="133"/>
      <c r="BN89" s="133"/>
      <c r="BO89" s="133"/>
      <c r="BP89" s="133"/>
      <c r="BQ89" s="133"/>
      <c r="BR89" s="133"/>
      <c r="BS89" s="133"/>
      <c r="BT89" s="133"/>
      <c r="BU89" s="133"/>
      <c r="BV89" s="133"/>
      <c r="BW89" s="133"/>
      <c r="BX89" s="133"/>
      <c r="BY89" s="133"/>
      <c r="BZ89" s="133"/>
      <c r="CA89" s="133"/>
      <c r="CB89" s="133"/>
      <c r="CC89" s="133"/>
    </row>
    <row r="90" spans="4:81" s="37" customFormat="1" ht="12" hidden="1" customHeight="1">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c r="AB90" s="133"/>
      <c r="AC90" s="133"/>
      <c r="AD90" s="133"/>
      <c r="AE90" s="133"/>
      <c r="AF90" s="133"/>
      <c r="AG90" s="133"/>
      <c r="AH90" s="133"/>
      <c r="AI90" s="133"/>
      <c r="AJ90" s="133"/>
      <c r="AK90" s="133"/>
      <c r="AL90" s="133"/>
      <c r="AM90" s="133"/>
      <c r="AN90" s="133"/>
      <c r="AO90" s="133"/>
      <c r="AP90" s="133"/>
      <c r="AQ90" s="133"/>
      <c r="AR90" s="133"/>
      <c r="AS90" s="133"/>
      <c r="AT90" s="133"/>
      <c r="AU90" s="133"/>
      <c r="AV90" s="133"/>
      <c r="AW90" s="133"/>
      <c r="AX90" s="133"/>
      <c r="AY90" s="133"/>
      <c r="AZ90" s="133"/>
      <c r="BA90" s="133"/>
      <c r="BB90" s="133"/>
      <c r="BC90" s="133"/>
      <c r="BD90" s="133"/>
      <c r="BE90" s="133"/>
      <c r="BF90" s="133"/>
      <c r="BG90" s="133"/>
      <c r="BH90" s="133"/>
      <c r="BI90" s="133"/>
      <c r="BJ90" s="133"/>
      <c r="BK90" s="133"/>
      <c r="BL90" s="133"/>
      <c r="BM90" s="133"/>
      <c r="BN90" s="133"/>
      <c r="BO90" s="133"/>
      <c r="BP90" s="133"/>
      <c r="BQ90" s="133"/>
      <c r="BR90" s="133"/>
      <c r="BS90" s="133"/>
      <c r="BT90" s="133"/>
      <c r="BU90" s="133"/>
      <c r="BV90" s="133"/>
      <c r="BW90" s="133"/>
      <c r="BX90" s="133"/>
      <c r="BY90" s="133"/>
      <c r="BZ90" s="133"/>
      <c r="CA90" s="133"/>
      <c r="CB90" s="133"/>
      <c r="CC90" s="133"/>
    </row>
    <row r="91" spans="4:81" s="37" customFormat="1" ht="12" hidden="1" customHeight="1">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c r="AB91" s="133"/>
      <c r="AC91" s="133"/>
      <c r="AD91" s="133"/>
      <c r="AE91" s="133"/>
      <c r="AF91" s="133"/>
      <c r="AG91" s="133"/>
      <c r="AH91" s="133"/>
      <c r="AI91" s="133"/>
      <c r="AJ91" s="133"/>
      <c r="AK91" s="133"/>
      <c r="AL91" s="133"/>
      <c r="AM91" s="133"/>
      <c r="AN91" s="133"/>
      <c r="AO91" s="133"/>
      <c r="AP91" s="133"/>
      <c r="AQ91" s="133"/>
      <c r="AR91" s="133"/>
      <c r="AS91" s="133"/>
      <c r="AT91" s="133"/>
      <c r="AU91" s="133"/>
      <c r="AV91" s="133"/>
      <c r="AW91" s="133"/>
      <c r="AX91" s="133"/>
      <c r="AY91" s="133"/>
      <c r="AZ91" s="133"/>
      <c r="BA91" s="133"/>
      <c r="BB91" s="133"/>
      <c r="BC91" s="133"/>
      <c r="BD91" s="133"/>
      <c r="BE91" s="133"/>
      <c r="BF91" s="133"/>
      <c r="BG91" s="133"/>
      <c r="BH91" s="133"/>
      <c r="BI91" s="133"/>
      <c r="BJ91" s="133"/>
      <c r="BK91" s="133"/>
      <c r="BL91" s="133"/>
      <c r="BM91" s="133"/>
      <c r="BN91" s="133"/>
      <c r="BO91" s="133"/>
      <c r="BP91" s="133"/>
      <c r="BQ91" s="133"/>
      <c r="BR91" s="133"/>
      <c r="BS91" s="133"/>
      <c r="BT91" s="133"/>
      <c r="BU91" s="133"/>
      <c r="BV91" s="133"/>
      <c r="BW91" s="133"/>
      <c r="BX91" s="133"/>
      <c r="BY91" s="133"/>
      <c r="BZ91" s="133"/>
      <c r="CA91" s="133"/>
      <c r="CB91" s="133"/>
      <c r="CC91" s="133"/>
    </row>
    <row r="92" spans="4:81" s="37" customFormat="1" ht="12" hidden="1" customHeight="1">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c r="AD92" s="133"/>
      <c r="AE92" s="133"/>
      <c r="AF92" s="133"/>
      <c r="AG92" s="133"/>
      <c r="AH92" s="133"/>
      <c r="AI92" s="133"/>
      <c r="AJ92" s="133"/>
      <c r="AK92" s="133"/>
      <c r="AL92" s="133"/>
      <c r="AM92" s="133"/>
      <c r="AN92" s="133"/>
      <c r="AO92" s="133"/>
      <c r="AP92" s="133"/>
      <c r="AQ92" s="133"/>
      <c r="AR92" s="133"/>
      <c r="AS92" s="133"/>
      <c r="AT92" s="133"/>
      <c r="AU92" s="133"/>
      <c r="AV92" s="133"/>
      <c r="AW92" s="133"/>
      <c r="AX92" s="133"/>
      <c r="AY92" s="133"/>
      <c r="AZ92" s="133"/>
      <c r="BA92" s="133"/>
      <c r="BB92" s="133"/>
      <c r="BC92" s="133"/>
      <c r="BD92" s="133"/>
      <c r="BE92" s="133"/>
      <c r="BF92" s="133"/>
      <c r="BG92" s="133"/>
      <c r="BH92" s="133"/>
      <c r="BI92" s="133"/>
      <c r="BJ92" s="133"/>
      <c r="BK92" s="133"/>
      <c r="BL92" s="133"/>
      <c r="BM92" s="133"/>
      <c r="BN92" s="133"/>
      <c r="BO92" s="133"/>
      <c r="BP92" s="133"/>
      <c r="BQ92" s="133"/>
      <c r="BR92" s="133"/>
      <c r="BS92" s="133"/>
      <c r="BT92" s="133"/>
      <c r="BU92" s="133"/>
      <c r="BV92" s="133"/>
      <c r="BW92" s="133"/>
      <c r="BX92" s="133"/>
      <c r="BY92" s="133"/>
      <c r="BZ92" s="133"/>
      <c r="CA92" s="133"/>
      <c r="CB92" s="133"/>
      <c r="CC92" s="133"/>
    </row>
    <row r="93" spans="4:81" s="37" customFormat="1" ht="12" hidden="1" customHeight="1">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c r="AB93" s="133"/>
      <c r="AC93" s="133"/>
      <c r="AD93" s="133"/>
      <c r="AE93" s="133"/>
      <c r="AF93" s="133"/>
      <c r="AG93" s="133"/>
      <c r="AH93" s="133"/>
      <c r="AI93" s="133"/>
      <c r="AJ93" s="133"/>
      <c r="AK93" s="133"/>
      <c r="AL93" s="133"/>
      <c r="AM93" s="133"/>
      <c r="AN93" s="133"/>
      <c r="AO93" s="133"/>
      <c r="AP93" s="133"/>
      <c r="AQ93" s="133"/>
      <c r="AR93" s="133"/>
      <c r="AS93" s="133"/>
      <c r="AT93" s="133"/>
      <c r="AU93" s="133"/>
      <c r="AV93" s="133"/>
      <c r="AW93" s="133"/>
      <c r="AX93" s="133"/>
      <c r="AY93" s="133"/>
      <c r="AZ93" s="133"/>
      <c r="BA93" s="133"/>
      <c r="BB93" s="133"/>
      <c r="BC93" s="133"/>
      <c r="BD93" s="133"/>
      <c r="BE93" s="133"/>
      <c r="BF93" s="133"/>
      <c r="BG93" s="133"/>
      <c r="BH93" s="133"/>
      <c r="BI93" s="133"/>
      <c r="BJ93" s="133"/>
      <c r="BK93" s="133"/>
      <c r="BL93" s="133"/>
      <c r="BM93" s="133"/>
      <c r="BN93" s="133"/>
      <c r="BO93" s="133"/>
      <c r="BP93" s="133"/>
      <c r="BQ93" s="133"/>
      <c r="BR93" s="133"/>
      <c r="BS93" s="133"/>
      <c r="BT93" s="133"/>
      <c r="BU93" s="133"/>
      <c r="BV93" s="133"/>
      <c r="BW93" s="133"/>
      <c r="BX93" s="133"/>
      <c r="BY93" s="133"/>
      <c r="BZ93" s="133"/>
      <c r="CA93" s="133"/>
      <c r="CB93" s="133"/>
      <c r="CC93" s="133"/>
    </row>
    <row r="94" spans="4:81" s="37" customFormat="1" ht="12" hidden="1" customHeight="1">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c r="AD94" s="133"/>
      <c r="AE94" s="133"/>
      <c r="AF94" s="133"/>
      <c r="AG94" s="133"/>
      <c r="AH94" s="133"/>
      <c r="AI94" s="133"/>
      <c r="AJ94" s="133"/>
      <c r="AK94" s="133"/>
      <c r="AL94" s="133"/>
      <c r="AM94" s="133"/>
      <c r="AN94" s="133"/>
      <c r="AO94" s="133"/>
      <c r="AP94" s="133"/>
      <c r="AQ94" s="133"/>
      <c r="AR94" s="133"/>
      <c r="AS94" s="133"/>
      <c r="AT94" s="133"/>
      <c r="AU94" s="133"/>
      <c r="AV94" s="133"/>
      <c r="AW94" s="133"/>
      <c r="AX94" s="133"/>
      <c r="AY94" s="133"/>
      <c r="AZ94" s="133"/>
      <c r="BA94" s="133"/>
      <c r="BB94" s="133"/>
      <c r="BC94" s="133"/>
      <c r="BD94" s="133"/>
      <c r="BE94" s="133"/>
      <c r="BF94" s="133"/>
      <c r="BG94" s="133"/>
      <c r="BH94" s="133"/>
      <c r="BI94" s="133"/>
      <c r="BJ94" s="133"/>
      <c r="BK94" s="133"/>
      <c r="BL94" s="133"/>
      <c r="BM94" s="133"/>
      <c r="BN94" s="133"/>
      <c r="BO94" s="133"/>
      <c r="BP94" s="133"/>
      <c r="BQ94" s="133"/>
      <c r="BR94" s="133"/>
      <c r="BS94" s="133"/>
      <c r="BT94" s="133"/>
      <c r="BU94" s="133"/>
      <c r="BV94" s="133"/>
      <c r="BW94" s="133"/>
      <c r="BX94" s="133"/>
      <c r="BY94" s="133"/>
      <c r="BZ94" s="133"/>
      <c r="CA94" s="133"/>
      <c r="CB94" s="133"/>
      <c r="CC94" s="133"/>
    </row>
    <row r="95" spans="4:81" s="37" customFormat="1" ht="12" hidden="1" customHeight="1">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c r="AD95" s="133"/>
      <c r="AE95" s="133"/>
      <c r="AF95" s="133"/>
      <c r="AG95" s="133"/>
      <c r="AH95" s="133"/>
      <c r="AI95" s="133"/>
      <c r="AJ95" s="133"/>
      <c r="AK95" s="133"/>
      <c r="AL95" s="133"/>
      <c r="AM95" s="133"/>
      <c r="AN95" s="133"/>
      <c r="AO95" s="133"/>
      <c r="AP95" s="133"/>
      <c r="AQ95" s="133"/>
      <c r="AR95" s="133"/>
      <c r="AS95" s="133"/>
      <c r="AT95" s="133"/>
      <c r="AU95" s="133"/>
      <c r="AV95" s="133"/>
      <c r="AW95" s="133"/>
      <c r="AX95" s="133"/>
      <c r="AY95" s="133"/>
      <c r="AZ95" s="133"/>
      <c r="BA95" s="133"/>
      <c r="BB95" s="133"/>
      <c r="BC95" s="133"/>
      <c r="BD95" s="133"/>
      <c r="BE95" s="133"/>
      <c r="BF95" s="133"/>
      <c r="BG95" s="133"/>
      <c r="BH95" s="133"/>
      <c r="BI95" s="133"/>
      <c r="BJ95" s="133"/>
      <c r="BK95" s="133"/>
      <c r="BL95" s="133"/>
      <c r="BM95" s="133"/>
      <c r="BN95" s="133"/>
      <c r="BO95" s="133"/>
      <c r="BP95" s="133"/>
      <c r="BQ95" s="133"/>
      <c r="BR95" s="133"/>
      <c r="BS95" s="133"/>
      <c r="BT95" s="133"/>
      <c r="BU95" s="133"/>
      <c r="BV95" s="133"/>
      <c r="BW95" s="133"/>
      <c r="BX95" s="133"/>
      <c r="BY95" s="133"/>
      <c r="BZ95" s="133"/>
      <c r="CA95" s="133"/>
      <c r="CB95" s="133"/>
      <c r="CC95" s="133"/>
    </row>
    <row r="96" spans="4:81" s="37" customFormat="1" ht="12" hidden="1" customHeight="1">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c r="AD96" s="133"/>
      <c r="AE96" s="133"/>
      <c r="AF96" s="133"/>
      <c r="AG96" s="133"/>
      <c r="AH96" s="133"/>
      <c r="AI96" s="133"/>
      <c r="AJ96" s="133"/>
      <c r="AK96" s="133"/>
      <c r="AL96" s="133"/>
      <c r="AM96" s="133"/>
      <c r="AN96" s="133"/>
      <c r="AO96" s="133"/>
      <c r="AP96" s="133"/>
      <c r="AQ96" s="133"/>
      <c r="AR96" s="133"/>
      <c r="AS96" s="133"/>
      <c r="AT96" s="133"/>
      <c r="AU96" s="133"/>
      <c r="AV96" s="133"/>
      <c r="AW96" s="133"/>
      <c r="AX96" s="133"/>
      <c r="AY96" s="133"/>
      <c r="AZ96" s="133"/>
      <c r="BA96" s="133"/>
      <c r="BB96" s="133"/>
      <c r="BC96" s="133"/>
      <c r="BD96" s="133"/>
      <c r="BE96" s="133"/>
      <c r="BF96" s="133"/>
      <c r="BG96" s="133"/>
      <c r="BH96" s="133"/>
      <c r="BI96" s="133"/>
      <c r="BJ96" s="133"/>
      <c r="BK96" s="133"/>
      <c r="BL96" s="133"/>
      <c r="BM96" s="133"/>
      <c r="BN96" s="133"/>
      <c r="BO96" s="133"/>
      <c r="BP96" s="133"/>
      <c r="BQ96" s="133"/>
      <c r="BR96" s="133"/>
      <c r="BS96" s="133"/>
      <c r="BT96" s="133"/>
      <c r="BU96" s="133"/>
      <c r="BV96" s="133"/>
      <c r="BW96" s="133"/>
      <c r="BX96" s="133"/>
      <c r="BY96" s="133"/>
      <c r="BZ96" s="133"/>
      <c r="CA96" s="133"/>
      <c r="CB96" s="133"/>
      <c r="CC96" s="133"/>
    </row>
    <row r="97" spans="4:81" s="37" customFormat="1" ht="12" hidden="1" customHeight="1">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3"/>
      <c r="AT97" s="133"/>
      <c r="AU97" s="133"/>
      <c r="AV97" s="133"/>
      <c r="AW97" s="133"/>
      <c r="AX97" s="133"/>
      <c r="AY97" s="133"/>
      <c r="AZ97" s="133"/>
      <c r="BA97" s="133"/>
      <c r="BB97" s="133"/>
      <c r="BC97" s="133"/>
      <c r="BD97" s="133"/>
      <c r="BE97" s="133"/>
      <c r="BF97" s="133"/>
      <c r="BG97" s="133"/>
      <c r="BH97" s="133"/>
      <c r="BI97" s="133"/>
      <c r="BJ97" s="133"/>
      <c r="BK97" s="133"/>
      <c r="BL97" s="133"/>
      <c r="BM97" s="133"/>
      <c r="BN97" s="133"/>
      <c r="BO97" s="133"/>
      <c r="BP97" s="133"/>
      <c r="BQ97" s="133"/>
      <c r="BR97" s="133"/>
      <c r="BS97" s="133"/>
      <c r="BT97" s="133"/>
      <c r="BU97" s="133"/>
      <c r="BV97" s="133"/>
      <c r="BW97" s="133"/>
      <c r="BX97" s="133"/>
      <c r="BY97" s="133"/>
      <c r="BZ97" s="133"/>
      <c r="CA97" s="133"/>
      <c r="CB97" s="133"/>
      <c r="CC97" s="133"/>
    </row>
    <row r="98" spans="4:81" s="37" customFormat="1" ht="12" hidden="1" customHeight="1">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c r="AD98" s="133"/>
      <c r="AE98" s="133"/>
      <c r="AF98" s="133"/>
      <c r="AG98" s="133"/>
      <c r="AH98" s="133"/>
      <c r="AI98" s="133"/>
      <c r="AJ98" s="133"/>
      <c r="AK98" s="133"/>
      <c r="AL98" s="133"/>
      <c r="AM98" s="133"/>
      <c r="AN98" s="133"/>
      <c r="AO98" s="133"/>
      <c r="AP98" s="133"/>
      <c r="AQ98" s="133"/>
      <c r="AR98" s="133"/>
      <c r="AS98" s="133"/>
      <c r="AT98" s="133"/>
      <c r="AU98" s="133"/>
      <c r="AV98" s="133"/>
      <c r="AW98" s="133"/>
      <c r="AX98" s="133"/>
      <c r="AY98" s="133"/>
      <c r="AZ98" s="133"/>
      <c r="BA98" s="133"/>
      <c r="BB98" s="133"/>
      <c r="BC98" s="133"/>
      <c r="BD98" s="133"/>
      <c r="BE98" s="133"/>
      <c r="BF98" s="133"/>
      <c r="BG98" s="133"/>
      <c r="BH98" s="133"/>
      <c r="BI98" s="133"/>
      <c r="BJ98" s="133"/>
      <c r="BK98" s="133"/>
      <c r="BL98" s="133"/>
      <c r="BM98" s="133"/>
      <c r="BN98" s="133"/>
      <c r="BO98" s="133"/>
      <c r="BP98" s="133"/>
      <c r="BQ98" s="133"/>
      <c r="BR98" s="133"/>
      <c r="BS98" s="133"/>
      <c r="BT98" s="133"/>
      <c r="BU98" s="133"/>
      <c r="BV98" s="133"/>
      <c r="BW98" s="133"/>
      <c r="BX98" s="133"/>
      <c r="BY98" s="133"/>
      <c r="BZ98" s="133"/>
      <c r="CA98" s="133"/>
      <c r="CB98" s="133"/>
      <c r="CC98" s="133"/>
    </row>
    <row r="99" spans="4:81" s="37" customFormat="1" ht="12" hidden="1" customHeight="1">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c r="AD99" s="133"/>
      <c r="AE99" s="133"/>
      <c r="AF99" s="133"/>
      <c r="AG99" s="133"/>
      <c r="AH99" s="133"/>
      <c r="AI99" s="133"/>
      <c r="AJ99" s="133"/>
      <c r="AK99" s="133"/>
      <c r="AL99" s="133"/>
      <c r="AM99" s="133"/>
      <c r="AN99" s="133"/>
      <c r="AO99" s="133"/>
      <c r="AP99" s="133"/>
      <c r="AQ99" s="133"/>
      <c r="AR99" s="133"/>
      <c r="AS99" s="133"/>
      <c r="AT99" s="133"/>
      <c r="AU99" s="133"/>
      <c r="AV99" s="133"/>
      <c r="AW99" s="133"/>
      <c r="AX99" s="133"/>
      <c r="AY99" s="133"/>
      <c r="AZ99" s="133"/>
      <c r="BA99" s="133"/>
      <c r="BB99" s="133"/>
      <c r="BC99" s="133"/>
      <c r="BD99" s="133"/>
      <c r="BE99" s="133"/>
      <c r="BF99" s="133"/>
      <c r="BG99" s="133"/>
      <c r="BH99" s="133"/>
      <c r="BI99" s="133"/>
      <c r="BJ99" s="133"/>
      <c r="BK99" s="133"/>
      <c r="BL99" s="133"/>
      <c r="BM99" s="133"/>
      <c r="BN99" s="133"/>
      <c r="BO99" s="133"/>
      <c r="BP99" s="133"/>
      <c r="BQ99" s="133"/>
      <c r="BR99" s="133"/>
      <c r="BS99" s="133"/>
      <c r="BT99" s="133"/>
      <c r="BU99" s="133"/>
      <c r="BV99" s="133"/>
      <c r="BW99" s="133"/>
      <c r="BX99" s="133"/>
      <c r="BY99" s="133"/>
      <c r="BZ99" s="133"/>
      <c r="CA99" s="133"/>
      <c r="CB99" s="133"/>
      <c r="CC99" s="133"/>
    </row>
    <row r="100" spans="4:81" s="37" customFormat="1" ht="12" hidden="1" customHeight="1">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c r="AQ100" s="133"/>
      <c r="AR100" s="133"/>
      <c r="AS100" s="133"/>
      <c r="AT100" s="133"/>
      <c r="AU100" s="133"/>
      <c r="AV100" s="133"/>
      <c r="AW100" s="133"/>
      <c r="AX100" s="133"/>
      <c r="AY100" s="133"/>
      <c r="AZ100" s="133"/>
      <c r="BA100" s="133"/>
      <c r="BB100" s="133"/>
      <c r="BC100" s="133"/>
      <c r="BD100" s="133"/>
      <c r="BE100" s="133"/>
      <c r="BF100" s="133"/>
      <c r="BG100" s="133"/>
      <c r="BH100" s="133"/>
      <c r="BI100" s="133"/>
      <c r="BJ100" s="133"/>
      <c r="BK100" s="133"/>
      <c r="BL100" s="133"/>
      <c r="BM100" s="133"/>
      <c r="BN100" s="133"/>
      <c r="BO100" s="133"/>
      <c r="BP100" s="133"/>
      <c r="BQ100" s="133"/>
      <c r="BR100" s="133"/>
      <c r="BS100" s="133"/>
      <c r="BT100" s="133"/>
      <c r="BU100" s="133"/>
      <c r="BV100" s="133"/>
      <c r="BW100" s="133"/>
      <c r="BX100" s="133"/>
      <c r="BY100" s="133"/>
      <c r="BZ100" s="133"/>
      <c r="CA100" s="133"/>
      <c r="CB100" s="133"/>
      <c r="CC100" s="133"/>
    </row>
    <row r="101" spans="4:81" s="37" customFormat="1" ht="12" hidden="1" customHeight="1">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c r="AD101" s="133"/>
      <c r="AE101" s="133"/>
      <c r="AF101" s="133"/>
      <c r="AG101" s="133"/>
      <c r="AH101" s="133"/>
      <c r="AI101" s="133"/>
      <c r="AJ101" s="133"/>
      <c r="AK101" s="133"/>
      <c r="AL101" s="133"/>
      <c r="AM101" s="133"/>
      <c r="AN101" s="133"/>
      <c r="AO101" s="133"/>
      <c r="AP101" s="133"/>
      <c r="AQ101" s="133"/>
      <c r="AR101" s="133"/>
      <c r="AS101" s="133"/>
      <c r="AT101" s="133"/>
      <c r="AU101" s="133"/>
      <c r="AV101" s="133"/>
      <c r="AW101" s="133"/>
      <c r="AX101" s="133"/>
      <c r="AY101" s="133"/>
      <c r="AZ101" s="133"/>
      <c r="BA101" s="133"/>
      <c r="BB101" s="133"/>
      <c r="BC101" s="133"/>
      <c r="BD101" s="133"/>
      <c r="BE101" s="133"/>
      <c r="BF101" s="133"/>
      <c r="BG101" s="133"/>
      <c r="BH101" s="133"/>
      <c r="BI101" s="133"/>
      <c r="BJ101" s="133"/>
      <c r="BK101" s="133"/>
      <c r="BL101" s="133"/>
      <c r="BM101" s="133"/>
      <c r="BN101" s="133"/>
      <c r="BO101" s="133"/>
      <c r="BP101" s="133"/>
      <c r="BQ101" s="133"/>
      <c r="BR101" s="133"/>
      <c r="BS101" s="133"/>
      <c r="BT101" s="133"/>
      <c r="BU101" s="133"/>
      <c r="BV101" s="133"/>
      <c r="BW101" s="133"/>
      <c r="BX101" s="133"/>
      <c r="BY101" s="133"/>
      <c r="BZ101" s="133"/>
      <c r="CA101" s="133"/>
      <c r="CB101" s="133"/>
      <c r="CC101" s="133"/>
    </row>
    <row r="102" spans="4:81" s="37" customFormat="1" ht="12" hidden="1" customHeight="1">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c r="AD102" s="133"/>
      <c r="AE102" s="133"/>
      <c r="AF102" s="133"/>
      <c r="AG102" s="133"/>
      <c r="AH102" s="133"/>
      <c r="AI102" s="133"/>
      <c r="AJ102" s="133"/>
      <c r="AK102" s="133"/>
      <c r="AL102" s="133"/>
      <c r="AM102" s="133"/>
      <c r="AN102" s="133"/>
      <c r="AO102" s="133"/>
      <c r="AP102" s="133"/>
      <c r="AQ102" s="133"/>
      <c r="AR102" s="133"/>
      <c r="AS102" s="133"/>
      <c r="AT102" s="133"/>
      <c r="AU102" s="133"/>
      <c r="AV102" s="133"/>
      <c r="AW102" s="133"/>
      <c r="AX102" s="133"/>
      <c r="AY102" s="133"/>
      <c r="AZ102" s="133"/>
      <c r="BA102" s="133"/>
      <c r="BB102" s="133"/>
      <c r="BC102" s="133"/>
      <c r="BD102" s="133"/>
      <c r="BE102" s="133"/>
      <c r="BF102" s="133"/>
      <c r="BG102" s="133"/>
      <c r="BH102" s="133"/>
      <c r="BI102" s="133"/>
      <c r="BJ102" s="133"/>
      <c r="BK102" s="133"/>
      <c r="BL102" s="133"/>
      <c r="BM102" s="133"/>
      <c r="BN102" s="133"/>
      <c r="BO102" s="133"/>
      <c r="BP102" s="133"/>
      <c r="BQ102" s="133"/>
      <c r="BR102" s="133"/>
      <c r="BS102" s="133"/>
      <c r="BT102" s="133"/>
      <c r="BU102" s="133"/>
      <c r="BV102" s="133"/>
      <c r="BW102" s="133"/>
      <c r="BX102" s="133"/>
      <c r="BY102" s="133"/>
      <c r="BZ102" s="133"/>
      <c r="CA102" s="133"/>
      <c r="CB102" s="133"/>
      <c r="CC102" s="133"/>
    </row>
    <row r="103" spans="4:81" s="37" customFormat="1" ht="12" hidden="1" customHeight="1">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133"/>
      <c r="AG103" s="133"/>
      <c r="AH103" s="133"/>
      <c r="AI103" s="133"/>
      <c r="AJ103" s="133"/>
      <c r="AK103" s="133"/>
      <c r="AL103" s="133"/>
      <c r="AM103" s="133"/>
      <c r="AN103" s="133"/>
      <c r="AO103" s="133"/>
      <c r="AP103" s="133"/>
      <c r="AQ103" s="133"/>
      <c r="AR103" s="133"/>
      <c r="AS103" s="133"/>
      <c r="AT103" s="133"/>
      <c r="AU103" s="133"/>
      <c r="AV103" s="133"/>
      <c r="AW103" s="133"/>
      <c r="AX103" s="133"/>
      <c r="AY103" s="133"/>
      <c r="AZ103" s="133"/>
      <c r="BA103" s="133"/>
      <c r="BB103" s="133"/>
      <c r="BC103" s="133"/>
      <c r="BD103" s="133"/>
      <c r="BE103" s="133"/>
      <c r="BF103" s="133"/>
      <c r="BG103" s="133"/>
      <c r="BH103" s="133"/>
      <c r="BI103" s="133"/>
      <c r="BJ103" s="133"/>
      <c r="BK103" s="133"/>
      <c r="BL103" s="133"/>
      <c r="BM103" s="133"/>
      <c r="BN103" s="133"/>
      <c r="BO103" s="133"/>
      <c r="BP103" s="133"/>
      <c r="BQ103" s="133"/>
      <c r="BR103" s="133"/>
      <c r="BS103" s="133"/>
      <c r="BT103" s="133"/>
      <c r="BU103" s="133"/>
      <c r="BV103" s="133"/>
      <c r="BW103" s="133"/>
      <c r="BX103" s="133"/>
      <c r="BY103" s="133"/>
      <c r="BZ103" s="133"/>
      <c r="CA103" s="133"/>
      <c r="CB103" s="133"/>
      <c r="CC103" s="133"/>
    </row>
    <row r="104" spans="4:81" s="37" customFormat="1" ht="12" hidden="1" customHeight="1">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c r="AD104" s="133"/>
      <c r="AE104" s="133"/>
      <c r="AF104" s="133"/>
      <c r="AG104" s="133"/>
      <c r="AH104" s="133"/>
      <c r="AI104" s="133"/>
      <c r="AJ104" s="133"/>
      <c r="AK104" s="133"/>
      <c r="AL104" s="133"/>
      <c r="AM104" s="133"/>
      <c r="AN104" s="133"/>
      <c r="AO104" s="133"/>
      <c r="AP104" s="133"/>
      <c r="AQ104" s="133"/>
      <c r="AR104" s="133"/>
      <c r="AS104" s="133"/>
      <c r="AT104" s="133"/>
      <c r="AU104" s="133"/>
      <c r="AV104" s="133"/>
      <c r="AW104" s="133"/>
      <c r="AX104" s="133"/>
      <c r="AY104" s="133"/>
      <c r="AZ104" s="133"/>
      <c r="BA104" s="133"/>
      <c r="BB104" s="133"/>
      <c r="BC104" s="133"/>
      <c r="BD104" s="133"/>
      <c r="BE104" s="133"/>
      <c r="BF104" s="133"/>
      <c r="BG104" s="133"/>
      <c r="BH104" s="133"/>
      <c r="BI104" s="133"/>
      <c r="BJ104" s="133"/>
      <c r="BK104" s="133"/>
      <c r="BL104" s="133"/>
      <c r="BM104" s="133"/>
      <c r="BN104" s="133"/>
      <c r="BO104" s="133"/>
      <c r="BP104" s="133"/>
      <c r="BQ104" s="133"/>
      <c r="BR104" s="133"/>
      <c r="BS104" s="133"/>
      <c r="BT104" s="133"/>
      <c r="BU104" s="133"/>
      <c r="BV104" s="133"/>
      <c r="BW104" s="133"/>
      <c r="BX104" s="133"/>
      <c r="BY104" s="133"/>
      <c r="BZ104" s="133"/>
      <c r="CA104" s="133"/>
      <c r="CB104" s="133"/>
      <c r="CC104" s="133"/>
    </row>
    <row r="105" spans="4:81" s="37" customFormat="1" ht="12" hidden="1" customHeight="1">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133"/>
      <c r="AX105" s="133"/>
      <c r="AY105" s="133"/>
      <c r="AZ105" s="133"/>
      <c r="BA105" s="133"/>
      <c r="BB105" s="133"/>
      <c r="BC105" s="133"/>
      <c r="BD105" s="133"/>
      <c r="BE105" s="133"/>
      <c r="BF105" s="133"/>
      <c r="BG105" s="133"/>
      <c r="BH105" s="133"/>
      <c r="BI105" s="133"/>
      <c r="BJ105" s="133"/>
      <c r="BK105" s="133"/>
      <c r="BL105" s="133"/>
      <c r="BM105" s="133"/>
      <c r="BN105" s="133"/>
      <c r="BO105" s="133"/>
      <c r="BP105" s="133"/>
      <c r="BQ105" s="133"/>
      <c r="BR105" s="133"/>
      <c r="BS105" s="133"/>
      <c r="BT105" s="133"/>
      <c r="BU105" s="133"/>
      <c r="BV105" s="133"/>
      <c r="BW105" s="133"/>
      <c r="BX105" s="133"/>
      <c r="BY105" s="133"/>
      <c r="BZ105" s="133"/>
      <c r="CA105" s="133"/>
      <c r="CB105" s="133"/>
      <c r="CC105" s="133"/>
    </row>
    <row r="106" spans="4:81" s="37" customFormat="1" ht="12" hidden="1" customHeight="1">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c r="AD106" s="133"/>
      <c r="AE106" s="133"/>
      <c r="AF106" s="133"/>
      <c r="AG106" s="133"/>
      <c r="AH106" s="133"/>
      <c r="AI106" s="133"/>
      <c r="AJ106" s="133"/>
      <c r="AK106" s="133"/>
      <c r="AL106" s="133"/>
      <c r="AM106" s="133"/>
      <c r="AN106" s="133"/>
      <c r="AO106" s="133"/>
      <c r="AP106" s="133"/>
      <c r="AQ106" s="133"/>
      <c r="AR106" s="133"/>
      <c r="AS106" s="133"/>
      <c r="AT106" s="133"/>
      <c r="AU106" s="133"/>
      <c r="AV106" s="133"/>
      <c r="AW106" s="133"/>
      <c r="AX106" s="133"/>
      <c r="AY106" s="133"/>
      <c r="AZ106" s="133"/>
      <c r="BA106" s="133"/>
      <c r="BB106" s="133"/>
      <c r="BC106" s="133"/>
      <c r="BD106" s="133"/>
      <c r="BE106" s="133"/>
      <c r="BF106" s="133"/>
      <c r="BG106" s="133"/>
      <c r="BH106" s="133"/>
      <c r="BI106" s="133"/>
      <c r="BJ106" s="133"/>
      <c r="BK106" s="133"/>
      <c r="BL106" s="133"/>
      <c r="BM106" s="133"/>
      <c r="BN106" s="133"/>
      <c r="BO106" s="133"/>
      <c r="BP106" s="133"/>
      <c r="BQ106" s="133"/>
      <c r="BR106" s="133"/>
      <c r="BS106" s="133"/>
      <c r="BT106" s="133"/>
      <c r="BU106" s="133"/>
      <c r="BV106" s="133"/>
      <c r="BW106" s="133"/>
      <c r="BX106" s="133"/>
      <c r="BY106" s="133"/>
      <c r="BZ106" s="133"/>
      <c r="CA106" s="133"/>
      <c r="CB106" s="133"/>
      <c r="CC106" s="133"/>
    </row>
    <row r="107" spans="4:81" s="37" customFormat="1" ht="12" hidden="1" customHeight="1">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c r="AD107" s="133"/>
      <c r="AE107" s="133"/>
      <c r="AF107" s="133"/>
      <c r="AG107" s="133"/>
      <c r="AH107" s="133"/>
      <c r="AI107" s="133"/>
      <c r="AJ107" s="133"/>
      <c r="AK107" s="133"/>
      <c r="AL107" s="133"/>
      <c r="AM107" s="133"/>
      <c r="AN107" s="133"/>
      <c r="AO107" s="133"/>
      <c r="AP107" s="133"/>
      <c r="AQ107" s="133"/>
      <c r="AR107" s="133"/>
      <c r="AS107" s="133"/>
      <c r="AT107" s="133"/>
      <c r="AU107" s="133"/>
      <c r="AV107" s="133"/>
      <c r="AW107" s="133"/>
      <c r="AX107" s="133"/>
      <c r="AY107" s="133"/>
      <c r="AZ107" s="133"/>
      <c r="BA107" s="133"/>
      <c r="BB107" s="133"/>
      <c r="BC107" s="133"/>
      <c r="BD107" s="133"/>
      <c r="BE107" s="133"/>
      <c r="BF107" s="133"/>
      <c r="BG107" s="133"/>
      <c r="BH107" s="133"/>
      <c r="BI107" s="133"/>
      <c r="BJ107" s="133"/>
      <c r="BK107" s="133"/>
      <c r="BL107" s="133"/>
      <c r="BM107" s="133"/>
      <c r="BN107" s="133"/>
      <c r="BO107" s="133"/>
      <c r="BP107" s="133"/>
      <c r="BQ107" s="133"/>
      <c r="BR107" s="133"/>
      <c r="BS107" s="133"/>
      <c r="BT107" s="133"/>
      <c r="BU107" s="133"/>
      <c r="BV107" s="133"/>
      <c r="BW107" s="133"/>
      <c r="BX107" s="133"/>
      <c r="BY107" s="133"/>
      <c r="BZ107" s="133"/>
      <c r="CA107" s="133"/>
      <c r="CB107" s="133"/>
      <c r="CC107" s="133"/>
    </row>
    <row r="108" spans="4:81" s="37" customFormat="1" ht="12" hidden="1" customHeight="1">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c r="AD108" s="133"/>
      <c r="AE108" s="133"/>
      <c r="AF108" s="133"/>
      <c r="AG108" s="133"/>
      <c r="AH108" s="133"/>
      <c r="AI108" s="133"/>
      <c r="AJ108" s="133"/>
      <c r="AK108" s="133"/>
      <c r="AL108" s="133"/>
      <c r="AM108" s="133"/>
      <c r="AN108" s="133"/>
      <c r="AO108" s="133"/>
      <c r="AP108" s="133"/>
      <c r="AQ108" s="133"/>
      <c r="AR108" s="133"/>
      <c r="AS108" s="133"/>
      <c r="AT108" s="133"/>
      <c r="AU108" s="133"/>
      <c r="AV108" s="133"/>
      <c r="AW108" s="133"/>
      <c r="AX108" s="133"/>
      <c r="AY108" s="133"/>
      <c r="AZ108" s="133"/>
      <c r="BA108" s="133"/>
      <c r="BB108" s="133"/>
      <c r="BC108" s="133"/>
      <c r="BD108" s="133"/>
      <c r="BE108" s="133"/>
      <c r="BF108" s="133"/>
      <c r="BG108" s="133"/>
      <c r="BH108" s="133"/>
      <c r="BI108" s="133"/>
      <c r="BJ108" s="133"/>
      <c r="BK108" s="133"/>
      <c r="BL108" s="133"/>
      <c r="BM108" s="133"/>
      <c r="BN108" s="133"/>
      <c r="BO108" s="133"/>
      <c r="BP108" s="133"/>
      <c r="BQ108" s="133"/>
      <c r="BR108" s="133"/>
      <c r="BS108" s="133"/>
      <c r="BT108" s="133"/>
      <c r="BU108" s="133"/>
      <c r="BV108" s="133"/>
      <c r="BW108" s="133"/>
      <c r="BX108" s="133"/>
      <c r="BY108" s="133"/>
      <c r="BZ108" s="133"/>
      <c r="CA108" s="133"/>
      <c r="CB108" s="133"/>
      <c r="CC108" s="133"/>
    </row>
    <row r="109" spans="4:81" s="37" customFormat="1" ht="12" hidden="1" customHeight="1">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c r="AD109" s="133"/>
      <c r="AE109" s="133"/>
      <c r="AF109" s="133"/>
      <c r="AG109" s="133"/>
      <c r="AH109" s="133"/>
      <c r="AI109" s="133"/>
      <c r="AJ109" s="133"/>
      <c r="AK109" s="133"/>
      <c r="AL109" s="133"/>
      <c r="AM109" s="133"/>
      <c r="AN109" s="133"/>
      <c r="AO109" s="133"/>
      <c r="AP109" s="133"/>
      <c r="AQ109" s="133"/>
      <c r="AR109" s="133"/>
      <c r="AS109" s="133"/>
      <c r="AT109" s="133"/>
      <c r="AU109" s="133"/>
      <c r="AV109" s="133"/>
      <c r="AW109" s="133"/>
      <c r="AX109" s="133"/>
      <c r="AY109" s="133"/>
      <c r="AZ109" s="133"/>
      <c r="BA109" s="133"/>
      <c r="BB109" s="133"/>
      <c r="BC109" s="133"/>
      <c r="BD109" s="133"/>
      <c r="BE109" s="133"/>
      <c r="BF109" s="133"/>
      <c r="BG109" s="133"/>
      <c r="BH109" s="133"/>
      <c r="BI109" s="133"/>
      <c r="BJ109" s="133"/>
      <c r="BK109" s="133"/>
      <c r="BL109" s="133"/>
      <c r="BM109" s="133"/>
      <c r="BN109" s="133"/>
      <c r="BO109" s="133"/>
      <c r="BP109" s="133"/>
      <c r="BQ109" s="133"/>
      <c r="BR109" s="133"/>
      <c r="BS109" s="133"/>
      <c r="BT109" s="133"/>
      <c r="BU109" s="133"/>
      <c r="BV109" s="133"/>
      <c r="BW109" s="133"/>
      <c r="BX109" s="133"/>
      <c r="BY109" s="133"/>
      <c r="BZ109" s="133"/>
      <c r="CA109" s="133"/>
      <c r="CB109" s="133"/>
      <c r="CC109" s="133"/>
    </row>
    <row r="110" spans="4:81" s="37" customFormat="1" ht="12" hidden="1" customHeight="1">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c r="AD110" s="133"/>
      <c r="AE110" s="133"/>
      <c r="AF110" s="133"/>
      <c r="AG110" s="133"/>
      <c r="AH110" s="133"/>
      <c r="AI110" s="133"/>
      <c r="AJ110" s="133"/>
      <c r="AK110" s="133"/>
      <c r="AL110" s="133"/>
      <c r="AM110" s="133"/>
      <c r="AN110" s="133"/>
      <c r="AO110" s="133"/>
      <c r="AP110" s="133"/>
      <c r="AQ110" s="133"/>
      <c r="AR110" s="133"/>
      <c r="AS110" s="133"/>
      <c r="AT110" s="133"/>
      <c r="AU110" s="133"/>
      <c r="AV110" s="133"/>
      <c r="AW110" s="133"/>
      <c r="AX110" s="133"/>
      <c r="AY110" s="133"/>
      <c r="AZ110" s="133"/>
      <c r="BA110" s="133"/>
      <c r="BB110" s="133"/>
      <c r="BC110" s="133"/>
      <c r="BD110" s="133"/>
      <c r="BE110" s="133"/>
      <c r="BF110" s="133"/>
      <c r="BG110" s="133"/>
      <c r="BH110" s="133"/>
      <c r="BI110" s="133"/>
      <c r="BJ110" s="133"/>
      <c r="BK110" s="133"/>
      <c r="BL110" s="133"/>
      <c r="BM110" s="133"/>
      <c r="BN110" s="133"/>
      <c r="BO110" s="133"/>
      <c r="BP110" s="133"/>
      <c r="BQ110" s="133"/>
      <c r="BR110" s="133"/>
      <c r="BS110" s="133"/>
      <c r="BT110" s="133"/>
      <c r="BU110" s="133"/>
      <c r="BV110" s="133"/>
      <c r="BW110" s="133"/>
      <c r="BX110" s="133"/>
      <c r="BY110" s="133"/>
      <c r="BZ110" s="133"/>
      <c r="CA110" s="133"/>
      <c r="CB110" s="133"/>
      <c r="CC110" s="133"/>
    </row>
    <row r="111" spans="4:81" s="37" customFormat="1" ht="12" hidden="1" customHeight="1">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c r="AD111" s="133"/>
      <c r="AE111" s="133"/>
      <c r="AF111" s="133"/>
      <c r="AG111" s="133"/>
      <c r="AH111" s="133"/>
      <c r="AI111" s="133"/>
      <c r="AJ111" s="133"/>
      <c r="AK111" s="133"/>
      <c r="AL111" s="133"/>
      <c r="AM111" s="133"/>
      <c r="AN111" s="133"/>
      <c r="AO111" s="133"/>
      <c r="AP111" s="133"/>
      <c r="AQ111" s="133"/>
      <c r="AR111" s="133"/>
      <c r="AS111" s="133"/>
      <c r="AT111" s="133"/>
      <c r="AU111" s="133"/>
      <c r="AV111" s="133"/>
      <c r="AW111" s="133"/>
      <c r="AX111" s="133"/>
      <c r="AY111" s="133"/>
      <c r="AZ111" s="133"/>
      <c r="BA111" s="133"/>
      <c r="BB111" s="133"/>
      <c r="BC111" s="133"/>
      <c r="BD111" s="133"/>
      <c r="BE111" s="133"/>
      <c r="BF111" s="133"/>
      <c r="BG111" s="133"/>
      <c r="BH111" s="133"/>
      <c r="BI111" s="133"/>
      <c r="BJ111" s="133"/>
      <c r="BK111" s="133"/>
      <c r="BL111" s="133"/>
      <c r="BM111" s="133"/>
      <c r="BN111" s="133"/>
      <c r="BO111" s="133"/>
      <c r="BP111" s="133"/>
      <c r="BQ111" s="133"/>
      <c r="BR111" s="133"/>
      <c r="BS111" s="133"/>
      <c r="BT111" s="133"/>
      <c r="BU111" s="133"/>
      <c r="BV111" s="133"/>
      <c r="BW111" s="133"/>
      <c r="BX111" s="133"/>
      <c r="BY111" s="133"/>
      <c r="BZ111" s="133"/>
      <c r="CA111" s="133"/>
      <c r="CB111" s="133"/>
      <c r="CC111" s="133"/>
    </row>
    <row r="112" spans="4:81" s="37" customFormat="1" ht="12" hidden="1" customHeight="1">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c r="AD112" s="133"/>
      <c r="AE112" s="133"/>
      <c r="AF112" s="133"/>
      <c r="AG112" s="133"/>
      <c r="AH112" s="133"/>
      <c r="AI112" s="133"/>
      <c r="AJ112" s="133"/>
      <c r="AK112" s="133"/>
      <c r="AL112" s="133"/>
      <c r="AM112" s="133"/>
      <c r="AN112" s="133"/>
      <c r="AO112" s="133"/>
      <c r="AP112" s="133"/>
      <c r="AQ112" s="133"/>
      <c r="AR112" s="133"/>
      <c r="AS112" s="133"/>
      <c r="AT112" s="133"/>
      <c r="AU112" s="133"/>
      <c r="AV112" s="133"/>
      <c r="AW112" s="133"/>
      <c r="AX112" s="133"/>
      <c r="AY112" s="133"/>
      <c r="AZ112" s="133"/>
      <c r="BA112" s="133"/>
      <c r="BB112" s="133"/>
      <c r="BC112" s="133"/>
      <c r="BD112" s="133"/>
      <c r="BE112" s="133"/>
      <c r="BF112" s="133"/>
      <c r="BG112" s="133"/>
      <c r="BH112" s="133"/>
      <c r="BI112" s="133"/>
      <c r="BJ112" s="133"/>
      <c r="BK112" s="133"/>
      <c r="BL112" s="133"/>
      <c r="BM112" s="133"/>
      <c r="BN112" s="133"/>
      <c r="BO112" s="133"/>
      <c r="BP112" s="133"/>
      <c r="BQ112" s="133"/>
      <c r="BR112" s="133"/>
      <c r="BS112" s="133"/>
      <c r="BT112" s="133"/>
      <c r="BU112" s="133"/>
      <c r="BV112" s="133"/>
      <c r="BW112" s="133"/>
      <c r="BX112" s="133"/>
      <c r="BY112" s="133"/>
      <c r="BZ112" s="133"/>
      <c r="CA112" s="133"/>
      <c r="CB112" s="133"/>
      <c r="CC112" s="133"/>
    </row>
    <row r="113" spans="4:81" s="37" customFormat="1" ht="12" hidden="1" customHeight="1">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133"/>
      <c r="AX113" s="133"/>
      <c r="AY113" s="133"/>
      <c r="AZ113" s="133"/>
      <c r="BA113" s="133"/>
      <c r="BB113" s="133"/>
      <c r="BC113" s="133"/>
      <c r="BD113" s="133"/>
      <c r="BE113" s="133"/>
      <c r="BF113" s="133"/>
      <c r="BG113" s="133"/>
      <c r="BH113" s="133"/>
      <c r="BI113" s="133"/>
      <c r="BJ113" s="133"/>
      <c r="BK113" s="133"/>
      <c r="BL113" s="133"/>
      <c r="BM113" s="133"/>
      <c r="BN113" s="133"/>
      <c r="BO113" s="133"/>
      <c r="BP113" s="133"/>
      <c r="BQ113" s="133"/>
      <c r="BR113" s="133"/>
      <c r="BS113" s="133"/>
      <c r="BT113" s="133"/>
      <c r="BU113" s="133"/>
      <c r="BV113" s="133"/>
      <c r="BW113" s="133"/>
      <c r="BX113" s="133"/>
      <c r="BY113" s="133"/>
      <c r="BZ113" s="133"/>
      <c r="CA113" s="133"/>
      <c r="CB113" s="133"/>
      <c r="CC113" s="133"/>
    </row>
    <row r="114" spans="4:81" s="37" customFormat="1" ht="12" hidden="1" customHeight="1">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c r="AD114" s="133"/>
      <c r="AE114" s="133"/>
      <c r="AF114" s="133"/>
      <c r="AG114" s="133"/>
      <c r="AH114" s="133"/>
      <c r="AI114" s="133"/>
      <c r="AJ114" s="133"/>
      <c r="AK114" s="133"/>
      <c r="AL114" s="133"/>
      <c r="AM114" s="133"/>
      <c r="AN114" s="133"/>
      <c r="AO114" s="133"/>
      <c r="AP114" s="133"/>
      <c r="AQ114" s="133"/>
      <c r="AR114" s="133"/>
      <c r="AS114" s="133"/>
      <c r="AT114" s="133"/>
      <c r="AU114" s="133"/>
      <c r="AV114" s="133"/>
      <c r="AW114" s="133"/>
      <c r="AX114" s="133"/>
      <c r="AY114" s="133"/>
      <c r="AZ114" s="133"/>
      <c r="BA114" s="133"/>
      <c r="BB114" s="133"/>
      <c r="BC114" s="133"/>
      <c r="BD114" s="133"/>
      <c r="BE114" s="133"/>
      <c r="BF114" s="133"/>
      <c r="BG114" s="133"/>
      <c r="BH114" s="133"/>
      <c r="BI114" s="133"/>
      <c r="BJ114" s="133"/>
      <c r="BK114" s="133"/>
      <c r="BL114" s="133"/>
      <c r="BM114" s="133"/>
      <c r="BN114" s="133"/>
      <c r="BO114" s="133"/>
      <c r="BP114" s="133"/>
      <c r="BQ114" s="133"/>
      <c r="BR114" s="133"/>
      <c r="BS114" s="133"/>
      <c r="BT114" s="133"/>
      <c r="BU114" s="133"/>
      <c r="BV114" s="133"/>
      <c r="BW114" s="133"/>
      <c r="BX114" s="133"/>
      <c r="BY114" s="133"/>
      <c r="BZ114" s="133"/>
      <c r="CA114" s="133"/>
      <c r="CB114" s="133"/>
      <c r="CC114" s="133"/>
    </row>
    <row r="115" spans="4:81" s="37" customFormat="1" ht="12" hidden="1" customHeight="1">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c r="AD115" s="133"/>
      <c r="AE115" s="133"/>
      <c r="AF115" s="133"/>
      <c r="AG115" s="133"/>
      <c r="AH115" s="133"/>
      <c r="AI115" s="133"/>
      <c r="AJ115" s="133"/>
      <c r="AK115" s="133"/>
      <c r="AL115" s="133"/>
      <c r="AM115" s="133"/>
      <c r="AN115" s="133"/>
      <c r="AO115" s="133"/>
      <c r="AP115" s="133"/>
      <c r="AQ115" s="133"/>
      <c r="AR115" s="133"/>
      <c r="AS115" s="133"/>
      <c r="AT115" s="133"/>
      <c r="AU115" s="133"/>
      <c r="AV115" s="133"/>
      <c r="AW115" s="133"/>
      <c r="AX115" s="133"/>
      <c r="AY115" s="133"/>
      <c r="AZ115" s="133"/>
      <c r="BA115" s="133"/>
      <c r="BB115" s="133"/>
      <c r="BC115" s="133"/>
      <c r="BD115" s="133"/>
      <c r="BE115" s="133"/>
      <c r="BF115" s="133"/>
      <c r="BG115" s="133"/>
      <c r="BH115" s="133"/>
      <c r="BI115" s="133"/>
      <c r="BJ115" s="133"/>
      <c r="BK115" s="133"/>
      <c r="BL115" s="133"/>
      <c r="BM115" s="133"/>
      <c r="BN115" s="133"/>
      <c r="BO115" s="133"/>
      <c r="BP115" s="133"/>
      <c r="BQ115" s="133"/>
      <c r="BR115" s="133"/>
      <c r="BS115" s="133"/>
      <c r="BT115" s="133"/>
      <c r="BU115" s="133"/>
      <c r="BV115" s="133"/>
      <c r="BW115" s="133"/>
      <c r="BX115" s="133"/>
      <c r="BY115" s="133"/>
      <c r="BZ115" s="133"/>
      <c r="CA115" s="133"/>
      <c r="CB115" s="133"/>
      <c r="CC115" s="133"/>
    </row>
    <row r="116" spans="4:81" s="37" customFormat="1" ht="12" hidden="1" customHeight="1">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c r="AD116" s="133"/>
      <c r="AE116" s="133"/>
      <c r="AF116" s="133"/>
      <c r="AG116" s="133"/>
      <c r="AH116" s="133"/>
      <c r="AI116" s="133"/>
      <c r="AJ116" s="133"/>
      <c r="AK116" s="133"/>
      <c r="AL116" s="133"/>
      <c r="AM116" s="133"/>
      <c r="AN116" s="133"/>
      <c r="AO116" s="133"/>
      <c r="AP116" s="133"/>
      <c r="AQ116" s="133"/>
      <c r="AR116" s="133"/>
      <c r="AS116" s="133"/>
      <c r="AT116" s="133"/>
      <c r="AU116" s="133"/>
      <c r="AV116" s="133"/>
      <c r="AW116" s="133"/>
      <c r="AX116" s="133"/>
      <c r="AY116" s="133"/>
      <c r="AZ116" s="133"/>
      <c r="BA116" s="133"/>
      <c r="BB116" s="133"/>
      <c r="BC116" s="133"/>
      <c r="BD116" s="133"/>
      <c r="BE116" s="133"/>
      <c r="BF116" s="133"/>
      <c r="BG116" s="133"/>
      <c r="BH116" s="133"/>
      <c r="BI116" s="133"/>
      <c r="BJ116" s="133"/>
      <c r="BK116" s="133"/>
      <c r="BL116" s="133"/>
      <c r="BM116" s="133"/>
      <c r="BN116" s="133"/>
      <c r="BO116" s="133"/>
      <c r="BP116" s="133"/>
      <c r="BQ116" s="133"/>
      <c r="BR116" s="133"/>
      <c r="BS116" s="133"/>
      <c r="BT116" s="133"/>
      <c r="BU116" s="133"/>
      <c r="BV116" s="133"/>
      <c r="BW116" s="133"/>
      <c r="BX116" s="133"/>
      <c r="BY116" s="133"/>
      <c r="BZ116" s="133"/>
      <c r="CA116" s="133"/>
      <c r="CB116" s="133"/>
      <c r="CC116" s="133"/>
    </row>
    <row r="117" spans="4:81" s="37" customFormat="1" ht="12" hidden="1" customHeight="1">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c r="AD117" s="133"/>
      <c r="AE117" s="133"/>
      <c r="AF117" s="133"/>
      <c r="AG117" s="133"/>
      <c r="AH117" s="133"/>
      <c r="AI117" s="133"/>
      <c r="AJ117" s="133"/>
      <c r="AK117" s="133"/>
      <c r="AL117" s="133"/>
      <c r="AM117" s="133"/>
      <c r="AN117" s="133"/>
      <c r="AO117" s="133"/>
      <c r="AP117" s="133"/>
      <c r="AQ117" s="133"/>
      <c r="AR117" s="133"/>
      <c r="AS117" s="133"/>
      <c r="AT117" s="133"/>
      <c r="AU117" s="133"/>
      <c r="AV117" s="133"/>
      <c r="AW117" s="133"/>
      <c r="AX117" s="133"/>
      <c r="AY117" s="133"/>
      <c r="AZ117" s="133"/>
      <c r="BA117" s="133"/>
      <c r="BB117" s="133"/>
      <c r="BC117" s="133"/>
      <c r="BD117" s="133"/>
      <c r="BE117" s="133"/>
      <c r="BF117" s="133"/>
      <c r="BG117" s="133"/>
      <c r="BH117" s="133"/>
      <c r="BI117" s="133"/>
      <c r="BJ117" s="133"/>
      <c r="BK117" s="133"/>
      <c r="BL117" s="133"/>
      <c r="BM117" s="133"/>
      <c r="BN117" s="133"/>
      <c r="BO117" s="133"/>
      <c r="BP117" s="133"/>
      <c r="BQ117" s="133"/>
      <c r="BR117" s="133"/>
      <c r="BS117" s="133"/>
      <c r="BT117" s="133"/>
      <c r="BU117" s="133"/>
      <c r="BV117" s="133"/>
      <c r="BW117" s="133"/>
      <c r="BX117" s="133"/>
      <c r="BY117" s="133"/>
      <c r="BZ117" s="133"/>
      <c r="CA117" s="133"/>
      <c r="CB117" s="133"/>
      <c r="CC117" s="133"/>
    </row>
    <row r="118" spans="4:81" s="37" customFormat="1" ht="12" hidden="1" customHeight="1">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c r="AD118" s="133"/>
      <c r="AE118" s="133"/>
      <c r="AF118" s="133"/>
      <c r="AG118" s="133"/>
      <c r="AH118" s="133"/>
      <c r="AI118" s="133"/>
      <c r="AJ118" s="133"/>
      <c r="AK118" s="133"/>
      <c r="AL118" s="133"/>
      <c r="AM118" s="133"/>
      <c r="AN118" s="133"/>
      <c r="AO118" s="133"/>
      <c r="AP118" s="133"/>
      <c r="AQ118" s="133"/>
      <c r="AR118" s="133"/>
      <c r="AS118" s="133"/>
      <c r="AT118" s="133"/>
      <c r="AU118" s="133"/>
      <c r="AV118" s="133"/>
      <c r="AW118" s="133"/>
      <c r="AX118" s="133"/>
      <c r="AY118" s="133"/>
      <c r="AZ118" s="133"/>
      <c r="BA118" s="133"/>
      <c r="BB118" s="133"/>
      <c r="BC118" s="133"/>
      <c r="BD118" s="133"/>
      <c r="BE118" s="133"/>
      <c r="BF118" s="133"/>
      <c r="BG118" s="133"/>
      <c r="BH118" s="133"/>
      <c r="BI118" s="133"/>
      <c r="BJ118" s="133"/>
      <c r="BK118" s="133"/>
      <c r="BL118" s="133"/>
      <c r="BM118" s="133"/>
      <c r="BN118" s="133"/>
      <c r="BO118" s="133"/>
      <c r="BP118" s="133"/>
      <c r="BQ118" s="133"/>
      <c r="BR118" s="133"/>
      <c r="BS118" s="133"/>
      <c r="BT118" s="133"/>
      <c r="BU118" s="133"/>
      <c r="BV118" s="133"/>
      <c r="BW118" s="133"/>
      <c r="BX118" s="133"/>
      <c r="BY118" s="133"/>
      <c r="BZ118" s="133"/>
      <c r="CA118" s="133"/>
      <c r="CB118" s="133"/>
      <c r="CC118" s="133"/>
    </row>
    <row r="119" spans="4:81" s="37" customFormat="1" ht="12" hidden="1" customHeight="1">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c r="AD119" s="133"/>
      <c r="AE119" s="133"/>
      <c r="AF119" s="133"/>
      <c r="AG119" s="133"/>
      <c r="AH119" s="133"/>
      <c r="AI119" s="133"/>
      <c r="AJ119" s="133"/>
      <c r="AK119" s="133"/>
      <c r="AL119" s="133"/>
      <c r="AM119" s="133"/>
      <c r="AN119" s="133"/>
      <c r="AO119" s="133"/>
      <c r="AP119" s="133"/>
      <c r="AQ119" s="133"/>
      <c r="AR119" s="133"/>
      <c r="AS119" s="133"/>
      <c r="AT119" s="133"/>
      <c r="AU119" s="133"/>
      <c r="AV119" s="133"/>
      <c r="AW119" s="133"/>
      <c r="AX119" s="133"/>
      <c r="AY119" s="133"/>
      <c r="AZ119" s="133"/>
      <c r="BA119" s="133"/>
      <c r="BB119" s="133"/>
      <c r="BC119" s="133"/>
      <c r="BD119" s="133"/>
      <c r="BE119" s="133"/>
      <c r="BF119" s="133"/>
      <c r="BG119" s="133"/>
      <c r="BH119" s="133"/>
      <c r="BI119" s="133"/>
      <c r="BJ119" s="133"/>
      <c r="BK119" s="133"/>
      <c r="BL119" s="133"/>
      <c r="BM119" s="133"/>
      <c r="BN119" s="133"/>
      <c r="BO119" s="133"/>
      <c r="BP119" s="133"/>
      <c r="BQ119" s="133"/>
      <c r="BR119" s="133"/>
      <c r="BS119" s="133"/>
      <c r="BT119" s="133"/>
      <c r="BU119" s="133"/>
      <c r="BV119" s="133"/>
      <c r="BW119" s="133"/>
      <c r="BX119" s="133"/>
      <c r="BY119" s="133"/>
      <c r="BZ119" s="133"/>
      <c r="CA119" s="133"/>
      <c r="CB119" s="133"/>
      <c r="CC119" s="133"/>
    </row>
    <row r="120" spans="4:81" s="37" customFormat="1" ht="12" hidden="1" customHeight="1">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c r="AD120" s="133"/>
      <c r="AE120" s="133"/>
      <c r="AF120" s="133"/>
      <c r="AG120" s="133"/>
      <c r="AH120" s="133"/>
      <c r="AI120" s="133"/>
      <c r="AJ120" s="133"/>
      <c r="AK120" s="133"/>
      <c r="AL120" s="133"/>
      <c r="AM120" s="133"/>
      <c r="AN120" s="133"/>
      <c r="AO120" s="133"/>
      <c r="AP120" s="133"/>
      <c r="AQ120" s="133"/>
      <c r="AR120" s="133"/>
      <c r="AS120" s="133"/>
      <c r="AT120" s="133"/>
      <c r="AU120" s="133"/>
      <c r="AV120" s="133"/>
      <c r="AW120" s="133"/>
      <c r="AX120" s="133"/>
      <c r="AY120" s="133"/>
      <c r="AZ120" s="133"/>
      <c r="BA120" s="133"/>
      <c r="BB120" s="133"/>
      <c r="BC120" s="133"/>
      <c r="BD120" s="133"/>
      <c r="BE120" s="133"/>
      <c r="BF120" s="133"/>
      <c r="BG120" s="133"/>
      <c r="BH120" s="133"/>
      <c r="BI120" s="133"/>
      <c r="BJ120" s="133"/>
      <c r="BK120" s="133"/>
      <c r="BL120" s="133"/>
      <c r="BM120" s="133"/>
      <c r="BN120" s="133"/>
      <c r="BO120" s="133"/>
      <c r="BP120" s="133"/>
      <c r="BQ120" s="133"/>
      <c r="BR120" s="133"/>
      <c r="BS120" s="133"/>
      <c r="BT120" s="133"/>
      <c r="BU120" s="133"/>
      <c r="BV120" s="133"/>
      <c r="BW120" s="133"/>
      <c r="BX120" s="133"/>
      <c r="BY120" s="133"/>
      <c r="BZ120" s="133"/>
      <c r="CA120" s="133"/>
      <c r="CB120" s="133"/>
      <c r="CC120" s="133"/>
    </row>
    <row r="121" spans="4:81" s="37" customFormat="1" ht="12" hidden="1" customHeight="1">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c r="AD121" s="133"/>
      <c r="AE121" s="133"/>
      <c r="AF121" s="133"/>
      <c r="AG121" s="133"/>
      <c r="AH121" s="133"/>
      <c r="AI121" s="133"/>
      <c r="AJ121" s="133"/>
      <c r="AK121" s="133"/>
      <c r="AL121" s="133"/>
      <c r="AM121" s="133"/>
      <c r="AN121" s="133"/>
      <c r="AO121" s="133"/>
      <c r="AP121" s="133"/>
      <c r="AQ121" s="133"/>
      <c r="AR121" s="133"/>
      <c r="AS121" s="133"/>
      <c r="AT121" s="133"/>
      <c r="AU121" s="133"/>
      <c r="AV121" s="133"/>
      <c r="AW121" s="133"/>
      <c r="AX121" s="133"/>
      <c r="AY121" s="133"/>
      <c r="AZ121" s="133"/>
      <c r="BA121" s="133"/>
      <c r="BB121" s="133"/>
      <c r="BC121" s="133"/>
      <c r="BD121" s="133"/>
      <c r="BE121" s="133"/>
      <c r="BF121" s="133"/>
      <c r="BG121" s="133"/>
      <c r="BH121" s="133"/>
      <c r="BI121" s="133"/>
      <c r="BJ121" s="133"/>
      <c r="BK121" s="133"/>
      <c r="BL121" s="133"/>
      <c r="BM121" s="133"/>
      <c r="BN121" s="133"/>
      <c r="BO121" s="133"/>
      <c r="BP121" s="133"/>
      <c r="BQ121" s="133"/>
      <c r="BR121" s="133"/>
      <c r="BS121" s="133"/>
      <c r="BT121" s="133"/>
      <c r="BU121" s="133"/>
      <c r="BV121" s="133"/>
      <c r="BW121" s="133"/>
      <c r="BX121" s="133"/>
      <c r="BY121" s="133"/>
      <c r="BZ121" s="133"/>
      <c r="CA121" s="133"/>
      <c r="CB121" s="133"/>
      <c r="CC121" s="133"/>
    </row>
    <row r="122" spans="4:81" s="37" customFormat="1" ht="12" hidden="1" customHeight="1">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c r="AD122" s="133"/>
      <c r="AE122" s="133"/>
      <c r="AF122" s="133"/>
      <c r="AG122" s="133"/>
      <c r="AH122" s="133"/>
      <c r="AI122" s="133"/>
      <c r="AJ122" s="133"/>
      <c r="AK122" s="133"/>
      <c r="AL122" s="133"/>
      <c r="AM122" s="133"/>
      <c r="AN122" s="133"/>
      <c r="AO122" s="133"/>
      <c r="AP122" s="133"/>
      <c r="AQ122" s="133"/>
      <c r="AR122" s="133"/>
      <c r="AS122" s="133"/>
      <c r="AT122" s="133"/>
      <c r="AU122" s="133"/>
      <c r="AV122" s="133"/>
      <c r="AW122" s="133"/>
      <c r="AX122" s="133"/>
      <c r="AY122" s="133"/>
      <c r="AZ122" s="133"/>
      <c r="BA122" s="133"/>
      <c r="BB122" s="133"/>
      <c r="BC122" s="133"/>
      <c r="BD122" s="133"/>
      <c r="BE122" s="133"/>
      <c r="BF122" s="133"/>
      <c r="BG122" s="133"/>
      <c r="BH122" s="133"/>
      <c r="BI122" s="133"/>
      <c r="BJ122" s="133"/>
      <c r="BK122" s="133"/>
      <c r="BL122" s="133"/>
      <c r="BM122" s="133"/>
      <c r="BN122" s="133"/>
      <c r="BO122" s="133"/>
      <c r="BP122" s="133"/>
      <c r="BQ122" s="133"/>
      <c r="BR122" s="133"/>
      <c r="BS122" s="133"/>
      <c r="BT122" s="133"/>
      <c r="BU122" s="133"/>
      <c r="BV122" s="133"/>
      <c r="BW122" s="133"/>
      <c r="BX122" s="133"/>
      <c r="BY122" s="133"/>
      <c r="BZ122" s="133"/>
      <c r="CA122" s="133"/>
      <c r="CB122" s="133"/>
      <c r="CC122" s="133"/>
    </row>
    <row r="123" spans="4:81" s="37" customFormat="1" ht="12" hidden="1" customHeight="1">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c r="AD123" s="133"/>
      <c r="AE123" s="133"/>
      <c r="AF123" s="133"/>
      <c r="AG123" s="133"/>
      <c r="AH123" s="133"/>
      <c r="AI123" s="133"/>
      <c r="AJ123" s="133"/>
      <c r="AK123" s="133"/>
      <c r="AL123" s="133"/>
      <c r="AM123" s="133"/>
      <c r="AN123" s="133"/>
      <c r="AO123" s="133"/>
      <c r="AP123" s="133"/>
      <c r="AQ123" s="133"/>
      <c r="AR123" s="133"/>
      <c r="AS123" s="133"/>
      <c r="AT123" s="133"/>
      <c r="AU123" s="133"/>
      <c r="AV123" s="133"/>
      <c r="AW123" s="133"/>
      <c r="AX123" s="133"/>
      <c r="AY123" s="133"/>
      <c r="AZ123" s="133"/>
      <c r="BA123" s="133"/>
      <c r="BB123" s="133"/>
      <c r="BC123" s="133"/>
      <c r="BD123" s="133"/>
      <c r="BE123" s="133"/>
      <c r="BF123" s="133"/>
      <c r="BG123" s="133"/>
      <c r="BH123" s="133"/>
      <c r="BI123" s="133"/>
      <c r="BJ123" s="133"/>
      <c r="BK123" s="133"/>
      <c r="BL123" s="133"/>
      <c r="BM123" s="133"/>
      <c r="BN123" s="133"/>
      <c r="BO123" s="133"/>
      <c r="BP123" s="133"/>
      <c r="BQ123" s="133"/>
      <c r="BR123" s="133"/>
      <c r="BS123" s="133"/>
      <c r="BT123" s="133"/>
      <c r="BU123" s="133"/>
      <c r="BV123" s="133"/>
      <c r="BW123" s="133"/>
      <c r="BX123" s="133"/>
      <c r="BY123" s="133"/>
      <c r="BZ123" s="133"/>
      <c r="CA123" s="133"/>
      <c r="CB123" s="133"/>
      <c r="CC123" s="133"/>
    </row>
    <row r="124" spans="4:81" s="37" customFormat="1" ht="12" hidden="1" customHeight="1">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c r="AD124" s="133"/>
      <c r="AE124" s="133"/>
      <c r="AF124" s="133"/>
      <c r="AG124" s="133"/>
      <c r="AH124" s="133"/>
      <c r="AI124" s="133"/>
      <c r="AJ124" s="133"/>
      <c r="AK124" s="133"/>
      <c r="AL124" s="133"/>
      <c r="AM124" s="133"/>
      <c r="AN124" s="133"/>
      <c r="AO124" s="133"/>
      <c r="AP124" s="133"/>
      <c r="AQ124" s="133"/>
      <c r="AR124" s="133"/>
      <c r="AS124" s="133"/>
      <c r="AT124" s="133"/>
      <c r="AU124" s="133"/>
      <c r="AV124" s="133"/>
      <c r="AW124" s="133"/>
      <c r="AX124" s="133"/>
      <c r="AY124" s="133"/>
      <c r="AZ124" s="133"/>
      <c r="BA124" s="133"/>
      <c r="BB124" s="133"/>
      <c r="BC124" s="133"/>
      <c r="BD124" s="133"/>
      <c r="BE124" s="133"/>
      <c r="BF124" s="133"/>
      <c r="BG124" s="133"/>
      <c r="BH124" s="133"/>
      <c r="BI124" s="133"/>
      <c r="BJ124" s="133"/>
      <c r="BK124" s="133"/>
      <c r="BL124" s="133"/>
      <c r="BM124" s="133"/>
      <c r="BN124" s="133"/>
      <c r="BO124" s="133"/>
      <c r="BP124" s="133"/>
      <c r="BQ124" s="133"/>
      <c r="BR124" s="133"/>
      <c r="BS124" s="133"/>
      <c r="BT124" s="133"/>
      <c r="BU124" s="133"/>
      <c r="BV124" s="133"/>
      <c r="BW124" s="133"/>
      <c r="BX124" s="133"/>
      <c r="BY124" s="133"/>
      <c r="BZ124" s="133"/>
      <c r="CA124" s="133"/>
      <c r="CB124" s="133"/>
      <c r="CC124" s="133"/>
    </row>
    <row r="125" spans="4:81" s="37" customFormat="1" ht="12" hidden="1" customHeight="1">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3"/>
      <c r="AH125" s="133"/>
      <c r="AI125" s="133"/>
      <c r="AJ125" s="133"/>
      <c r="AK125" s="133"/>
      <c r="AL125" s="133"/>
      <c r="AM125" s="133"/>
      <c r="AN125" s="133"/>
      <c r="AO125" s="133"/>
      <c r="AP125" s="133"/>
      <c r="AQ125" s="133"/>
      <c r="AR125" s="133"/>
      <c r="AS125" s="133"/>
      <c r="AT125" s="133"/>
      <c r="AU125" s="133"/>
      <c r="AV125" s="133"/>
      <c r="AW125" s="133"/>
      <c r="AX125" s="133"/>
      <c r="AY125" s="133"/>
      <c r="AZ125" s="133"/>
      <c r="BA125" s="133"/>
      <c r="BB125" s="133"/>
      <c r="BC125" s="133"/>
      <c r="BD125" s="133"/>
      <c r="BE125" s="133"/>
      <c r="BF125" s="133"/>
      <c r="BG125" s="133"/>
      <c r="BH125" s="133"/>
      <c r="BI125" s="133"/>
      <c r="BJ125" s="133"/>
      <c r="BK125" s="133"/>
      <c r="BL125" s="133"/>
      <c r="BM125" s="133"/>
      <c r="BN125" s="133"/>
      <c r="BO125" s="133"/>
      <c r="BP125" s="133"/>
      <c r="BQ125" s="133"/>
      <c r="BR125" s="133"/>
      <c r="BS125" s="133"/>
      <c r="BT125" s="133"/>
      <c r="BU125" s="133"/>
      <c r="BV125" s="133"/>
      <c r="BW125" s="133"/>
      <c r="BX125" s="133"/>
      <c r="BY125" s="133"/>
      <c r="BZ125" s="133"/>
      <c r="CA125" s="133"/>
      <c r="CB125" s="133"/>
      <c r="CC125" s="133"/>
    </row>
    <row r="126" spans="4:81" s="37" customFormat="1" ht="12" hidden="1" customHeight="1">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c r="AD126" s="133"/>
      <c r="AE126" s="133"/>
      <c r="AF126" s="133"/>
      <c r="AG126" s="133"/>
      <c r="AH126" s="133"/>
      <c r="AI126" s="133"/>
      <c r="AJ126" s="133"/>
      <c r="AK126" s="133"/>
      <c r="AL126" s="133"/>
      <c r="AM126" s="133"/>
      <c r="AN126" s="133"/>
      <c r="AO126" s="133"/>
      <c r="AP126" s="133"/>
      <c r="AQ126" s="133"/>
      <c r="AR126" s="133"/>
      <c r="AS126" s="133"/>
      <c r="AT126" s="133"/>
      <c r="AU126" s="133"/>
      <c r="AV126" s="133"/>
      <c r="AW126" s="133"/>
      <c r="AX126" s="133"/>
      <c r="AY126" s="133"/>
      <c r="AZ126" s="133"/>
      <c r="BA126" s="133"/>
      <c r="BB126" s="133"/>
      <c r="BC126" s="133"/>
      <c r="BD126" s="133"/>
      <c r="BE126" s="133"/>
      <c r="BF126" s="133"/>
      <c r="BG126" s="133"/>
      <c r="BH126" s="133"/>
      <c r="BI126" s="133"/>
      <c r="BJ126" s="133"/>
      <c r="BK126" s="133"/>
      <c r="BL126" s="133"/>
      <c r="BM126" s="133"/>
      <c r="BN126" s="133"/>
      <c r="BO126" s="133"/>
      <c r="BP126" s="133"/>
      <c r="BQ126" s="133"/>
      <c r="BR126" s="133"/>
      <c r="BS126" s="133"/>
      <c r="BT126" s="133"/>
      <c r="BU126" s="133"/>
      <c r="BV126" s="133"/>
      <c r="BW126" s="133"/>
      <c r="BX126" s="133"/>
      <c r="BY126" s="133"/>
      <c r="BZ126" s="133"/>
      <c r="CA126" s="133"/>
      <c r="CB126" s="133"/>
      <c r="CC126" s="133"/>
    </row>
    <row r="127" spans="4:81" s="37" customFormat="1" ht="12" hidden="1" customHeight="1">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c r="AD127" s="133"/>
      <c r="AE127" s="133"/>
      <c r="AF127" s="133"/>
      <c r="AG127" s="133"/>
      <c r="AH127" s="133"/>
      <c r="AI127" s="133"/>
      <c r="AJ127" s="133"/>
      <c r="AK127" s="133"/>
      <c r="AL127" s="133"/>
      <c r="AM127" s="133"/>
      <c r="AN127" s="133"/>
      <c r="AO127" s="133"/>
      <c r="AP127" s="133"/>
      <c r="AQ127" s="133"/>
      <c r="AR127" s="133"/>
      <c r="AS127" s="133"/>
      <c r="AT127" s="133"/>
      <c r="AU127" s="133"/>
      <c r="AV127" s="133"/>
      <c r="AW127" s="133"/>
      <c r="AX127" s="133"/>
      <c r="AY127" s="133"/>
      <c r="AZ127" s="133"/>
      <c r="BA127" s="133"/>
      <c r="BB127" s="133"/>
      <c r="BC127" s="133"/>
      <c r="BD127" s="133"/>
      <c r="BE127" s="133"/>
      <c r="BF127" s="133"/>
      <c r="BG127" s="133"/>
      <c r="BH127" s="133"/>
      <c r="BI127" s="133"/>
      <c r="BJ127" s="133"/>
      <c r="BK127" s="133"/>
      <c r="BL127" s="133"/>
      <c r="BM127" s="133"/>
      <c r="BN127" s="133"/>
      <c r="BO127" s="133"/>
      <c r="BP127" s="133"/>
      <c r="BQ127" s="133"/>
      <c r="BR127" s="133"/>
      <c r="BS127" s="133"/>
      <c r="BT127" s="133"/>
      <c r="BU127" s="133"/>
      <c r="BV127" s="133"/>
      <c r="BW127" s="133"/>
      <c r="BX127" s="133"/>
      <c r="BY127" s="133"/>
      <c r="BZ127" s="133"/>
      <c r="CA127" s="133"/>
      <c r="CB127" s="133"/>
      <c r="CC127" s="133"/>
    </row>
    <row r="128" spans="4:81" s="37" customFormat="1" ht="12" hidden="1" customHeight="1">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c r="AD128" s="133"/>
      <c r="AE128" s="133"/>
      <c r="AF128" s="133"/>
      <c r="AG128" s="133"/>
      <c r="AH128" s="133"/>
      <c r="AI128" s="133"/>
      <c r="AJ128" s="133"/>
      <c r="AK128" s="133"/>
      <c r="AL128" s="133"/>
      <c r="AM128" s="133"/>
      <c r="AN128" s="133"/>
      <c r="AO128" s="133"/>
      <c r="AP128" s="133"/>
      <c r="AQ128" s="133"/>
      <c r="AR128" s="133"/>
      <c r="AS128" s="133"/>
      <c r="AT128" s="133"/>
      <c r="AU128" s="133"/>
      <c r="AV128" s="133"/>
      <c r="AW128" s="133"/>
      <c r="AX128" s="133"/>
      <c r="AY128" s="133"/>
      <c r="AZ128" s="133"/>
      <c r="BA128" s="133"/>
      <c r="BB128" s="133"/>
      <c r="BC128" s="133"/>
      <c r="BD128" s="133"/>
      <c r="BE128" s="133"/>
      <c r="BF128" s="133"/>
      <c r="BG128" s="133"/>
      <c r="BH128" s="133"/>
      <c r="BI128" s="133"/>
      <c r="BJ128" s="133"/>
      <c r="BK128" s="133"/>
      <c r="BL128" s="133"/>
      <c r="BM128" s="133"/>
      <c r="BN128" s="133"/>
      <c r="BO128" s="133"/>
      <c r="BP128" s="133"/>
      <c r="BQ128" s="133"/>
      <c r="BR128" s="133"/>
      <c r="BS128" s="133"/>
      <c r="BT128" s="133"/>
      <c r="BU128" s="133"/>
      <c r="BV128" s="133"/>
      <c r="BW128" s="133"/>
      <c r="BX128" s="133"/>
      <c r="BY128" s="133"/>
      <c r="BZ128" s="133"/>
      <c r="CA128" s="133"/>
      <c r="CB128" s="133"/>
      <c r="CC128" s="133"/>
    </row>
    <row r="129" spans="4:81" s="37" customFormat="1" ht="12" hidden="1" customHeight="1">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c r="AD129" s="133"/>
      <c r="AE129" s="133"/>
      <c r="AF129" s="133"/>
      <c r="AG129" s="133"/>
      <c r="AH129" s="133"/>
      <c r="AI129" s="133"/>
      <c r="AJ129" s="133"/>
      <c r="AK129" s="133"/>
      <c r="AL129" s="133"/>
      <c r="AM129" s="133"/>
      <c r="AN129" s="133"/>
      <c r="AO129" s="133"/>
      <c r="AP129" s="133"/>
      <c r="AQ129" s="133"/>
      <c r="AR129" s="133"/>
      <c r="AS129" s="133"/>
      <c r="AT129" s="133"/>
      <c r="AU129" s="133"/>
      <c r="AV129" s="133"/>
      <c r="AW129" s="133"/>
      <c r="AX129" s="133"/>
      <c r="AY129" s="133"/>
      <c r="AZ129" s="133"/>
      <c r="BA129" s="133"/>
      <c r="BB129" s="133"/>
      <c r="BC129" s="133"/>
      <c r="BD129" s="133"/>
      <c r="BE129" s="133"/>
      <c r="BF129" s="133"/>
      <c r="BG129" s="133"/>
      <c r="BH129" s="133"/>
      <c r="BI129" s="133"/>
      <c r="BJ129" s="133"/>
      <c r="BK129" s="133"/>
      <c r="BL129" s="133"/>
      <c r="BM129" s="133"/>
      <c r="BN129" s="133"/>
      <c r="BO129" s="133"/>
      <c r="BP129" s="133"/>
      <c r="BQ129" s="133"/>
      <c r="BR129" s="133"/>
      <c r="BS129" s="133"/>
      <c r="BT129" s="133"/>
      <c r="BU129" s="133"/>
      <c r="BV129" s="133"/>
      <c r="BW129" s="133"/>
      <c r="BX129" s="133"/>
      <c r="BY129" s="133"/>
      <c r="BZ129" s="133"/>
      <c r="CA129" s="133"/>
      <c r="CB129" s="133"/>
      <c r="CC129" s="133"/>
    </row>
    <row r="130" spans="4:81" s="37" customFormat="1" ht="12" hidden="1" customHeight="1">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c r="AD130" s="133"/>
      <c r="AE130" s="133"/>
      <c r="AF130" s="133"/>
      <c r="AG130" s="133"/>
      <c r="AH130" s="133"/>
      <c r="AI130" s="133"/>
      <c r="AJ130" s="133"/>
      <c r="AK130" s="133"/>
      <c r="AL130" s="133"/>
      <c r="AM130" s="133"/>
      <c r="AN130" s="133"/>
      <c r="AO130" s="133"/>
      <c r="AP130" s="133"/>
      <c r="AQ130" s="133"/>
      <c r="AR130" s="133"/>
      <c r="AS130" s="133"/>
      <c r="AT130" s="133"/>
      <c r="AU130" s="133"/>
      <c r="AV130" s="133"/>
      <c r="AW130" s="133"/>
      <c r="AX130" s="133"/>
      <c r="AY130" s="133"/>
      <c r="AZ130" s="133"/>
      <c r="BA130" s="133"/>
      <c r="BB130" s="133"/>
      <c r="BC130" s="133"/>
      <c r="BD130" s="133"/>
      <c r="BE130" s="133"/>
      <c r="BF130" s="133"/>
      <c r="BG130" s="133"/>
      <c r="BH130" s="133"/>
      <c r="BI130" s="133"/>
      <c r="BJ130" s="133"/>
      <c r="BK130" s="133"/>
      <c r="BL130" s="133"/>
      <c r="BM130" s="133"/>
      <c r="BN130" s="133"/>
      <c r="BO130" s="133"/>
      <c r="BP130" s="133"/>
      <c r="BQ130" s="133"/>
      <c r="BR130" s="133"/>
      <c r="BS130" s="133"/>
      <c r="BT130" s="133"/>
      <c r="BU130" s="133"/>
      <c r="BV130" s="133"/>
      <c r="BW130" s="133"/>
      <c r="BX130" s="133"/>
      <c r="BY130" s="133"/>
      <c r="BZ130" s="133"/>
      <c r="CA130" s="133"/>
      <c r="CB130" s="133"/>
      <c r="CC130" s="133"/>
    </row>
    <row r="131" spans="4:81" s="37" customFormat="1" ht="12" hidden="1" customHeight="1">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c r="AD131" s="133"/>
      <c r="AE131" s="133"/>
      <c r="AF131" s="133"/>
      <c r="AG131" s="133"/>
      <c r="AH131" s="133"/>
      <c r="AI131" s="133"/>
      <c r="AJ131" s="133"/>
      <c r="AK131" s="133"/>
      <c r="AL131" s="133"/>
      <c r="AM131" s="133"/>
      <c r="AN131" s="133"/>
      <c r="AO131" s="133"/>
      <c r="AP131" s="133"/>
      <c r="AQ131" s="133"/>
      <c r="AR131" s="133"/>
      <c r="AS131" s="133"/>
      <c r="AT131" s="133"/>
      <c r="AU131" s="133"/>
      <c r="AV131" s="133"/>
      <c r="AW131" s="133"/>
      <c r="AX131" s="133"/>
      <c r="AY131" s="133"/>
      <c r="AZ131" s="133"/>
      <c r="BA131" s="133"/>
      <c r="BB131" s="133"/>
      <c r="BC131" s="133"/>
      <c r="BD131" s="133"/>
      <c r="BE131" s="133"/>
      <c r="BF131" s="133"/>
      <c r="BG131" s="133"/>
      <c r="BH131" s="133"/>
      <c r="BI131" s="133"/>
      <c r="BJ131" s="133"/>
      <c r="BK131" s="133"/>
      <c r="BL131" s="133"/>
      <c r="BM131" s="133"/>
      <c r="BN131" s="133"/>
      <c r="BO131" s="133"/>
      <c r="BP131" s="133"/>
      <c r="BQ131" s="133"/>
      <c r="BR131" s="133"/>
      <c r="BS131" s="133"/>
      <c r="BT131" s="133"/>
      <c r="BU131" s="133"/>
      <c r="BV131" s="133"/>
      <c r="BW131" s="133"/>
      <c r="BX131" s="133"/>
      <c r="BY131" s="133"/>
      <c r="BZ131" s="133"/>
      <c r="CA131" s="133"/>
      <c r="CB131" s="133"/>
      <c r="CC131" s="133"/>
    </row>
    <row r="132" spans="4:81" s="37" customFormat="1" ht="12" hidden="1" customHeight="1">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c r="AD132" s="133"/>
      <c r="AE132" s="133"/>
      <c r="AF132" s="133"/>
      <c r="AG132" s="133"/>
      <c r="AH132" s="133"/>
      <c r="AI132" s="133"/>
      <c r="AJ132" s="133"/>
      <c r="AK132" s="133"/>
      <c r="AL132" s="133"/>
      <c r="AM132" s="133"/>
      <c r="AN132" s="133"/>
      <c r="AO132" s="133"/>
      <c r="AP132" s="133"/>
      <c r="AQ132" s="133"/>
      <c r="AR132" s="133"/>
      <c r="AS132" s="133"/>
      <c r="AT132" s="133"/>
      <c r="AU132" s="133"/>
      <c r="AV132" s="133"/>
      <c r="AW132" s="133"/>
      <c r="AX132" s="133"/>
      <c r="AY132" s="133"/>
      <c r="AZ132" s="133"/>
      <c r="BA132" s="133"/>
      <c r="BB132" s="133"/>
      <c r="BC132" s="133"/>
      <c r="BD132" s="133"/>
      <c r="BE132" s="133"/>
      <c r="BF132" s="133"/>
      <c r="BG132" s="133"/>
      <c r="BH132" s="133"/>
      <c r="BI132" s="133"/>
      <c r="BJ132" s="133"/>
      <c r="BK132" s="133"/>
      <c r="BL132" s="133"/>
      <c r="BM132" s="133"/>
      <c r="BN132" s="133"/>
      <c r="BO132" s="133"/>
      <c r="BP132" s="133"/>
      <c r="BQ132" s="133"/>
      <c r="BR132" s="133"/>
      <c r="BS132" s="133"/>
      <c r="BT132" s="133"/>
      <c r="BU132" s="133"/>
      <c r="BV132" s="133"/>
      <c r="BW132" s="133"/>
      <c r="BX132" s="133"/>
      <c r="BY132" s="133"/>
      <c r="BZ132" s="133"/>
      <c r="CA132" s="133"/>
      <c r="CB132" s="133"/>
      <c r="CC132" s="133"/>
    </row>
    <row r="133" spans="4:81" s="37" customFormat="1" ht="12" hidden="1" customHeight="1">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c r="AD133" s="133"/>
      <c r="AE133" s="133"/>
      <c r="AF133" s="133"/>
      <c r="AG133" s="133"/>
      <c r="AH133" s="133"/>
      <c r="AI133" s="133"/>
      <c r="AJ133" s="133"/>
      <c r="AK133" s="133"/>
      <c r="AL133" s="133"/>
      <c r="AM133" s="133"/>
      <c r="AN133" s="133"/>
      <c r="AO133" s="133"/>
      <c r="AP133" s="133"/>
      <c r="AQ133" s="133"/>
      <c r="AR133" s="133"/>
      <c r="AS133" s="133"/>
      <c r="AT133" s="133"/>
      <c r="AU133" s="133"/>
      <c r="AV133" s="133"/>
      <c r="AW133" s="133"/>
      <c r="AX133" s="133"/>
      <c r="AY133" s="133"/>
      <c r="AZ133" s="133"/>
      <c r="BA133" s="133"/>
      <c r="BB133" s="133"/>
      <c r="BC133" s="133"/>
      <c r="BD133" s="133"/>
      <c r="BE133" s="133"/>
      <c r="BF133" s="133"/>
      <c r="BG133" s="133"/>
      <c r="BH133" s="133"/>
      <c r="BI133" s="133"/>
      <c r="BJ133" s="133"/>
      <c r="BK133" s="133"/>
      <c r="BL133" s="133"/>
      <c r="BM133" s="133"/>
      <c r="BN133" s="133"/>
      <c r="BO133" s="133"/>
      <c r="BP133" s="133"/>
      <c r="BQ133" s="133"/>
      <c r="BR133" s="133"/>
      <c r="BS133" s="133"/>
      <c r="BT133" s="133"/>
      <c r="BU133" s="133"/>
      <c r="BV133" s="133"/>
      <c r="BW133" s="133"/>
      <c r="BX133" s="133"/>
      <c r="BY133" s="133"/>
      <c r="BZ133" s="133"/>
      <c r="CA133" s="133"/>
      <c r="CB133" s="133"/>
      <c r="CC133" s="133"/>
    </row>
    <row r="134" spans="4:81" s="37" customFormat="1" ht="12" hidden="1" customHeight="1">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c r="AD134" s="133"/>
      <c r="AE134" s="133"/>
      <c r="AF134" s="133"/>
      <c r="AG134" s="133"/>
      <c r="AH134" s="133"/>
      <c r="AI134" s="133"/>
      <c r="AJ134" s="133"/>
      <c r="AK134" s="133"/>
      <c r="AL134" s="133"/>
      <c r="AM134" s="133"/>
      <c r="AN134" s="133"/>
      <c r="AO134" s="133"/>
      <c r="AP134" s="133"/>
      <c r="AQ134" s="133"/>
      <c r="AR134" s="133"/>
      <c r="AS134" s="133"/>
      <c r="AT134" s="133"/>
      <c r="AU134" s="133"/>
      <c r="AV134" s="133"/>
      <c r="AW134" s="133"/>
      <c r="AX134" s="133"/>
      <c r="AY134" s="133"/>
      <c r="AZ134" s="133"/>
      <c r="BA134" s="133"/>
      <c r="BB134" s="133"/>
      <c r="BC134" s="133"/>
      <c r="BD134" s="133"/>
      <c r="BE134" s="133"/>
      <c r="BF134" s="133"/>
      <c r="BG134" s="133"/>
      <c r="BH134" s="133"/>
      <c r="BI134" s="133"/>
      <c r="BJ134" s="133"/>
      <c r="BK134" s="133"/>
      <c r="BL134" s="133"/>
      <c r="BM134" s="133"/>
      <c r="BN134" s="133"/>
      <c r="BO134" s="133"/>
      <c r="BP134" s="133"/>
      <c r="BQ134" s="133"/>
      <c r="BR134" s="133"/>
      <c r="BS134" s="133"/>
      <c r="BT134" s="133"/>
      <c r="BU134" s="133"/>
      <c r="BV134" s="133"/>
      <c r="BW134" s="133"/>
      <c r="BX134" s="133"/>
      <c r="BY134" s="133"/>
      <c r="BZ134" s="133"/>
      <c r="CA134" s="133"/>
      <c r="CB134" s="133"/>
      <c r="CC134" s="133"/>
    </row>
    <row r="135" spans="4:81" s="37" customFormat="1" ht="12" hidden="1" customHeight="1">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c r="AD135" s="133"/>
      <c r="AE135" s="133"/>
      <c r="AF135" s="133"/>
      <c r="AG135" s="133"/>
      <c r="AH135" s="133"/>
      <c r="AI135" s="133"/>
      <c r="AJ135" s="133"/>
      <c r="AK135" s="133"/>
      <c r="AL135" s="133"/>
      <c r="AM135" s="133"/>
      <c r="AN135" s="133"/>
      <c r="AO135" s="133"/>
      <c r="AP135" s="133"/>
      <c r="AQ135" s="133"/>
      <c r="AR135" s="133"/>
      <c r="AS135" s="133"/>
      <c r="AT135" s="133"/>
      <c r="AU135" s="133"/>
      <c r="AV135" s="133"/>
      <c r="AW135" s="133"/>
      <c r="AX135" s="133"/>
      <c r="AY135" s="133"/>
      <c r="AZ135" s="133"/>
      <c r="BA135" s="133"/>
      <c r="BB135" s="133"/>
      <c r="BC135" s="133"/>
      <c r="BD135" s="133"/>
      <c r="BE135" s="133"/>
      <c r="BF135" s="133"/>
      <c r="BG135" s="133"/>
      <c r="BH135" s="133"/>
      <c r="BI135" s="133"/>
      <c r="BJ135" s="133"/>
      <c r="BK135" s="133"/>
      <c r="BL135" s="133"/>
      <c r="BM135" s="133"/>
      <c r="BN135" s="133"/>
      <c r="BO135" s="133"/>
      <c r="BP135" s="133"/>
      <c r="BQ135" s="133"/>
      <c r="BR135" s="133"/>
      <c r="BS135" s="133"/>
      <c r="BT135" s="133"/>
      <c r="BU135" s="133"/>
      <c r="BV135" s="133"/>
      <c r="BW135" s="133"/>
      <c r="BX135" s="133"/>
      <c r="BY135" s="133"/>
      <c r="BZ135" s="133"/>
      <c r="CA135" s="133"/>
      <c r="CB135" s="133"/>
      <c r="CC135" s="133"/>
    </row>
    <row r="136" spans="4:81" s="37" customFormat="1" ht="12" hidden="1" customHeight="1">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c r="AJ136" s="133"/>
      <c r="AK136" s="133"/>
      <c r="AL136" s="133"/>
      <c r="AM136" s="133"/>
      <c r="AN136" s="133"/>
      <c r="AO136" s="133"/>
      <c r="AP136" s="133"/>
      <c r="AQ136" s="133"/>
      <c r="AR136" s="133"/>
      <c r="AS136" s="133"/>
      <c r="AT136" s="133"/>
      <c r="AU136" s="133"/>
      <c r="AV136" s="133"/>
      <c r="AW136" s="133"/>
      <c r="AX136" s="133"/>
      <c r="AY136" s="133"/>
      <c r="AZ136" s="133"/>
      <c r="BA136" s="133"/>
      <c r="BB136" s="133"/>
      <c r="BC136" s="133"/>
      <c r="BD136" s="133"/>
      <c r="BE136" s="133"/>
      <c r="BF136" s="133"/>
      <c r="BG136" s="133"/>
      <c r="BH136" s="133"/>
      <c r="BI136" s="133"/>
      <c r="BJ136" s="133"/>
      <c r="BK136" s="133"/>
      <c r="BL136" s="133"/>
      <c r="BM136" s="133"/>
      <c r="BN136" s="133"/>
      <c r="BO136" s="133"/>
      <c r="BP136" s="133"/>
      <c r="BQ136" s="133"/>
      <c r="BR136" s="133"/>
      <c r="BS136" s="133"/>
      <c r="BT136" s="133"/>
      <c r="BU136" s="133"/>
      <c r="BV136" s="133"/>
      <c r="BW136" s="133"/>
      <c r="BX136" s="133"/>
      <c r="BY136" s="133"/>
      <c r="BZ136" s="133"/>
      <c r="CA136" s="133"/>
      <c r="CB136" s="133"/>
      <c r="CC136" s="133"/>
    </row>
  </sheetData>
  <sheetProtection selectLockedCells="1" selectUnlockedCells="1"/>
  <mergeCells count="9">
    <mergeCell ref="D82:CC1048576"/>
    <mergeCell ref="T8:AB8"/>
    <mergeCell ref="AC8:BD8"/>
    <mergeCell ref="T5:AB5"/>
    <mergeCell ref="AC5:BD5"/>
    <mergeCell ref="T6:AB6"/>
    <mergeCell ref="T7:AB7"/>
    <mergeCell ref="AC7:BD7"/>
    <mergeCell ref="AC6:AV6"/>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Normal="100" workbookViewId="0">
      <selection activeCell="B6" sqref="B6"/>
    </sheetView>
  </sheetViews>
  <sheetFormatPr baseColWidth="10" defaultColWidth="11.44140625" defaultRowHeight="13.8"/>
  <cols>
    <col min="1" max="1" width="39" style="42" customWidth="1"/>
    <col min="2" max="2" width="27.88671875" style="42" customWidth="1"/>
    <col min="3" max="4" width="11.44140625" style="42"/>
    <col min="5" max="5" width="55.109375" style="42" customWidth="1"/>
    <col min="6" max="16384" width="11.44140625" style="42"/>
  </cols>
  <sheetData>
    <row r="1" spans="1:5" ht="17.399999999999999">
      <c r="A1" s="148" t="s">
        <v>104</v>
      </c>
      <c r="B1" s="148"/>
      <c r="C1" s="69"/>
      <c r="D1" s="69"/>
      <c r="E1" s="69"/>
    </row>
    <row r="2" spans="1:5" ht="26.4" customHeight="1">
      <c r="A2" s="150"/>
      <c r="B2" s="56" t="s">
        <v>153</v>
      </c>
      <c r="C2" s="149" t="s">
        <v>128</v>
      </c>
      <c r="D2" s="149"/>
      <c r="E2" s="149"/>
    </row>
    <row r="3" spans="1:5" ht="73.8" customHeight="1">
      <c r="A3" s="151"/>
      <c r="B3" s="56" t="s">
        <v>154</v>
      </c>
      <c r="C3" s="149"/>
      <c r="D3" s="149"/>
      <c r="E3" s="149"/>
    </row>
    <row r="4" spans="1:5" ht="27" customHeight="1">
      <c r="A4" s="151"/>
      <c r="B4" s="56" t="s">
        <v>155</v>
      </c>
      <c r="C4" s="149"/>
      <c r="D4" s="149"/>
      <c r="E4" s="149"/>
    </row>
    <row r="5" spans="1:5" ht="30" customHeight="1">
      <c r="A5" s="151"/>
      <c r="B5" s="56" t="s">
        <v>156</v>
      </c>
      <c r="C5" s="149"/>
      <c r="D5" s="149"/>
      <c r="E5" s="149"/>
    </row>
    <row r="6" spans="1:5" ht="14.4" customHeight="1">
      <c r="A6" s="152"/>
      <c r="B6" s="56" t="s">
        <v>254</v>
      </c>
      <c r="C6" s="149"/>
      <c r="D6" s="149"/>
      <c r="E6" s="149"/>
    </row>
    <row r="7" spans="1:5" ht="39.75" customHeight="1">
      <c r="A7" s="57"/>
      <c r="B7" s="57"/>
      <c r="C7" s="57"/>
      <c r="D7" s="57"/>
      <c r="E7" s="57"/>
    </row>
    <row r="8" spans="1:5" ht="76.8" customHeight="1">
      <c r="A8" s="147" t="s">
        <v>48</v>
      </c>
      <c r="B8" s="147"/>
      <c r="C8" s="141" t="s">
        <v>157</v>
      </c>
      <c r="D8" s="142"/>
      <c r="E8" s="143"/>
    </row>
    <row r="9" spans="1:5" ht="60" customHeight="1">
      <c r="A9" s="147" t="s">
        <v>47</v>
      </c>
      <c r="B9" s="147" t="s">
        <v>46</v>
      </c>
      <c r="C9" s="141" t="s">
        <v>158</v>
      </c>
      <c r="D9" s="142"/>
      <c r="E9" s="143"/>
    </row>
    <row r="10" spans="1:5" ht="60" customHeight="1">
      <c r="A10" s="147" t="s">
        <v>45</v>
      </c>
      <c r="B10" s="147" t="s">
        <v>44</v>
      </c>
      <c r="C10" s="141" t="s">
        <v>160</v>
      </c>
      <c r="D10" s="142"/>
      <c r="E10" s="143"/>
    </row>
    <row r="11" spans="1:5" ht="60" customHeight="1">
      <c r="A11" s="147" t="s">
        <v>43</v>
      </c>
      <c r="B11" s="147" t="s">
        <v>42</v>
      </c>
      <c r="C11" s="144" t="s">
        <v>159</v>
      </c>
      <c r="D11" s="142"/>
      <c r="E11" s="143"/>
    </row>
    <row r="12" spans="1:5" ht="60" customHeight="1">
      <c r="A12" s="147" t="s">
        <v>41</v>
      </c>
      <c r="B12" s="147" t="s">
        <v>40</v>
      </c>
      <c r="C12" s="141" t="s">
        <v>129</v>
      </c>
      <c r="D12" s="145"/>
      <c r="E12" s="146"/>
    </row>
    <row r="13" spans="1:5" ht="60" customHeight="1">
      <c r="A13" s="147" t="s">
        <v>39</v>
      </c>
      <c r="B13" s="147" t="s">
        <v>38</v>
      </c>
      <c r="C13" s="141" t="s">
        <v>161</v>
      </c>
      <c r="D13" s="142"/>
      <c r="E13" s="143"/>
    </row>
    <row r="14" spans="1:5" ht="60" customHeight="1">
      <c r="A14" s="147" t="s">
        <v>37</v>
      </c>
      <c r="B14" s="147" t="s">
        <v>36</v>
      </c>
      <c r="C14" s="141" t="s">
        <v>162</v>
      </c>
      <c r="D14" s="142"/>
      <c r="E14" s="143"/>
    </row>
    <row r="15" spans="1:5" ht="60" customHeight="1">
      <c r="A15" s="147" t="s">
        <v>35</v>
      </c>
      <c r="B15" s="147" t="s">
        <v>34</v>
      </c>
      <c r="C15" s="141" t="s">
        <v>163</v>
      </c>
      <c r="D15" s="142"/>
      <c r="E15" s="143"/>
    </row>
    <row r="16" spans="1:5" ht="169.2" customHeight="1">
      <c r="A16" s="147" t="s">
        <v>33</v>
      </c>
      <c r="B16" s="147" t="s">
        <v>32</v>
      </c>
      <c r="C16" s="139" t="s">
        <v>204</v>
      </c>
      <c r="D16" s="139"/>
      <c r="E16" s="139"/>
    </row>
    <row r="17" spans="1:5" ht="28.2" customHeight="1"/>
    <row r="18" spans="1:5">
      <c r="A18" s="140" t="s">
        <v>126</v>
      </c>
      <c r="B18" s="140"/>
      <c r="C18" s="140"/>
      <c r="D18" s="140"/>
      <c r="E18" s="140"/>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9"/>
  <sheetViews>
    <sheetView showWhiteSpace="0" view="pageBreakPreview" zoomScale="36" zoomScaleNormal="36" zoomScaleSheetLayoutView="36" zoomScalePageLayoutView="25" workbookViewId="0">
      <selection activeCell="P3" sqref="P3"/>
    </sheetView>
  </sheetViews>
  <sheetFormatPr baseColWidth="10" defaultColWidth="9.109375" defaultRowHeight="14.4" outlineLevelRow="1"/>
  <cols>
    <col min="1" max="1" width="30" style="17" customWidth="1"/>
    <col min="2" max="6" width="35.6640625" style="17" customWidth="1"/>
    <col min="7" max="9" width="35.6640625" customWidth="1"/>
    <col min="10" max="10" width="40.109375" customWidth="1"/>
    <col min="11" max="15" width="35.6640625" customWidth="1"/>
    <col min="16" max="16" width="35.33203125" customWidth="1"/>
  </cols>
  <sheetData>
    <row r="1" spans="1:16" ht="57.75" customHeight="1" thickTop="1">
      <c r="A1" s="159" t="s">
        <v>11</v>
      </c>
      <c r="B1" s="160"/>
      <c r="C1" s="160"/>
      <c r="D1" s="160"/>
      <c r="E1" s="160"/>
      <c r="F1" s="160"/>
      <c r="G1" s="160"/>
      <c r="H1" s="160"/>
      <c r="I1" s="160"/>
      <c r="J1" s="160"/>
      <c r="K1" s="160"/>
      <c r="L1" s="160"/>
      <c r="M1" s="160"/>
      <c r="N1" s="161"/>
      <c r="O1" s="153"/>
      <c r="P1" s="154"/>
    </row>
    <row r="2" spans="1:16" ht="26.25" customHeight="1" thickBot="1">
      <c r="A2" s="2"/>
      <c r="B2" s="33" t="s">
        <v>176</v>
      </c>
      <c r="C2" s="3"/>
      <c r="D2" s="3"/>
      <c r="E2" s="3"/>
      <c r="F2" s="3"/>
      <c r="G2" s="3"/>
      <c r="H2" s="3"/>
      <c r="I2" s="3"/>
      <c r="J2" s="3"/>
      <c r="K2" s="3"/>
      <c r="L2" s="3"/>
      <c r="M2" s="3"/>
      <c r="N2" s="3"/>
      <c r="O2" s="155"/>
      <c r="P2" s="156"/>
    </row>
    <row r="3" spans="1:16" ht="31.8" thickBot="1">
      <c r="A3" s="2"/>
      <c r="B3" s="33" t="s">
        <v>177</v>
      </c>
      <c r="C3" s="3"/>
      <c r="D3" s="3"/>
      <c r="E3" s="3"/>
      <c r="F3" s="3"/>
      <c r="G3" s="3"/>
      <c r="H3" s="3"/>
      <c r="I3" s="3"/>
      <c r="J3" s="3"/>
      <c r="K3" s="1"/>
      <c r="L3" s="33" t="s">
        <v>30</v>
      </c>
      <c r="M3" s="1"/>
      <c r="N3" s="34"/>
      <c r="O3" s="35" t="s">
        <v>29</v>
      </c>
      <c r="P3" s="130">
        <v>45639</v>
      </c>
    </row>
    <row r="4" spans="1:16" ht="169.95" customHeight="1" thickBot="1">
      <c r="A4" s="4"/>
      <c r="B4" s="5"/>
      <c r="C4" s="6"/>
      <c r="D4" s="6"/>
      <c r="E4" s="6"/>
      <c r="F4" s="6"/>
      <c r="G4" s="6"/>
      <c r="H4" s="6"/>
      <c r="I4" s="6"/>
      <c r="J4" s="6"/>
      <c r="K4" s="6"/>
      <c r="L4" s="6"/>
      <c r="M4" s="6"/>
      <c r="N4" s="6"/>
      <c r="O4" s="6"/>
      <c r="P4" s="7"/>
    </row>
    <row r="5" spans="1:16" ht="169.95" customHeight="1" thickBot="1">
      <c r="A5" s="8"/>
      <c r="B5" s="9"/>
      <c r="C5" s="10"/>
      <c r="D5" s="10"/>
      <c r="E5" s="10"/>
      <c r="F5" s="10"/>
      <c r="G5" s="10"/>
      <c r="H5" s="10"/>
      <c r="I5" s="10"/>
      <c r="J5" s="10"/>
      <c r="K5" s="10"/>
      <c r="L5" s="10"/>
      <c r="M5" s="10"/>
      <c r="N5" s="10"/>
      <c r="O5" s="10"/>
      <c r="P5" s="7"/>
    </row>
    <row r="6" spans="1:16" ht="169.95" customHeight="1" thickBot="1">
      <c r="A6" s="12"/>
      <c r="B6" s="9"/>
      <c r="C6" s="10"/>
      <c r="D6" s="10"/>
      <c r="E6" s="10"/>
      <c r="F6" s="10"/>
      <c r="G6" s="10"/>
      <c r="H6" s="10"/>
      <c r="I6" s="10"/>
      <c r="J6" s="10"/>
      <c r="K6" s="10"/>
      <c r="L6" s="10"/>
      <c r="M6" s="10"/>
      <c r="N6" s="10"/>
      <c r="O6" s="10"/>
      <c r="P6" s="7"/>
    </row>
    <row r="7" spans="1:16" ht="169.95" customHeight="1" thickBot="1">
      <c r="A7" s="12"/>
      <c r="B7" s="9"/>
      <c r="C7" s="10"/>
      <c r="D7" s="10"/>
      <c r="E7" s="10"/>
      <c r="F7" s="10"/>
      <c r="G7" s="10"/>
      <c r="H7" s="10"/>
      <c r="I7" s="10"/>
      <c r="J7" s="10"/>
      <c r="K7" s="10"/>
      <c r="L7" s="10"/>
      <c r="M7" s="10"/>
      <c r="N7" s="10"/>
      <c r="O7" s="10"/>
      <c r="P7" s="7"/>
    </row>
    <row r="8" spans="1:16" ht="169.95" customHeight="1" thickBot="1">
      <c r="A8" s="12"/>
      <c r="B8" s="9"/>
      <c r="C8" s="10"/>
      <c r="D8" s="10"/>
      <c r="E8" s="10"/>
      <c r="F8" s="10"/>
      <c r="G8" s="10"/>
      <c r="H8" s="10"/>
      <c r="I8" s="10"/>
      <c r="J8" s="10"/>
      <c r="K8" s="10"/>
      <c r="L8" s="10"/>
      <c r="M8" s="10"/>
      <c r="N8" s="10"/>
      <c r="O8" s="10"/>
      <c r="P8" s="7"/>
    </row>
    <row r="9" spans="1:16" ht="169.95" hidden="1" customHeight="1" outlineLevel="1" thickBot="1">
      <c r="A9" s="12"/>
      <c r="B9" s="9"/>
      <c r="C9" s="10"/>
      <c r="D9" s="10"/>
      <c r="E9" s="10"/>
      <c r="F9" s="10"/>
      <c r="G9" s="10"/>
      <c r="H9" s="10"/>
      <c r="I9" s="10"/>
      <c r="J9" s="10"/>
      <c r="K9" s="10"/>
      <c r="L9" s="10"/>
      <c r="M9" s="10"/>
      <c r="N9" s="10"/>
      <c r="O9" s="10"/>
      <c r="P9" s="11"/>
    </row>
    <row r="10" spans="1:16" ht="169.95" hidden="1" customHeight="1" outlineLevel="1" thickBot="1">
      <c r="A10" s="12"/>
      <c r="B10" s="9"/>
      <c r="C10" s="10"/>
      <c r="D10" s="10"/>
      <c r="E10" s="10"/>
      <c r="F10" s="10"/>
      <c r="G10" s="10"/>
      <c r="H10" s="10"/>
      <c r="I10" s="10"/>
      <c r="J10" s="10"/>
      <c r="K10" s="10"/>
      <c r="L10" s="10"/>
      <c r="M10" s="10"/>
      <c r="N10" s="10"/>
      <c r="O10" s="10"/>
      <c r="P10" s="11"/>
    </row>
    <row r="11" spans="1:16" ht="169.95"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63" t="s">
        <v>28</v>
      </c>
      <c r="C12" s="163"/>
      <c r="D12" s="163"/>
      <c r="E12" s="163"/>
      <c r="F12" s="163"/>
      <c r="G12" s="163"/>
      <c r="H12" s="163"/>
      <c r="I12" s="163"/>
      <c r="J12" s="163"/>
      <c r="K12" s="163"/>
      <c r="L12" s="163"/>
      <c r="M12" s="163"/>
      <c r="N12" s="163"/>
      <c r="O12" s="163"/>
      <c r="P12" s="163"/>
    </row>
    <row r="13" spans="1:16" ht="25.2" customHeight="1">
      <c r="A13" s="18" t="s">
        <v>14</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2" customHeight="1">
      <c r="A14" s="38" t="s">
        <v>31</v>
      </c>
      <c r="B14" s="119" t="s">
        <v>164</v>
      </c>
      <c r="C14" s="119" t="s">
        <v>165</v>
      </c>
      <c r="D14" s="119" t="s">
        <v>205</v>
      </c>
      <c r="E14" s="119" t="s">
        <v>206</v>
      </c>
      <c r="F14" s="119" t="s">
        <v>207</v>
      </c>
      <c r="G14" s="119" t="s">
        <v>208</v>
      </c>
      <c r="H14" s="119" t="s">
        <v>209</v>
      </c>
      <c r="I14" s="119" t="s">
        <v>210</v>
      </c>
      <c r="J14" s="119" t="s">
        <v>211</v>
      </c>
      <c r="K14" s="119" t="s">
        <v>212</v>
      </c>
      <c r="L14" s="119" t="s">
        <v>215</v>
      </c>
      <c r="M14" s="119" t="s">
        <v>214</v>
      </c>
      <c r="N14" s="119" t="s">
        <v>213</v>
      </c>
      <c r="O14" s="19" t="s">
        <v>3</v>
      </c>
      <c r="P14" s="19" t="s">
        <v>3</v>
      </c>
    </row>
    <row r="15" spans="1:16" ht="25.2" customHeight="1">
      <c r="A15" s="20" t="s">
        <v>4</v>
      </c>
      <c r="B15" s="19" t="s">
        <v>5</v>
      </c>
      <c r="C15" s="19" t="s">
        <v>6</v>
      </c>
      <c r="D15" s="19" t="s">
        <v>6</v>
      </c>
      <c r="E15" s="19" t="s">
        <v>6</v>
      </c>
      <c r="F15" s="19" t="s">
        <v>6</v>
      </c>
      <c r="G15" s="19" t="s">
        <v>5</v>
      </c>
      <c r="H15" s="19" t="s">
        <v>6</v>
      </c>
      <c r="I15" s="19" t="s">
        <v>6</v>
      </c>
      <c r="J15" s="19" t="s">
        <v>6</v>
      </c>
      <c r="K15" s="19" t="s">
        <v>6</v>
      </c>
      <c r="L15" s="19" t="s">
        <v>5</v>
      </c>
      <c r="M15" s="19" t="s">
        <v>6</v>
      </c>
      <c r="N15" s="19" t="s">
        <v>6</v>
      </c>
      <c r="O15" s="19"/>
      <c r="P15" s="19"/>
    </row>
    <row r="16" spans="1:16" ht="25.2" hidden="1" customHeight="1">
      <c r="A16" s="21" t="s">
        <v>7</v>
      </c>
      <c r="B16" s="22"/>
      <c r="C16" s="23"/>
      <c r="D16" s="23"/>
      <c r="E16" s="23"/>
      <c r="F16" s="23"/>
      <c r="G16" s="23"/>
      <c r="H16" s="23"/>
      <c r="I16" s="23"/>
      <c r="J16" s="23"/>
      <c r="K16" s="23"/>
      <c r="L16" s="23"/>
      <c r="M16" s="23"/>
      <c r="N16" s="23"/>
      <c r="O16" s="23"/>
      <c r="P16" s="23"/>
    </row>
    <row r="17" spans="1:22" ht="25.2" hidden="1" customHeight="1">
      <c r="A17" s="18" t="s">
        <v>0</v>
      </c>
      <c r="B17" s="19" t="s">
        <v>8</v>
      </c>
      <c r="C17" s="19" t="s">
        <v>9</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1</v>
      </c>
      <c r="B18" s="19" t="s">
        <v>2</v>
      </c>
      <c r="C18" s="19" t="s">
        <v>10</v>
      </c>
      <c r="D18" s="19" t="s">
        <v>3</v>
      </c>
      <c r="E18" s="19" t="s">
        <v>3</v>
      </c>
      <c r="F18" s="19" t="s">
        <v>3</v>
      </c>
      <c r="G18" s="19" t="s">
        <v>3</v>
      </c>
      <c r="H18" s="19" t="s">
        <v>3</v>
      </c>
      <c r="I18" s="19" t="s">
        <v>3</v>
      </c>
      <c r="J18" s="19" t="s">
        <v>3</v>
      </c>
      <c r="K18" s="19" t="s">
        <v>3</v>
      </c>
      <c r="L18" s="19" t="s">
        <v>3</v>
      </c>
      <c r="M18" s="19" t="s">
        <v>3</v>
      </c>
      <c r="N18" s="19" t="s">
        <v>3</v>
      </c>
      <c r="O18" s="19" t="s">
        <v>3</v>
      </c>
      <c r="P18" s="19" t="s">
        <v>3</v>
      </c>
    </row>
    <row r="19" spans="1:22" ht="25.2" hidden="1" customHeight="1">
      <c r="A19" s="20" t="s">
        <v>4</v>
      </c>
      <c r="B19" s="19" t="s">
        <v>5</v>
      </c>
      <c r="C19" s="19" t="s">
        <v>5</v>
      </c>
      <c r="D19" s="19"/>
      <c r="E19" s="19"/>
      <c r="F19" s="19"/>
      <c r="G19" s="19"/>
      <c r="H19" s="19"/>
      <c r="I19" s="19"/>
      <c r="J19" s="19"/>
      <c r="K19" s="19"/>
      <c r="L19" s="19"/>
      <c r="M19" s="19"/>
      <c r="N19" s="19"/>
      <c r="O19" s="19"/>
      <c r="P19" s="19"/>
    </row>
    <row r="20" spans="1:22" ht="24" customHeight="1">
      <c r="A20" s="157" t="s">
        <v>22</v>
      </c>
      <c r="B20" s="157"/>
      <c r="C20" s="24"/>
      <c r="D20" s="24"/>
      <c r="E20" s="24"/>
      <c r="F20" s="24"/>
      <c r="G20" s="24"/>
      <c r="H20" s="24"/>
      <c r="I20" s="24"/>
      <c r="J20" s="24"/>
      <c r="K20" s="24"/>
      <c r="L20" s="24"/>
      <c r="M20" s="24"/>
      <c r="N20" s="24"/>
      <c r="O20" s="24"/>
      <c r="P20" s="24"/>
    </row>
    <row r="21" spans="1:22" ht="169.95" customHeight="1" thickBot="1">
      <c r="A21" s="158"/>
      <c r="B21" s="158"/>
      <c r="G21" s="25" t="s">
        <v>12</v>
      </c>
      <c r="H21" s="26"/>
      <c r="I21" s="27"/>
      <c r="J21" s="27"/>
      <c r="K21" s="27"/>
      <c r="L21" s="27"/>
      <c r="M21" s="28"/>
      <c r="N21" s="28"/>
      <c r="O21" s="28"/>
      <c r="P21" s="28"/>
    </row>
    <row r="22" spans="1:22" ht="51" customHeight="1" thickBot="1">
      <c r="G22" s="30" t="s">
        <v>13</v>
      </c>
      <c r="H22" s="31" t="s">
        <v>14</v>
      </c>
      <c r="I22" s="31" t="s">
        <v>15</v>
      </c>
      <c r="J22" s="31" t="s">
        <v>16</v>
      </c>
      <c r="K22" s="31" t="s">
        <v>17</v>
      </c>
      <c r="L22" s="31" t="s">
        <v>18</v>
      </c>
      <c r="M22" s="32" t="s">
        <v>19</v>
      </c>
      <c r="N22" s="32" t="s">
        <v>20</v>
      </c>
      <c r="O22" s="32" t="s">
        <v>21</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126</v>
      </c>
      <c r="B25" s="17"/>
      <c r="C25" s="17"/>
      <c r="D25" s="17"/>
      <c r="E25" s="17"/>
      <c r="F25" s="17"/>
    </row>
    <row r="26" spans="1:22" s="29" customFormat="1">
      <c r="A26" s="162"/>
      <c r="B26" s="162"/>
      <c r="C26" s="162"/>
      <c r="D26" s="162"/>
      <c r="E26" s="162"/>
      <c r="F26" s="162"/>
      <c r="G26" s="162"/>
      <c r="H26" s="162"/>
      <c r="I26" s="162"/>
      <c r="J26" s="162"/>
      <c r="K26" s="162"/>
      <c r="L26" s="162"/>
      <c r="M26" s="162"/>
      <c r="N26" s="162"/>
      <c r="O26" s="162"/>
      <c r="P26" s="162"/>
      <c r="Q26" s="162"/>
      <c r="R26" s="162"/>
      <c r="S26" s="162"/>
      <c r="T26" s="162"/>
      <c r="U26" s="162"/>
      <c r="V26" s="162"/>
    </row>
    <row r="27" spans="1:22" s="29" customFormat="1">
      <c r="A27" s="162"/>
      <c r="B27" s="162"/>
      <c r="C27" s="162"/>
      <c r="D27" s="162"/>
      <c r="E27" s="162"/>
      <c r="F27" s="162"/>
      <c r="G27" s="162"/>
      <c r="H27" s="162"/>
      <c r="I27" s="162"/>
      <c r="J27" s="162"/>
      <c r="K27" s="162"/>
      <c r="L27" s="162"/>
      <c r="M27" s="162"/>
      <c r="N27" s="162"/>
      <c r="O27" s="162"/>
      <c r="P27" s="162"/>
      <c r="Q27" s="162"/>
      <c r="R27" s="162"/>
      <c r="S27" s="162"/>
      <c r="T27" s="162"/>
      <c r="U27" s="162"/>
      <c r="V27" s="162"/>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18"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B1" zoomScale="70" zoomScaleNormal="70" workbookViewId="0">
      <selection activeCell="D12" sqref="D12"/>
    </sheetView>
  </sheetViews>
  <sheetFormatPr baseColWidth="10" defaultRowHeight="14.4"/>
  <cols>
    <col min="1" max="1" width="10.6640625" bestFit="1" customWidth="1"/>
    <col min="2" max="2" width="10.44140625" bestFit="1" customWidth="1"/>
    <col min="3" max="3" width="48.88671875" customWidth="1"/>
    <col min="4" max="4" width="83.88671875" bestFit="1" customWidth="1"/>
  </cols>
  <sheetData>
    <row r="1" spans="1:4" ht="90.75" customHeight="1"/>
    <row r="2" spans="1:4" ht="21">
      <c r="A2" s="109" t="s">
        <v>130</v>
      </c>
    </row>
    <row r="3" spans="1:4" ht="21">
      <c r="A3" s="109" t="s">
        <v>131</v>
      </c>
    </row>
    <row r="4" spans="1:4" ht="30">
      <c r="A4" s="109" t="s">
        <v>132</v>
      </c>
      <c r="B4" s="110"/>
    </row>
    <row r="5" spans="1:4" ht="30">
      <c r="A5" s="109" t="s">
        <v>133</v>
      </c>
      <c r="B5" s="110"/>
    </row>
    <row r="7" spans="1:4">
      <c r="A7" s="111" t="s">
        <v>134</v>
      </c>
      <c r="B7" s="112" t="s">
        <v>135</v>
      </c>
      <c r="C7" s="112" t="s">
        <v>136</v>
      </c>
      <c r="D7" s="113" t="s">
        <v>137</v>
      </c>
    </row>
    <row r="8" spans="1:4" ht="33.6" customHeight="1">
      <c r="A8" s="114" t="s">
        <v>138</v>
      </c>
      <c r="B8" s="115" t="s">
        <v>139</v>
      </c>
      <c r="C8" s="115" t="s">
        <v>140</v>
      </c>
      <c r="D8" s="115" t="s">
        <v>169</v>
      </c>
    </row>
    <row r="9" spans="1:4" ht="21" customHeight="1">
      <c r="A9" s="116" t="s">
        <v>141</v>
      </c>
      <c r="B9" s="117" t="s">
        <v>142</v>
      </c>
      <c r="C9" s="117" t="s">
        <v>143</v>
      </c>
      <c r="D9" s="117" t="s">
        <v>170</v>
      </c>
    </row>
    <row r="10" spans="1:4" ht="36" customHeight="1">
      <c r="A10" s="114" t="s">
        <v>144</v>
      </c>
      <c r="B10" s="115" t="s">
        <v>145</v>
      </c>
      <c r="C10" s="115" t="s">
        <v>146</v>
      </c>
      <c r="D10" s="115" t="s">
        <v>171</v>
      </c>
    </row>
    <row r="11" spans="1:4" ht="34.200000000000003" customHeight="1">
      <c r="A11" s="116" t="s">
        <v>166</v>
      </c>
      <c r="B11" s="117" t="s">
        <v>147</v>
      </c>
      <c r="C11" s="117" t="s">
        <v>148</v>
      </c>
      <c r="D11" s="117" t="s">
        <v>167</v>
      </c>
    </row>
    <row r="12" spans="1:4" ht="24" customHeight="1">
      <c r="A12" s="114" t="s">
        <v>149</v>
      </c>
      <c r="B12" s="115" t="s">
        <v>150</v>
      </c>
      <c r="C12" s="118" t="s">
        <v>151</v>
      </c>
      <c r="D12" s="115" t="s">
        <v>168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showWhiteSpace="0" zoomScale="70" zoomScaleNormal="70" zoomScalePageLayoutView="55" workbookViewId="0">
      <selection activeCell="H6" sqref="H6:N6"/>
    </sheetView>
  </sheetViews>
  <sheetFormatPr baseColWidth="10" defaultColWidth="10.6640625" defaultRowHeight="14.4"/>
  <sheetData>
    <row r="1" spans="1:17" ht="17.399999999999999">
      <c r="A1" s="164" t="s">
        <v>102</v>
      </c>
      <c r="B1" s="164"/>
      <c r="C1" s="164"/>
      <c r="D1" s="164"/>
      <c r="E1" s="164"/>
      <c r="F1" s="164"/>
      <c r="G1" s="164"/>
      <c r="H1" s="164"/>
      <c r="I1" s="164"/>
      <c r="J1" s="164"/>
      <c r="K1" s="164"/>
      <c r="L1" s="164"/>
      <c r="M1" s="164"/>
      <c r="N1" s="164"/>
      <c r="O1" s="164"/>
    </row>
    <row r="2" spans="1:17" ht="18.600000000000001" customHeight="1">
      <c r="C2" s="165"/>
      <c r="D2" s="166"/>
      <c r="E2" s="166"/>
      <c r="F2" s="167"/>
      <c r="G2" s="56" t="s">
        <v>77</v>
      </c>
      <c r="H2" s="174" t="s">
        <v>172</v>
      </c>
      <c r="I2" s="174"/>
      <c r="J2" s="174"/>
      <c r="K2" s="174"/>
      <c r="L2" s="174"/>
      <c r="M2" s="174"/>
      <c r="N2" s="174"/>
      <c r="O2" s="149"/>
      <c r="P2" s="149"/>
      <c r="Q2" s="149"/>
    </row>
    <row r="3" spans="1:17" ht="24" customHeight="1">
      <c r="C3" s="168"/>
      <c r="D3" s="169"/>
      <c r="E3" s="169"/>
      <c r="F3" s="170"/>
      <c r="G3" s="56" t="s">
        <v>78</v>
      </c>
      <c r="H3" s="174" t="s">
        <v>173</v>
      </c>
      <c r="I3" s="174"/>
      <c r="J3" s="174"/>
      <c r="K3" s="174"/>
      <c r="L3" s="174"/>
      <c r="M3" s="174"/>
      <c r="N3" s="174"/>
      <c r="O3" s="149"/>
      <c r="P3" s="149"/>
      <c r="Q3" s="149"/>
    </row>
    <row r="4" spans="1:17">
      <c r="C4" s="168"/>
      <c r="D4" s="169"/>
      <c r="E4" s="169"/>
      <c r="F4" s="170"/>
      <c r="G4" s="56" t="s">
        <v>79</v>
      </c>
      <c r="H4" s="174" t="s">
        <v>174</v>
      </c>
      <c r="I4" s="174"/>
      <c r="J4" s="174"/>
      <c r="K4" s="174"/>
      <c r="L4" s="174"/>
      <c r="M4" s="174"/>
      <c r="N4" s="174"/>
      <c r="O4" s="149"/>
      <c r="P4" s="149"/>
      <c r="Q4" s="149"/>
    </row>
    <row r="5" spans="1:17">
      <c r="C5" s="168"/>
      <c r="D5" s="169"/>
      <c r="E5" s="169"/>
      <c r="F5" s="170"/>
      <c r="G5" s="56" t="s">
        <v>80</v>
      </c>
      <c r="H5" s="174" t="s">
        <v>175</v>
      </c>
      <c r="I5" s="174"/>
      <c r="J5" s="174"/>
      <c r="K5" s="174"/>
      <c r="L5" s="174"/>
      <c r="M5" s="174"/>
      <c r="N5" s="174"/>
      <c r="O5" s="149"/>
      <c r="P5" s="149"/>
      <c r="Q5" s="149"/>
    </row>
    <row r="6" spans="1:17">
      <c r="C6" s="171"/>
      <c r="D6" s="172"/>
      <c r="E6" s="172"/>
      <c r="F6" s="173"/>
      <c r="G6" s="56" t="s">
        <v>81</v>
      </c>
      <c r="H6" s="175">
        <v>45639</v>
      </c>
      <c r="I6" s="174"/>
      <c r="J6" s="174"/>
      <c r="K6" s="174"/>
      <c r="L6" s="174"/>
      <c r="M6" s="174"/>
      <c r="N6" s="174"/>
      <c r="O6" s="149"/>
      <c r="P6" s="149"/>
      <c r="Q6" s="149"/>
    </row>
    <row r="7" spans="1:17">
      <c r="C7" s="57"/>
      <c r="D7" s="57"/>
      <c r="E7" s="57"/>
      <c r="F7" s="57"/>
      <c r="G7" s="57"/>
      <c r="H7" s="57"/>
      <c r="I7" s="57"/>
      <c r="J7" s="57"/>
      <c r="K7" s="57"/>
      <c r="L7" s="57"/>
      <c r="M7" s="57"/>
      <c r="N7" s="57"/>
      <c r="O7" s="57"/>
      <c r="P7" s="57"/>
      <c r="Q7" s="57"/>
    </row>
    <row r="8" spans="1:17">
      <c r="C8" s="39"/>
      <c r="D8" s="39"/>
      <c r="E8" s="39"/>
      <c r="F8" s="39"/>
      <c r="G8" s="39"/>
      <c r="H8" s="39"/>
      <c r="I8" s="39"/>
      <c r="J8" s="39"/>
      <c r="K8" s="39"/>
      <c r="L8" s="39"/>
      <c r="M8" s="39"/>
      <c r="N8" s="39"/>
      <c r="O8" s="39"/>
      <c r="P8" s="39"/>
      <c r="Q8" s="57"/>
    </row>
    <row r="9" spans="1:17">
      <c r="C9" s="40"/>
      <c r="D9" s="40"/>
      <c r="E9" s="40"/>
      <c r="F9" s="40"/>
      <c r="G9" s="40"/>
      <c r="H9" s="40"/>
      <c r="I9" s="40"/>
      <c r="J9" s="40"/>
      <c r="K9" s="40"/>
      <c r="L9" s="40"/>
      <c r="M9" s="40"/>
      <c r="N9" s="40"/>
      <c r="O9" s="40"/>
      <c r="P9" s="40"/>
    </row>
    <row r="10" spans="1:17">
      <c r="C10" s="40"/>
      <c r="D10" s="40"/>
      <c r="E10" s="40"/>
      <c r="F10" s="40"/>
      <c r="G10" s="40"/>
      <c r="H10" s="40"/>
      <c r="I10" s="40"/>
      <c r="J10" s="40"/>
      <c r="K10" s="40"/>
      <c r="L10" s="40"/>
      <c r="M10" s="40"/>
      <c r="N10" s="40"/>
      <c r="O10" s="40"/>
      <c r="P10" s="40"/>
    </row>
    <row r="11" spans="1:17">
      <c r="C11" s="40"/>
      <c r="D11" s="40"/>
      <c r="E11" s="40"/>
      <c r="F11" s="40"/>
      <c r="G11" s="40"/>
      <c r="H11" s="40"/>
      <c r="I11" s="40"/>
      <c r="J11" s="40"/>
      <c r="K11" s="40"/>
      <c r="L11" s="40"/>
      <c r="M11" s="40"/>
      <c r="N11" s="40"/>
      <c r="O11" s="40"/>
      <c r="P11" s="40"/>
    </row>
    <row r="12" spans="1:17">
      <c r="C12" s="40"/>
      <c r="D12" s="40"/>
      <c r="E12" s="40"/>
      <c r="F12" s="40"/>
      <c r="G12" s="40"/>
      <c r="H12" s="40"/>
      <c r="I12" s="40"/>
      <c r="J12" s="40"/>
      <c r="K12" s="40"/>
      <c r="L12" s="40"/>
      <c r="M12" s="40"/>
      <c r="N12" s="40"/>
      <c r="O12" s="40"/>
      <c r="P12" s="40"/>
    </row>
    <row r="13" spans="1:17">
      <c r="C13" s="40"/>
      <c r="D13" s="40"/>
      <c r="E13" s="40"/>
      <c r="F13" s="40"/>
      <c r="G13" s="40"/>
      <c r="H13" s="40"/>
      <c r="I13" s="40"/>
      <c r="J13" s="40"/>
      <c r="K13" s="40"/>
      <c r="L13" s="40"/>
      <c r="M13" s="40"/>
      <c r="N13" s="40"/>
      <c r="O13" s="40"/>
      <c r="P13" s="40"/>
    </row>
    <row r="14" spans="1:17">
      <c r="C14" s="40"/>
      <c r="D14" s="40"/>
      <c r="E14" s="40"/>
      <c r="F14" s="40"/>
      <c r="G14" s="40"/>
      <c r="H14" s="40"/>
      <c r="I14" s="40"/>
      <c r="J14" s="40"/>
      <c r="K14" s="40"/>
      <c r="L14" s="40"/>
      <c r="M14" s="40"/>
      <c r="N14" s="40"/>
      <c r="O14" s="40"/>
      <c r="P14" s="40"/>
    </row>
    <row r="15" spans="1:17">
      <c r="C15" s="40"/>
      <c r="D15" s="40"/>
      <c r="E15" s="40"/>
      <c r="F15" s="40"/>
      <c r="G15" s="40"/>
      <c r="H15" s="40"/>
      <c r="I15" s="40"/>
      <c r="J15" s="40"/>
      <c r="K15" s="40"/>
      <c r="L15" s="40"/>
      <c r="M15" s="40"/>
      <c r="N15" s="40"/>
      <c r="O15" s="40"/>
      <c r="P15" s="40"/>
    </row>
    <row r="16" spans="1:17">
      <c r="C16" s="40"/>
      <c r="D16" s="40"/>
      <c r="E16" s="40"/>
      <c r="F16" s="40"/>
      <c r="G16" s="40"/>
      <c r="H16" s="40"/>
      <c r="I16" s="40"/>
      <c r="J16" s="40"/>
      <c r="K16" s="40"/>
      <c r="L16" s="40"/>
      <c r="M16" s="40"/>
      <c r="N16" s="40"/>
      <c r="O16" s="40"/>
      <c r="P16" s="40"/>
    </row>
    <row r="17" spans="3:16">
      <c r="C17" s="40"/>
      <c r="D17" s="40"/>
      <c r="E17" s="40"/>
      <c r="F17" s="40"/>
      <c r="G17" s="40"/>
      <c r="H17" s="40"/>
      <c r="I17" s="40"/>
      <c r="J17" s="40"/>
      <c r="K17" s="40"/>
      <c r="L17" s="40"/>
      <c r="M17" s="40"/>
      <c r="N17" s="40"/>
      <c r="O17" s="40"/>
      <c r="P17" s="40"/>
    </row>
    <row r="18" spans="3:16">
      <c r="C18" s="40"/>
      <c r="D18" s="40"/>
      <c r="E18" s="40"/>
      <c r="F18" s="40"/>
      <c r="G18" s="40"/>
      <c r="H18" s="40"/>
      <c r="I18" s="40"/>
      <c r="J18" s="40"/>
      <c r="K18" s="40"/>
      <c r="L18" s="40"/>
      <c r="M18" s="40"/>
      <c r="N18" s="40"/>
      <c r="O18" s="40"/>
      <c r="P18" s="40"/>
    </row>
    <row r="19" spans="3:16">
      <c r="C19" s="40"/>
      <c r="D19" s="40"/>
      <c r="E19" s="40"/>
      <c r="F19" s="40"/>
      <c r="G19" s="40"/>
      <c r="H19" s="40"/>
      <c r="I19" s="40"/>
      <c r="J19" s="40"/>
      <c r="K19" s="40"/>
      <c r="L19" s="40"/>
      <c r="M19" s="40"/>
      <c r="N19" s="40"/>
      <c r="O19" s="40"/>
      <c r="P19" s="40"/>
    </row>
    <row r="20" spans="3:16">
      <c r="C20" s="40"/>
      <c r="D20" s="40"/>
      <c r="E20" s="40"/>
      <c r="F20" s="40"/>
      <c r="G20" s="40"/>
      <c r="H20" s="40"/>
      <c r="I20" s="40"/>
      <c r="J20" s="40"/>
      <c r="K20" s="40"/>
      <c r="L20" s="40"/>
      <c r="M20" s="40"/>
      <c r="N20" s="40"/>
      <c r="O20" s="40"/>
      <c r="P20" s="40"/>
    </row>
    <row r="21" spans="3:16">
      <c r="C21" s="40"/>
      <c r="D21" s="40"/>
      <c r="E21" s="40"/>
      <c r="F21" s="40"/>
      <c r="G21" s="40"/>
      <c r="H21" s="40"/>
      <c r="I21" s="40"/>
      <c r="J21" s="40"/>
      <c r="K21" s="40"/>
      <c r="L21" s="40"/>
      <c r="M21" s="40"/>
      <c r="N21" s="40"/>
      <c r="O21" s="40"/>
      <c r="P21" s="40"/>
    </row>
    <row r="22" spans="3:16">
      <c r="C22" s="40"/>
      <c r="D22" s="40"/>
      <c r="E22" s="40"/>
      <c r="F22" s="40"/>
      <c r="G22" s="40"/>
      <c r="H22" s="40"/>
      <c r="I22" s="40"/>
      <c r="J22" s="40"/>
      <c r="K22" s="40"/>
      <c r="L22" s="40"/>
      <c r="M22" s="40"/>
      <c r="N22" s="40"/>
      <c r="O22" s="40"/>
      <c r="P22" s="40"/>
    </row>
    <row r="23" spans="3:16">
      <c r="C23" s="40"/>
      <c r="D23" s="40"/>
      <c r="E23" s="40"/>
      <c r="F23" s="40"/>
      <c r="G23" s="40"/>
      <c r="H23" s="40"/>
      <c r="I23" s="40"/>
      <c r="J23" s="40"/>
      <c r="K23" s="40"/>
      <c r="L23" s="40"/>
      <c r="M23" s="40"/>
      <c r="N23" s="40"/>
      <c r="O23" s="40"/>
      <c r="P23" s="40"/>
    </row>
    <row r="24" spans="3:16">
      <c r="C24" s="40"/>
      <c r="D24" s="40"/>
      <c r="E24" s="40"/>
      <c r="F24" s="40"/>
      <c r="G24" s="40"/>
      <c r="H24" s="40"/>
      <c r="I24" s="40"/>
      <c r="J24" s="40"/>
      <c r="K24" s="40"/>
      <c r="L24" s="40"/>
      <c r="M24" s="40"/>
      <c r="N24" s="40"/>
      <c r="O24" s="40"/>
      <c r="P24" s="40"/>
    </row>
    <row r="25" spans="3:16">
      <c r="C25" s="40"/>
      <c r="D25" s="40"/>
      <c r="E25" s="40"/>
      <c r="F25" s="40"/>
      <c r="G25" s="40"/>
      <c r="H25" s="40"/>
      <c r="I25" s="40"/>
      <c r="J25" s="40"/>
      <c r="K25" s="40"/>
      <c r="L25" s="40"/>
      <c r="M25" s="40"/>
      <c r="N25" s="40"/>
      <c r="O25" s="40"/>
      <c r="P25" s="40"/>
    </row>
    <row r="26" spans="3:16">
      <c r="C26" s="40"/>
      <c r="D26" s="40"/>
      <c r="E26" s="40"/>
      <c r="F26" s="40"/>
      <c r="G26" s="40"/>
      <c r="H26" s="40"/>
      <c r="I26" s="40"/>
      <c r="J26" s="40"/>
      <c r="K26" s="40"/>
      <c r="L26" s="40"/>
      <c r="M26" s="40"/>
      <c r="N26" s="40"/>
      <c r="O26" s="40"/>
      <c r="P26" s="40"/>
    </row>
    <row r="27" spans="3:16">
      <c r="C27" s="40"/>
      <c r="D27" s="40"/>
      <c r="E27" s="40"/>
      <c r="F27" s="40"/>
      <c r="G27" s="40"/>
      <c r="H27" s="40"/>
      <c r="I27" s="40"/>
      <c r="J27" s="40"/>
      <c r="K27" s="40"/>
      <c r="L27" s="40"/>
      <c r="M27" s="40"/>
      <c r="N27" s="40"/>
      <c r="O27" s="40"/>
      <c r="P27" s="40"/>
    </row>
    <row r="28" spans="3:16">
      <c r="C28" s="40"/>
      <c r="D28" s="40"/>
      <c r="E28" s="40"/>
      <c r="F28" s="40"/>
      <c r="G28" s="40"/>
      <c r="H28" s="40"/>
      <c r="I28" s="40"/>
      <c r="J28" s="40"/>
      <c r="K28" s="40"/>
      <c r="L28" s="40"/>
      <c r="M28" s="40"/>
      <c r="N28" s="40"/>
      <c r="O28" s="40"/>
      <c r="P28" s="40"/>
    </row>
    <row r="29" spans="3:16">
      <c r="C29" s="40"/>
      <c r="D29" s="40"/>
      <c r="E29" s="40"/>
      <c r="F29" s="40"/>
      <c r="G29" s="40"/>
      <c r="H29" s="40"/>
      <c r="I29" s="40"/>
      <c r="J29" s="40"/>
      <c r="K29" s="40"/>
      <c r="L29" s="40"/>
      <c r="M29" s="40"/>
      <c r="N29" s="40"/>
      <c r="O29" s="40"/>
      <c r="P29" s="40"/>
    </row>
    <row r="30" spans="3:16">
      <c r="C30" s="40"/>
      <c r="D30" s="40"/>
      <c r="E30" s="40"/>
      <c r="F30" s="40"/>
      <c r="G30" s="40"/>
      <c r="H30" s="40"/>
      <c r="I30" s="40"/>
      <c r="J30" s="40"/>
      <c r="K30" s="40"/>
      <c r="L30" s="40"/>
      <c r="M30" s="40"/>
      <c r="N30" s="40"/>
      <c r="O30" s="40"/>
      <c r="P30" s="40"/>
    </row>
    <row r="31" spans="3:16">
      <c r="C31" s="40"/>
      <c r="D31" s="40"/>
      <c r="E31" s="40"/>
      <c r="F31" s="40"/>
      <c r="G31" s="40"/>
      <c r="H31" s="40"/>
      <c r="I31" s="40"/>
      <c r="J31" s="40"/>
      <c r="K31" s="40"/>
      <c r="L31" s="40"/>
      <c r="M31" s="40"/>
      <c r="N31" s="40"/>
      <c r="O31" s="40"/>
      <c r="P31" s="40"/>
    </row>
    <row r="32" spans="3:16">
      <c r="C32" s="40"/>
      <c r="D32" s="40"/>
      <c r="E32" s="40"/>
      <c r="F32" s="40"/>
      <c r="G32" s="40"/>
      <c r="H32" s="40"/>
      <c r="I32" s="40"/>
      <c r="J32" s="40"/>
      <c r="K32" s="40"/>
      <c r="L32" s="40"/>
      <c r="M32" s="40"/>
      <c r="N32" s="40"/>
      <c r="O32" s="40"/>
      <c r="P32" s="40"/>
    </row>
    <row r="33" spans="1:16">
      <c r="C33" s="40"/>
      <c r="D33" s="40"/>
      <c r="E33" s="40"/>
      <c r="F33" s="40"/>
      <c r="G33" s="40"/>
      <c r="H33" s="40"/>
      <c r="I33" s="40"/>
      <c r="J33" s="40"/>
      <c r="K33" s="40"/>
      <c r="L33" s="40"/>
      <c r="M33" s="40"/>
      <c r="N33" s="40"/>
      <c r="O33" s="40"/>
      <c r="P33" s="40"/>
    </row>
    <row r="34" spans="1:16">
      <c r="C34" s="40"/>
      <c r="D34" s="40"/>
      <c r="E34" s="40"/>
      <c r="F34" s="40"/>
      <c r="G34" s="40"/>
      <c r="H34" s="40"/>
      <c r="I34" s="40"/>
      <c r="J34" s="40"/>
      <c r="K34" s="40"/>
      <c r="L34" s="40"/>
      <c r="M34" s="40"/>
      <c r="N34" s="40"/>
      <c r="O34" s="40"/>
      <c r="P34" s="40"/>
    </row>
    <row r="35" spans="1:16">
      <c r="C35" s="40"/>
      <c r="D35" s="40"/>
      <c r="E35" s="40"/>
      <c r="F35" s="40"/>
      <c r="G35" s="40"/>
      <c r="H35" s="40"/>
      <c r="I35" s="40"/>
      <c r="J35" s="40"/>
      <c r="K35" s="40"/>
      <c r="L35" s="40"/>
      <c r="M35" s="40"/>
      <c r="N35" s="40"/>
      <c r="O35" s="40"/>
      <c r="P35" s="40"/>
    </row>
    <row r="36" spans="1:16">
      <c r="C36" s="40"/>
      <c r="D36" s="40"/>
      <c r="E36" s="40"/>
      <c r="F36" s="40"/>
      <c r="G36" s="40"/>
      <c r="H36" s="40"/>
      <c r="I36" s="40"/>
      <c r="J36" s="40"/>
      <c r="K36" s="40"/>
      <c r="L36" s="40"/>
      <c r="M36" s="40"/>
      <c r="N36" s="40"/>
      <c r="O36" s="40"/>
      <c r="P36" s="40"/>
    </row>
    <row r="37" spans="1:16">
      <c r="C37" s="40"/>
      <c r="D37" s="40"/>
      <c r="E37" s="40"/>
      <c r="F37" s="40"/>
      <c r="G37" s="40"/>
      <c r="H37" s="40"/>
      <c r="I37" s="40"/>
      <c r="J37" s="40"/>
      <c r="K37" s="40"/>
      <c r="L37" s="40"/>
      <c r="M37" s="40"/>
      <c r="N37" s="40"/>
      <c r="O37" s="40"/>
      <c r="P37" s="40"/>
    </row>
    <row r="38" spans="1:16">
      <c r="C38" s="41"/>
      <c r="D38" s="40"/>
      <c r="E38" s="40"/>
      <c r="F38" s="40"/>
      <c r="G38" s="40"/>
      <c r="H38" s="40"/>
      <c r="I38" s="40"/>
      <c r="J38" s="40"/>
      <c r="K38" s="40"/>
      <c r="L38" s="40"/>
      <c r="M38" s="40"/>
      <c r="N38" s="40"/>
      <c r="O38" s="40"/>
      <c r="P38" s="40"/>
    </row>
    <row r="40" spans="1:16">
      <c r="A40" s="162" t="s">
        <v>126</v>
      </c>
      <c r="B40" s="162"/>
      <c r="C40" s="162"/>
      <c r="D40" s="162"/>
      <c r="E40" s="162"/>
      <c r="F40" s="162"/>
      <c r="G40" s="162"/>
      <c r="H40" s="162"/>
      <c r="I40" s="162"/>
      <c r="J40" s="162"/>
      <c r="K40" s="162"/>
      <c r="L40" s="162"/>
      <c r="M40" s="162"/>
      <c r="N40" s="162"/>
    </row>
    <row r="41" spans="1:16">
      <c r="A41" s="162"/>
      <c r="B41" s="162"/>
      <c r="C41" s="162"/>
      <c r="D41" s="162"/>
      <c r="E41" s="162"/>
      <c r="F41" s="162"/>
      <c r="G41" s="162"/>
      <c r="H41" s="162"/>
      <c r="I41" s="162"/>
      <c r="J41" s="162"/>
      <c r="K41" s="162"/>
      <c r="L41" s="162"/>
      <c r="M41" s="162"/>
      <c r="N41" s="162"/>
    </row>
  </sheetData>
  <protectedRanges>
    <protectedRange sqref="D38:P38 C10:P37" name="Rango1"/>
    <protectedRange sqref="H6:Q6 O2:Q5" name="Rango2"/>
    <protectedRange sqref="H2:N2" name="Rango2_1"/>
    <protectedRange sqref="H3:N3" name="Rango2_2"/>
    <protectedRange sqref="H4:N4" name="Rango2_3"/>
    <protectedRange sqref="H5:N5" name="Rango2_4"/>
  </protectedRanges>
  <mergeCells count="9">
    <mergeCell ref="A40:N41"/>
    <mergeCell ref="A1:O1"/>
    <mergeCell ref="C2:F6"/>
    <mergeCell ref="H2:N2"/>
    <mergeCell ref="O2:Q6"/>
    <mergeCell ref="H3:N3"/>
    <mergeCell ref="H4:N4"/>
    <mergeCell ref="H5:N5"/>
    <mergeCell ref="H6:N6"/>
  </mergeCells>
  <pageMargins left="0.25" right="0.25" top="0.75" bottom="0.75" header="0.3" footer="0.3"/>
  <pageSetup scale="73"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75" zoomScaleNormal="75" workbookViewId="0">
      <selection activeCell="F4" sqref="F4:L4"/>
    </sheetView>
  </sheetViews>
  <sheetFormatPr baseColWidth="10" defaultColWidth="10.6640625" defaultRowHeight="14.4"/>
  <cols>
    <col min="1" max="1" width="17" customWidth="1"/>
    <col min="3" max="3" width="23.77734375" customWidth="1"/>
    <col min="5" max="5" width="23.77734375" customWidth="1"/>
    <col min="7" max="7" width="23.77734375" customWidth="1"/>
    <col min="9" max="9" width="23.77734375" customWidth="1"/>
    <col min="11" max="11" width="23.77734375" customWidth="1"/>
    <col min="13" max="13" width="25.77734375" customWidth="1"/>
    <col min="15" max="15" width="32.21875" customWidth="1"/>
  </cols>
  <sheetData>
    <row r="1" spans="1:15" s="40" customFormat="1" ht="27" customHeight="1">
      <c r="A1" s="164" t="s">
        <v>76</v>
      </c>
      <c r="B1" s="164"/>
      <c r="C1" s="164"/>
      <c r="D1" s="164"/>
      <c r="E1" s="164"/>
      <c r="F1" s="164"/>
      <c r="G1" s="164"/>
      <c r="H1" s="164"/>
      <c r="I1" s="164"/>
      <c r="J1" s="164"/>
      <c r="K1" s="164"/>
      <c r="L1" s="164"/>
      <c r="M1" s="164"/>
      <c r="N1" s="164"/>
      <c r="O1" s="164"/>
    </row>
    <row r="2" spans="1:15" s="40" customFormat="1" ht="25.5" customHeight="1">
      <c r="A2" s="165"/>
      <c r="B2" s="166"/>
      <c r="C2" s="166"/>
      <c r="D2" s="167"/>
      <c r="E2" s="56" t="s">
        <v>77</v>
      </c>
      <c r="F2" s="174" t="s">
        <v>172</v>
      </c>
      <c r="G2" s="174"/>
      <c r="H2" s="174"/>
      <c r="I2" s="174"/>
      <c r="J2" s="174"/>
      <c r="K2" s="174"/>
      <c r="L2" s="174"/>
      <c r="M2" s="149"/>
      <c r="N2" s="149"/>
      <c r="O2" s="149"/>
    </row>
    <row r="3" spans="1:15" s="40" customFormat="1" ht="21" customHeight="1">
      <c r="A3" s="168"/>
      <c r="B3" s="169"/>
      <c r="C3" s="169"/>
      <c r="D3" s="170"/>
      <c r="E3" s="56" t="s">
        <v>78</v>
      </c>
      <c r="F3" s="174" t="s">
        <v>173</v>
      </c>
      <c r="G3" s="174"/>
      <c r="H3" s="174"/>
      <c r="I3" s="174"/>
      <c r="J3" s="174"/>
      <c r="K3" s="174"/>
      <c r="L3" s="174"/>
      <c r="M3" s="149"/>
      <c r="N3" s="149"/>
      <c r="O3" s="149"/>
    </row>
    <row r="4" spans="1:15" s="40" customFormat="1" ht="21" customHeight="1">
      <c r="A4" s="168"/>
      <c r="B4" s="169"/>
      <c r="C4" s="169"/>
      <c r="D4" s="170"/>
      <c r="E4" s="56" t="s">
        <v>79</v>
      </c>
      <c r="F4" s="174" t="s">
        <v>174</v>
      </c>
      <c r="G4" s="174"/>
      <c r="H4" s="174"/>
      <c r="I4" s="174"/>
      <c r="J4" s="174"/>
      <c r="K4" s="174"/>
      <c r="L4" s="174"/>
      <c r="M4" s="149"/>
      <c r="N4" s="149"/>
      <c r="O4" s="149"/>
    </row>
    <row r="5" spans="1:15" s="40" customFormat="1" ht="21" customHeight="1">
      <c r="A5" s="168"/>
      <c r="B5" s="169"/>
      <c r="C5" s="169"/>
      <c r="D5" s="170"/>
      <c r="E5" s="56" t="s">
        <v>80</v>
      </c>
      <c r="F5" s="174" t="s">
        <v>249</v>
      </c>
      <c r="G5" s="174"/>
      <c r="H5" s="174"/>
      <c r="I5" s="174"/>
      <c r="J5" s="174"/>
      <c r="K5" s="174"/>
      <c r="L5" s="174"/>
      <c r="M5" s="149"/>
      <c r="N5" s="149"/>
      <c r="O5" s="149"/>
    </row>
    <row r="6" spans="1:15" s="40" customFormat="1" ht="21" customHeight="1">
      <c r="A6" s="171"/>
      <c r="B6" s="172"/>
      <c r="C6" s="172"/>
      <c r="D6" s="173"/>
      <c r="E6" s="56" t="s">
        <v>81</v>
      </c>
      <c r="F6" s="175">
        <v>45639</v>
      </c>
      <c r="G6" s="174"/>
      <c r="H6" s="174"/>
      <c r="I6" s="174"/>
      <c r="J6" s="174"/>
      <c r="K6" s="174"/>
      <c r="L6" s="174"/>
      <c r="M6" s="149"/>
      <c r="N6" s="149"/>
      <c r="O6" s="149"/>
    </row>
    <row r="7" spans="1:15" s="40" customFormat="1" ht="20.25" customHeight="1">
      <c r="A7" s="57"/>
      <c r="B7" s="57"/>
      <c r="C7" s="57"/>
      <c r="D7" s="57"/>
      <c r="E7" s="57"/>
      <c r="F7" s="57"/>
      <c r="G7" s="57"/>
      <c r="H7" s="57"/>
      <c r="I7" s="57"/>
      <c r="J7" s="57"/>
      <c r="K7" s="57"/>
      <c r="L7" s="57"/>
      <c r="M7" s="57"/>
      <c r="N7" s="57"/>
      <c r="O7" s="57"/>
    </row>
    <row r="8" spans="1:15" s="40" customFormat="1" ht="13.8"/>
    <row r="9" spans="1:15" s="40" customFormat="1" ht="40.200000000000003" customHeight="1">
      <c r="A9" s="58" t="s">
        <v>82</v>
      </c>
      <c r="B9" s="59"/>
      <c r="C9" s="176" t="s">
        <v>83</v>
      </c>
      <c r="D9" s="176"/>
      <c r="E9" s="176"/>
      <c r="F9" s="176"/>
      <c r="G9" s="176"/>
      <c r="H9" s="176"/>
      <c r="I9" s="176"/>
      <c r="J9" s="176"/>
      <c r="K9" s="176"/>
      <c r="L9" s="59"/>
      <c r="M9" s="58" t="s">
        <v>84</v>
      </c>
      <c r="N9" s="59"/>
      <c r="O9" s="58" t="s">
        <v>85</v>
      </c>
    </row>
    <row r="10" spans="1:15" s="40" customFormat="1" ht="13.8"/>
    <row r="11" spans="1:15" s="59" customFormat="1" ht="54.75" customHeight="1">
      <c r="A11" s="60" t="s">
        <v>201</v>
      </c>
      <c r="C11" s="60" t="s">
        <v>186</v>
      </c>
      <c r="E11" s="60" t="s">
        <v>185</v>
      </c>
      <c r="G11" s="60" t="s">
        <v>184</v>
      </c>
      <c r="I11" s="60" t="s">
        <v>189</v>
      </c>
      <c r="K11" s="60" t="s">
        <v>202</v>
      </c>
      <c r="M11" s="121" t="s">
        <v>178</v>
      </c>
      <c r="O11" s="122" t="s">
        <v>181</v>
      </c>
    </row>
    <row r="12" spans="1:15" s="40" customFormat="1" ht="13.8"/>
    <row r="13" spans="1:15" s="59" customFormat="1" ht="60.6" customHeight="1">
      <c r="C13" s="61" t="s">
        <v>191</v>
      </c>
      <c r="E13" s="60" t="s">
        <v>192</v>
      </c>
      <c r="G13" s="60" t="s">
        <v>190</v>
      </c>
      <c r="I13" s="60" t="s">
        <v>188</v>
      </c>
      <c r="K13" s="60" t="s">
        <v>187</v>
      </c>
      <c r="M13" s="121" t="s">
        <v>179</v>
      </c>
      <c r="O13" s="122" t="s">
        <v>182</v>
      </c>
    </row>
    <row r="14" spans="1:15" s="40" customFormat="1" ht="13.8"/>
    <row r="15" spans="1:15" s="59" customFormat="1" ht="53.4" customHeight="1">
      <c r="C15" s="60" t="s">
        <v>200</v>
      </c>
      <c r="D15" s="40"/>
      <c r="E15" s="60" t="s">
        <v>199</v>
      </c>
      <c r="F15" s="40"/>
      <c r="G15" s="60" t="s">
        <v>198</v>
      </c>
      <c r="H15" s="40"/>
      <c r="I15" s="60" t="s">
        <v>194</v>
      </c>
      <c r="J15" s="40"/>
      <c r="K15" s="60" t="s">
        <v>193</v>
      </c>
      <c r="M15" s="121" t="s">
        <v>180</v>
      </c>
      <c r="O15" s="122" t="s">
        <v>183</v>
      </c>
    </row>
    <row r="16" spans="1:15" s="40" customFormat="1" ht="13.8">
      <c r="D16" s="59"/>
      <c r="F16" s="59"/>
      <c r="H16" s="59"/>
      <c r="I16" s="59"/>
      <c r="J16" s="59"/>
      <c r="K16" s="59"/>
    </row>
    <row r="17" spans="1:15" s="59" customFormat="1" ht="40.200000000000003" customHeight="1">
      <c r="D17" s="40"/>
      <c r="E17" s="40"/>
      <c r="F17" s="40"/>
      <c r="G17" s="40"/>
      <c r="H17" s="40"/>
      <c r="I17" s="40"/>
      <c r="J17" s="40"/>
      <c r="K17" s="40"/>
      <c r="M17" s="40"/>
      <c r="O17" s="40"/>
    </row>
    <row r="18" spans="1:15" s="40" customFormat="1" ht="13.8">
      <c r="D18" s="59"/>
      <c r="E18" s="59"/>
      <c r="F18" s="59"/>
      <c r="H18" s="59"/>
    </row>
    <row r="19" spans="1:15" s="59" customFormat="1" ht="40.200000000000003" customHeight="1">
      <c r="D19" s="40"/>
      <c r="E19" s="40"/>
      <c r="F19" s="40"/>
      <c r="G19" s="40"/>
      <c r="H19" s="40"/>
      <c r="I19" s="40"/>
      <c r="J19" s="40"/>
      <c r="K19" s="40"/>
      <c r="M19" s="40"/>
      <c r="O19" s="40"/>
    </row>
    <row r="20" spans="1:15" s="40" customFormat="1" ht="13.8">
      <c r="D20" s="59"/>
      <c r="E20" s="59"/>
      <c r="F20" s="59"/>
      <c r="G20" s="59"/>
      <c r="H20" s="59"/>
      <c r="I20" s="59"/>
      <c r="M20" s="120"/>
      <c r="O20" s="120"/>
    </row>
    <row r="21" spans="1:15" s="59" customFormat="1" ht="40.200000000000003" customHeight="1">
      <c r="D21" s="40"/>
      <c r="E21" s="40"/>
      <c r="F21" s="40"/>
      <c r="G21" s="40"/>
      <c r="H21" s="40"/>
      <c r="I21" s="40"/>
      <c r="J21" s="40"/>
      <c r="K21" s="40"/>
      <c r="M21"/>
      <c r="O21"/>
    </row>
    <row r="22" spans="1:15" s="40" customFormat="1">
      <c r="D22" s="120"/>
      <c r="E22" s="120"/>
      <c r="F22" s="120"/>
      <c r="G22" s="120"/>
      <c r="H22" s="120"/>
      <c r="I22" s="120"/>
      <c r="J22" s="120"/>
      <c r="K22" s="120"/>
      <c r="M22"/>
      <c r="O22"/>
    </row>
    <row r="23" spans="1:15">
      <c r="A23" s="120" t="s">
        <v>126</v>
      </c>
      <c r="B23" s="120"/>
      <c r="C23" s="120"/>
      <c r="L23" s="120"/>
      <c r="N23" s="120"/>
    </row>
  </sheetData>
  <protectedRanges>
    <protectedRange sqref="F5:O6 M2:O4" name="Rango2"/>
    <protectedRange sqref="E15 D15:D20 G15 H18 A8:B21 C18:C21 C15:C16 H15:K17 E17:E20 N19 F15:F18 G17 L21 N21 F19:L20 J18:M18 L8:N17 O8:O16 C8:K14" name="Rango1"/>
    <protectedRange sqref="F2:L2" name="Rango2_1"/>
    <protectedRange sqref="F3:L3" name="Rango2_2"/>
    <protectedRange sqref="F4:L4" name="Rango2_3"/>
  </protectedRanges>
  <mergeCells count="9">
    <mergeCell ref="C9:K9"/>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view="pageLayout" topLeftCell="A3" zoomScaleNormal="100" workbookViewId="0">
      <selection activeCell="A16" sqref="A16:B16"/>
    </sheetView>
  </sheetViews>
  <sheetFormatPr baseColWidth="10" defaultColWidth="11.44140625" defaultRowHeight="14.4"/>
  <cols>
    <col min="1" max="1" width="15" customWidth="1"/>
    <col min="2" max="2" width="26.33203125" customWidth="1"/>
    <col min="3" max="3" width="4.44140625" customWidth="1"/>
    <col min="4" max="4" width="9.44140625" customWidth="1"/>
  </cols>
  <sheetData>
    <row r="1" spans="1:15" ht="19.95" customHeight="1">
      <c r="A1" s="164" t="s">
        <v>103</v>
      </c>
      <c r="B1" s="164"/>
      <c r="C1" s="164"/>
      <c r="D1" s="164"/>
      <c r="E1" s="164"/>
      <c r="F1" s="164"/>
      <c r="G1" s="164"/>
      <c r="H1" s="164"/>
      <c r="I1" s="164"/>
      <c r="J1" s="164"/>
      <c r="K1" s="164"/>
      <c r="L1" s="164"/>
      <c r="M1" s="164"/>
      <c r="N1" s="164"/>
      <c r="O1" s="164"/>
    </row>
    <row r="2" spans="1:15" ht="17.25" customHeight="1">
      <c r="A2" s="165"/>
      <c r="B2" s="166"/>
      <c r="C2" s="166"/>
      <c r="D2" s="167"/>
      <c r="E2" s="56" t="s">
        <v>77</v>
      </c>
      <c r="F2" s="174" t="s">
        <v>255</v>
      </c>
      <c r="G2" s="174"/>
      <c r="H2" s="174"/>
      <c r="I2" s="174"/>
      <c r="J2" s="174"/>
      <c r="K2" s="174"/>
      <c r="L2" s="174"/>
      <c r="M2" s="177"/>
      <c r="N2" s="149"/>
      <c r="O2" s="149"/>
    </row>
    <row r="3" spans="1:15" ht="19.5" customHeight="1">
      <c r="A3" s="168"/>
      <c r="B3" s="169"/>
      <c r="C3" s="169"/>
      <c r="D3" s="170"/>
      <c r="E3" s="56" t="s">
        <v>78</v>
      </c>
      <c r="F3" s="174" t="s">
        <v>173</v>
      </c>
      <c r="G3" s="174"/>
      <c r="H3" s="174"/>
      <c r="I3" s="174"/>
      <c r="J3" s="174"/>
      <c r="K3" s="174"/>
      <c r="L3" s="174"/>
      <c r="M3" s="149"/>
      <c r="N3" s="149"/>
      <c r="O3" s="149"/>
    </row>
    <row r="4" spans="1:15" ht="16.95" customHeight="1">
      <c r="A4" s="168"/>
      <c r="B4" s="169"/>
      <c r="C4" s="169"/>
      <c r="D4" s="170"/>
      <c r="E4" s="56" t="s">
        <v>79</v>
      </c>
      <c r="F4" s="174" t="s">
        <v>195</v>
      </c>
      <c r="G4" s="174"/>
      <c r="H4" s="174"/>
      <c r="I4" s="174"/>
      <c r="J4" s="174"/>
      <c r="K4" s="174"/>
      <c r="L4" s="174"/>
      <c r="M4" s="149"/>
      <c r="N4" s="149"/>
      <c r="O4" s="149"/>
    </row>
    <row r="5" spans="1:15">
      <c r="A5" s="168"/>
      <c r="B5" s="169"/>
      <c r="C5" s="169"/>
      <c r="D5" s="170"/>
      <c r="E5" s="56" t="s">
        <v>80</v>
      </c>
      <c r="F5" s="174" t="s">
        <v>249</v>
      </c>
      <c r="G5" s="174"/>
      <c r="H5" s="174"/>
      <c r="I5" s="174"/>
      <c r="J5" s="174"/>
      <c r="K5" s="174"/>
      <c r="L5" s="174"/>
      <c r="M5" s="149"/>
      <c r="N5" s="149"/>
      <c r="O5" s="149"/>
    </row>
    <row r="6" spans="1:15">
      <c r="A6" s="171"/>
      <c r="B6" s="172"/>
      <c r="C6" s="172"/>
      <c r="D6" s="173"/>
      <c r="E6" s="56" t="s">
        <v>81</v>
      </c>
      <c r="F6" s="174" t="s">
        <v>256</v>
      </c>
      <c r="G6" s="174"/>
      <c r="H6" s="174"/>
      <c r="I6" s="174"/>
      <c r="J6" s="174"/>
      <c r="K6" s="174"/>
      <c r="L6" s="174"/>
      <c r="M6" s="149"/>
      <c r="N6" s="149"/>
      <c r="O6" s="149"/>
    </row>
    <row r="7" spans="1:15">
      <c r="A7" s="57"/>
      <c r="B7" s="57"/>
      <c r="C7" s="57"/>
      <c r="D7" s="57"/>
      <c r="E7" s="57"/>
      <c r="F7" s="57"/>
      <c r="G7" s="57"/>
      <c r="H7" s="57"/>
      <c r="I7" s="57"/>
      <c r="J7" s="57"/>
      <c r="K7" s="57"/>
      <c r="L7" s="57"/>
      <c r="M7" s="57"/>
      <c r="N7" s="57"/>
      <c r="O7" s="57"/>
    </row>
    <row r="8" spans="1:15">
      <c r="A8" s="43" t="s">
        <v>51</v>
      </c>
    </row>
    <row r="9" spans="1:15" ht="107.7" customHeight="1">
      <c r="A9" s="181" t="s">
        <v>50</v>
      </c>
      <c r="B9" s="181"/>
      <c r="C9" s="181"/>
      <c r="D9" s="181"/>
    </row>
    <row r="10" spans="1:15">
      <c r="A10" s="182"/>
      <c r="B10" s="182"/>
      <c r="C10" s="182"/>
      <c r="D10" s="182"/>
    </row>
    <row r="11" spans="1:15" ht="15.6">
      <c r="A11" s="185" t="s">
        <v>49</v>
      </c>
      <c r="B11" s="186"/>
      <c r="C11" s="183" t="s">
        <v>203</v>
      </c>
      <c r="D11" s="184"/>
    </row>
    <row r="12" spans="1:15">
      <c r="A12" s="188" t="s">
        <v>216</v>
      </c>
      <c r="B12" s="189"/>
      <c r="C12" s="178">
        <v>110880</v>
      </c>
      <c r="D12" s="178"/>
    </row>
    <row r="13" spans="1:15">
      <c r="A13" s="188" t="s">
        <v>217</v>
      </c>
      <c r="B13" s="188"/>
      <c r="C13" s="178">
        <v>110899</v>
      </c>
      <c r="D13" s="178"/>
    </row>
    <row r="14" spans="1:15">
      <c r="A14" s="190" t="s">
        <v>218</v>
      </c>
      <c r="B14" s="189"/>
      <c r="C14" s="179">
        <v>102400</v>
      </c>
      <c r="D14" s="180"/>
    </row>
    <row r="15" spans="1:15">
      <c r="A15" s="188" t="s">
        <v>219</v>
      </c>
      <c r="B15" s="188"/>
      <c r="C15" s="178">
        <v>111500</v>
      </c>
      <c r="D15" s="178"/>
    </row>
    <row r="16" spans="1:15">
      <c r="A16" s="188" t="s">
        <v>220</v>
      </c>
      <c r="B16" s="188"/>
      <c r="C16" s="178">
        <v>142240</v>
      </c>
      <c r="D16" s="178"/>
    </row>
    <row r="17" spans="1:5">
      <c r="A17" s="188" t="s">
        <v>221</v>
      </c>
      <c r="B17" s="188"/>
      <c r="C17" s="178">
        <v>129600</v>
      </c>
      <c r="D17" s="178"/>
    </row>
    <row r="18" spans="1:5">
      <c r="A18" s="188" t="s">
        <v>222</v>
      </c>
      <c r="B18" s="188"/>
      <c r="C18" s="178">
        <v>86400</v>
      </c>
      <c r="D18" s="178"/>
      <c r="E18">
        <v>2</v>
      </c>
    </row>
    <row r="19" spans="1:5">
      <c r="A19" s="188" t="s">
        <v>223</v>
      </c>
      <c r="B19" s="188"/>
      <c r="C19" s="178">
        <v>12124</v>
      </c>
      <c r="D19" s="178"/>
    </row>
    <row r="20" spans="1:5">
      <c r="A20" s="179"/>
      <c r="B20" s="180"/>
      <c r="C20" s="179"/>
      <c r="D20" s="180"/>
    </row>
    <row r="21" spans="1:5" ht="14.4" customHeight="1">
      <c r="A21" s="190"/>
      <c r="B21" s="189"/>
      <c r="C21" s="179"/>
      <c r="D21" s="180"/>
    </row>
    <row r="22" spans="1:5" ht="14.4" customHeight="1">
      <c r="A22" s="190"/>
      <c r="B22" s="189"/>
      <c r="C22" s="179"/>
      <c r="D22" s="180"/>
    </row>
    <row r="23" spans="1:5" ht="14.4" customHeight="1">
      <c r="A23" s="190"/>
      <c r="B23" s="189"/>
      <c r="C23" s="179"/>
      <c r="D23" s="180"/>
    </row>
    <row r="24" spans="1:5">
      <c r="A24" s="179"/>
      <c r="B24" s="180"/>
      <c r="C24" s="179"/>
      <c r="D24" s="180"/>
    </row>
    <row r="25" spans="1:5">
      <c r="A25" s="179"/>
      <c r="B25" s="180"/>
      <c r="C25" s="179"/>
      <c r="D25" s="180"/>
    </row>
    <row r="26" spans="1:5">
      <c r="A26" s="179"/>
      <c r="B26" s="180"/>
      <c r="C26" s="179"/>
      <c r="D26" s="180"/>
    </row>
    <row r="27" spans="1:5" ht="14.4" customHeight="1">
      <c r="A27" s="190"/>
      <c r="B27" s="189"/>
      <c r="C27" s="179"/>
      <c r="D27" s="180"/>
    </row>
    <row r="28" spans="1:5">
      <c r="A28" s="178"/>
      <c r="B28" s="178"/>
      <c r="C28" s="178"/>
      <c r="D28" s="178"/>
    </row>
    <row r="29" spans="1:5">
      <c r="A29" s="178"/>
      <c r="B29" s="178"/>
      <c r="C29" s="178"/>
      <c r="D29" s="178"/>
    </row>
    <row r="30" spans="1:5">
      <c r="A30" s="178"/>
      <c r="B30" s="178"/>
      <c r="C30" s="178"/>
      <c r="D30" s="178"/>
    </row>
    <row r="31" spans="1:5">
      <c r="A31" s="178"/>
      <c r="B31" s="178"/>
      <c r="C31" s="178"/>
      <c r="D31" s="178"/>
    </row>
    <row r="32" spans="1:5">
      <c r="A32" s="178"/>
      <c r="B32" s="178"/>
      <c r="C32" s="178"/>
      <c r="D32" s="178"/>
    </row>
    <row r="33" spans="1:6">
      <c r="A33" s="178"/>
      <c r="B33" s="178"/>
      <c r="C33" s="178"/>
      <c r="D33" s="178"/>
    </row>
    <row r="34" spans="1:6">
      <c r="A34" s="178"/>
      <c r="B34" s="178"/>
      <c r="C34" s="178"/>
      <c r="D34" s="178"/>
    </row>
    <row r="35" spans="1:6">
      <c r="A35" s="178"/>
      <c r="B35" s="178"/>
      <c r="C35" s="178"/>
      <c r="D35" s="178"/>
    </row>
    <row r="36" spans="1:6">
      <c r="A36" s="178"/>
      <c r="B36" s="178"/>
      <c r="C36" s="178"/>
      <c r="D36" s="178"/>
      <c r="F36" t="s">
        <v>126</v>
      </c>
    </row>
    <row r="41" spans="1:6" ht="113.25" customHeight="1"/>
    <row r="48" spans="1:6">
      <c r="A48" s="187"/>
      <c r="B48" s="187"/>
    </row>
  </sheetData>
  <protectedRanges>
    <protectedRange sqref="A12:D36" name="Rango1"/>
    <protectedRange sqref="F2:O6" name="Rango2"/>
  </protectedRanges>
  <mergeCells count="63">
    <mergeCell ref="A19:B19"/>
    <mergeCell ref="A26:B26"/>
    <mergeCell ref="A25:B25"/>
    <mergeCell ref="A24:B24"/>
    <mergeCell ref="C20:D20"/>
    <mergeCell ref="A20:B20"/>
    <mergeCell ref="A21:B21"/>
    <mergeCell ref="A23:B23"/>
    <mergeCell ref="C22:D22"/>
    <mergeCell ref="A22:B22"/>
    <mergeCell ref="C21:D21"/>
    <mergeCell ref="C36:D36"/>
    <mergeCell ref="A36:B36"/>
    <mergeCell ref="A27:B27"/>
    <mergeCell ref="A28:B28"/>
    <mergeCell ref="A29:B29"/>
    <mergeCell ref="A30:B30"/>
    <mergeCell ref="A31:B31"/>
    <mergeCell ref="C28:D28"/>
    <mergeCell ref="C29:D29"/>
    <mergeCell ref="C33:D33"/>
    <mergeCell ref="C34:D34"/>
    <mergeCell ref="C35:D35"/>
    <mergeCell ref="A14:B14"/>
    <mergeCell ref="A17:B17"/>
    <mergeCell ref="A18:B18"/>
    <mergeCell ref="A16:B16"/>
    <mergeCell ref="A15:B15"/>
    <mergeCell ref="A32:B32"/>
    <mergeCell ref="A33:B33"/>
    <mergeCell ref="A34:B34"/>
    <mergeCell ref="A35:B35"/>
    <mergeCell ref="A48:B48"/>
    <mergeCell ref="A9:D9"/>
    <mergeCell ref="A10:D10"/>
    <mergeCell ref="C11:D11"/>
    <mergeCell ref="C12:D12"/>
    <mergeCell ref="C13:D13"/>
    <mergeCell ref="A11:B11"/>
    <mergeCell ref="A12:B12"/>
    <mergeCell ref="A13:B13"/>
    <mergeCell ref="C14:D14"/>
    <mergeCell ref="C15:D15"/>
    <mergeCell ref="C16:D16"/>
    <mergeCell ref="C30:D30"/>
    <mergeCell ref="C31:D31"/>
    <mergeCell ref="C27:D27"/>
    <mergeCell ref="C26:D26"/>
    <mergeCell ref="C18:D18"/>
    <mergeCell ref="C19:D19"/>
    <mergeCell ref="C32:D32"/>
    <mergeCell ref="C23:D23"/>
    <mergeCell ref="C24:D24"/>
    <mergeCell ref="C25:D25"/>
    <mergeCell ref="C17:D17"/>
    <mergeCell ref="A1:O1"/>
    <mergeCell ref="A2:D6"/>
    <mergeCell ref="F2:L2"/>
    <mergeCell ref="M2:O6"/>
    <mergeCell ref="F3:L3"/>
    <mergeCell ref="F4:L4"/>
    <mergeCell ref="F5:L5"/>
    <mergeCell ref="F6:L6"/>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55" zoomScaleNormal="55" zoomScalePageLayoutView="70" workbookViewId="0">
      <selection activeCell="A7" sqref="A7:F7"/>
    </sheetView>
  </sheetViews>
  <sheetFormatPr baseColWidth="10" defaultColWidth="10.6640625" defaultRowHeight="14.4"/>
  <cols>
    <col min="2" max="2" width="22.33203125" customWidth="1"/>
    <col min="3" max="3" width="17.77734375" customWidth="1"/>
    <col min="4" max="4" width="41" customWidth="1"/>
    <col min="6" max="6" width="28" customWidth="1"/>
  </cols>
  <sheetData>
    <row r="1" spans="1:6">
      <c r="A1" s="194" t="s">
        <v>86</v>
      </c>
      <c r="B1" s="194"/>
      <c r="C1" s="194"/>
      <c r="D1" s="194"/>
      <c r="E1" s="194"/>
      <c r="F1" s="194"/>
    </row>
    <row r="2" spans="1:6" ht="15.6">
      <c r="A2" s="195"/>
      <c r="B2" s="195"/>
      <c r="C2" s="62" t="s">
        <v>77</v>
      </c>
      <c r="D2" s="62" t="s">
        <v>172</v>
      </c>
      <c r="E2" s="196"/>
      <c r="F2" s="196"/>
    </row>
    <row r="3" spans="1:6" ht="46.8">
      <c r="A3" s="195"/>
      <c r="B3" s="195"/>
      <c r="C3" s="62" t="s">
        <v>78</v>
      </c>
      <c r="D3" s="124" t="s">
        <v>173</v>
      </c>
      <c r="E3" s="196"/>
      <c r="F3" s="196"/>
    </row>
    <row r="4" spans="1:6" ht="15.6">
      <c r="A4" s="195"/>
      <c r="B4" s="195"/>
      <c r="C4" s="62" t="s">
        <v>79</v>
      </c>
      <c r="D4" s="62" t="s">
        <v>195</v>
      </c>
      <c r="E4" s="196"/>
      <c r="F4" s="196"/>
    </row>
    <row r="5" spans="1:6" ht="15.6">
      <c r="A5" s="195"/>
      <c r="B5" s="195"/>
      <c r="C5" s="62" t="s">
        <v>81</v>
      </c>
      <c r="D5" s="62"/>
      <c r="E5" s="196"/>
      <c r="F5" s="196"/>
    </row>
    <row r="6" spans="1:6" ht="17.399999999999999">
      <c r="A6" s="197"/>
      <c r="B6" s="198"/>
      <c r="C6" s="198"/>
      <c r="D6" s="198"/>
      <c r="E6" s="198"/>
      <c r="F6" s="199"/>
    </row>
    <row r="7" spans="1:6" ht="17.399999999999999">
      <c r="A7" s="200" t="s">
        <v>87</v>
      </c>
      <c r="B7" s="201"/>
      <c r="C7" s="201"/>
      <c r="D7" s="201"/>
      <c r="E7" s="201"/>
      <c r="F7" s="202"/>
    </row>
    <row r="8" spans="1:6" ht="22.8">
      <c r="A8" s="63"/>
      <c r="B8" s="192">
        <v>1</v>
      </c>
      <c r="C8" s="193"/>
      <c r="D8" s="64">
        <v>2</v>
      </c>
      <c r="E8" s="192">
        <v>3</v>
      </c>
      <c r="F8" s="193"/>
    </row>
    <row r="9" spans="1:6" ht="90" customHeight="1">
      <c r="A9" s="64">
        <v>1</v>
      </c>
      <c r="B9" s="192" t="s">
        <v>224</v>
      </c>
      <c r="C9" s="193"/>
      <c r="D9" s="64" t="s">
        <v>225</v>
      </c>
      <c r="E9" s="192" t="s">
        <v>226</v>
      </c>
      <c r="F9" s="193"/>
    </row>
    <row r="10" spans="1:6" ht="90" customHeight="1">
      <c r="A10" s="64">
        <v>2</v>
      </c>
      <c r="B10" s="192" t="s">
        <v>227</v>
      </c>
      <c r="C10" s="193"/>
      <c r="D10" s="64" t="s">
        <v>228</v>
      </c>
      <c r="E10" s="192" t="s">
        <v>229</v>
      </c>
      <c r="F10" s="193"/>
    </row>
    <row r="11" spans="1:6" ht="90" customHeight="1">
      <c r="A11" s="64">
        <v>3</v>
      </c>
      <c r="B11" s="192" t="s">
        <v>230</v>
      </c>
      <c r="C11" s="193"/>
      <c r="D11" s="64" t="s">
        <v>231</v>
      </c>
      <c r="E11" s="192" t="s">
        <v>232</v>
      </c>
      <c r="F11" s="193"/>
    </row>
    <row r="12" spans="1:6" ht="90" customHeight="1">
      <c r="A12" s="64">
        <v>4</v>
      </c>
      <c r="B12" s="192" t="s">
        <v>233</v>
      </c>
      <c r="C12" s="193"/>
      <c r="D12" s="64" t="s">
        <v>234</v>
      </c>
      <c r="E12" s="192" t="s">
        <v>235</v>
      </c>
      <c r="F12" s="193"/>
    </row>
    <row r="13" spans="1:6" ht="90" customHeight="1">
      <c r="A13" s="64">
        <v>5</v>
      </c>
      <c r="B13" s="192" t="s">
        <v>236</v>
      </c>
      <c r="C13" s="193"/>
      <c r="D13" s="64" t="s">
        <v>237</v>
      </c>
      <c r="E13" s="192" t="s">
        <v>238</v>
      </c>
      <c r="F13" s="193"/>
    </row>
    <row r="14" spans="1:6" ht="90" customHeight="1">
      <c r="A14" s="64">
        <v>6</v>
      </c>
      <c r="B14" s="192" t="s">
        <v>239</v>
      </c>
      <c r="C14" s="193"/>
      <c r="D14" s="64" t="s">
        <v>240</v>
      </c>
      <c r="E14" s="192" t="s">
        <v>241</v>
      </c>
      <c r="F14" s="193"/>
    </row>
    <row r="15" spans="1:6">
      <c r="A15" s="191" t="s">
        <v>126</v>
      </c>
      <c r="B15" s="191"/>
      <c r="C15" s="191"/>
      <c r="D15" s="191"/>
      <c r="E15" s="191"/>
      <c r="F15" s="191"/>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 right="0" top="0" bottom="0" header="0" footer="0"/>
  <pageSetup scale="78"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70" zoomScaleNormal="70" workbookViewId="0">
      <selection activeCell="C12" sqref="C12:D12"/>
    </sheetView>
  </sheetViews>
  <sheetFormatPr baseColWidth="10" defaultColWidth="10.6640625" defaultRowHeight="14.4"/>
  <cols>
    <col min="1" max="1" width="8.6640625" customWidth="1"/>
    <col min="2" max="2" width="22.88671875" customWidth="1"/>
    <col min="4" max="4" width="15" customWidth="1"/>
    <col min="5" max="5" width="16.6640625" customWidth="1"/>
    <col min="6" max="6" width="17.44140625" customWidth="1"/>
    <col min="7" max="7" width="13.44140625" customWidth="1"/>
    <col min="8" max="8" width="32" customWidth="1"/>
  </cols>
  <sheetData>
    <row r="1" spans="1:8" ht="21">
      <c r="A1" s="206" t="s">
        <v>88</v>
      </c>
      <c r="B1" s="206"/>
      <c r="C1" s="206"/>
      <c r="D1" s="206"/>
      <c r="E1" s="206"/>
      <c r="F1" s="206"/>
      <c r="G1" s="206"/>
      <c r="H1" s="206"/>
    </row>
    <row r="2" spans="1:8">
      <c r="A2" s="207"/>
      <c r="B2" s="207"/>
      <c r="C2" s="65" t="s">
        <v>77</v>
      </c>
      <c r="D2" s="208" t="s">
        <v>172</v>
      </c>
      <c r="E2" s="208"/>
      <c r="F2" s="208"/>
      <c r="G2" s="208"/>
      <c r="H2" s="209"/>
    </row>
    <row r="3" spans="1:8" ht="33" customHeight="1">
      <c r="A3" s="207"/>
      <c r="B3" s="207"/>
      <c r="C3" s="125" t="s">
        <v>78</v>
      </c>
      <c r="D3" s="210" t="s">
        <v>173</v>
      </c>
      <c r="E3" s="210"/>
      <c r="F3" s="210"/>
      <c r="G3" s="210"/>
      <c r="H3" s="209"/>
    </row>
    <row r="4" spans="1:8">
      <c r="A4" s="207"/>
      <c r="B4" s="207"/>
      <c r="C4" s="65" t="s">
        <v>80</v>
      </c>
      <c r="D4" s="208" t="s">
        <v>249</v>
      </c>
      <c r="E4" s="208"/>
      <c r="F4" s="208"/>
      <c r="G4" s="208"/>
      <c r="H4" s="209"/>
    </row>
    <row r="5" spans="1:8">
      <c r="A5" s="207"/>
      <c r="B5" s="207"/>
      <c r="C5" s="65" t="s">
        <v>81</v>
      </c>
      <c r="D5" s="208"/>
      <c r="E5" s="208"/>
      <c r="F5" s="208"/>
      <c r="G5" s="208"/>
      <c r="H5" s="209"/>
    </row>
    <row r="6" spans="1:8" ht="21">
      <c r="A6" s="206"/>
      <c r="B6" s="206"/>
      <c r="C6" s="206"/>
      <c r="D6" s="206"/>
      <c r="E6" s="206"/>
      <c r="F6" s="206"/>
      <c r="G6" s="206"/>
      <c r="H6" s="206"/>
    </row>
    <row r="7" spans="1:8" ht="15.6">
      <c r="A7" s="211" t="s">
        <v>89</v>
      </c>
      <c r="B7" s="211"/>
      <c r="C7" s="212" t="s">
        <v>90</v>
      </c>
      <c r="D7" s="213"/>
      <c r="E7" s="66" t="s">
        <v>91</v>
      </c>
      <c r="F7" s="66" t="s">
        <v>92</v>
      </c>
      <c r="G7" s="66" t="s">
        <v>93</v>
      </c>
      <c r="H7" s="66" t="s">
        <v>94</v>
      </c>
    </row>
    <row r="8" spans="1:8">
      <c r="A8" s="67" t="s">
        <v>95</v>
      </c>
      <c r="B8" s="67" t="s">
        <v>96</v>
      </c>
      <c r="C8" s="214" t="s">
        <v>97</v>
      </c>
      <c r="D8" s="215"/>
      <c r="E8" s="67" t="s">
        <v>98</v>
      </c>
      <c r="F8" s="67" t="s">
        <v>99</v>
      </c>
      <c r="G8" s="67" t="s">
        <v>100</v>
      </c>
      <c r="H8" s="67" t="s">
        <v>101</v>
      </c>
    </row>
    <row r="9" spans="1:8" ht="121.8" customHeight="1">
      <c r="A9" s="68">
        <v>1</v>
      </c>
      <c r="B9" s="128" t="s">
        <v>242</v>
      </c>
      <c r="C9" s="204" t="s">
        <v>243</v>
      </c>
      <c r="D9" s="205"/>
      <c r="E9" s="128" t="s">
        <v>246</v>
      </c>
      <c r="F9" s="129">
        <v>45537</v>
      </c>
      <c r="G9" s="126">
        <v>1</v>
      </c>
      <c r="H9" s="127" t="s">
        <v>250</v>
      </c>
    </row>
    <row r="10" spans="1:8" ht="130.19999999999999" customHeight="1">
      <c r="A10" s="68">
        <v>2</v>
      </c>
      <c r="B10" s="128" t="s">
        <v>244</v>
      </c>
      <c r="C10" s="204" t="s">
        <v>245</v>
      </c>
      <c r="D10" s="205"/>
      <c r="E10" s="128" t="s">
        <v>246</v>
      </c>
      <c r="F10" s="129">
        <v>45600</v>
      </c>
      <c r="G10" s="126">
        <v>1</v>
      </c>
      <c r="H10" s="127" t="s">
        <v>251</v>
      </c>
    </row>
    <row r="11" spans="1:8" ht="130.19999999999999" customHeight="1">
      <c r="A11" s="68">
        <v>3</v>
      </c>
      <c r="B11" s="128" t="s">
        <v>238</v>
      </c>
      <c r="C11" s="204" t="s">
        <v>247</v>
      </c>
      <c r="D11" s="205"/>
      <c r="E11" s="128" t="s">
        <v>246</v>
      </c>
      <c r="F11" s="129">
        <v>45586</v>
      </c>
      <c r="G11" s="126">
        <v>0.89</v>
      </c>
      <c r="H11" s="127" t="s">
        <v>252</v>
      </c>
    </row>
    <row r="12" spans="1:8" ht="130.19999999999999" customHeight="1">
      <c r="A12" s="68">
        <v>4</v>
      </c>
      <c r="B12" s="128" t="s">
        <v>241</v>
      </c>
      <c r="C12" s="204" t="s">
        <v>248</v>
      </c>
      <c r="D12" s="205"/>
      <c r="E12" s="128" t="s">
        <v>246</v>
      </c>
      <c r="F12" s="129">
        <v>45530</v>
      </c>
      <c r="G12" s="126">
        <v>0.75</v>
      </c>
      <c r="H12" s="127" t="s">
        <v>253</v>
      </c>
    </row>
    <row r="13" spans="1:8" ht="130.19999999999999" customHeight="1">
      <c r="A13" s="203" t="s">
        <v>126</v>
      </c>
      <c r="B13" s="203"/>
      <c r="C13" s="203"/>
      <c r="D13" s="203"/>
      <c r="E13" s="203"/>
      <c r="F13" s="203"/>
      <c r="G13" s="203"/>
      <c r="H13" s="203"/>
    </row>
    <row r="14" spans="1:8" ht="130.19999999999999" customHeight="1"/>
    <row r="15" spans="1:8" ht="130.19999999999999" customHeight="1"/>
    <row r="16" spans="1:8" ht="130.19999999999999" customHeight="1"/>
    <row r="17" ht="130.19999999999999" customHeight="1"/>
    <row r="18" ht="121.95" customHeight="1"/>
    <row r="19" ht="31.2" customHeight="1"/>
  </sheetData>
  <protectedRanges>
    <protectedRange sqref="A7:H12" name="Rango2"/>
    <protectedRange sqref="C2:H5" name="Rango1"/>
  </protectedRanges>
  <mergeCells count="16">
    <mergeCell ref="A13:H13"/>
    <mergeCell ref="C11:D11"/>
    <mergeCell ref="C12:D12"/>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zoomScale="70" zoomScaleNormal="70" workbookViewId="0">
      <selection activeCell="B6" sqref="B6"/>
    </sheetView>
  </sheetViews>
  <sheetFormatPr baseColWidth="10" defaultColWidth="9.109375" defaultRowHeight="13.8"/>
  <cols>
    <col min="1" max="1" width="19.88671875" style="42" customWidth="1"/>
    <col min="2" max="2" width="15" style="42" customWidth="1"/>
    <col min="3" max="3" width="13.88671875" style="42" customWidth="1"/>
    <col min="4" max="4" width="11.88671875" style="42" customWidth="1"/>
    <col min="5" max="5" width="21.44140625" style="42" customWidth="1"/>
    <col min="6" max="6" width="20.88671875" style="42" customWidth="1"/>
    <col min="7" max="7" width="21" style="42" customWidth="1"/>
    <col min="8" max="8" width="16.6640625" style="42" customWidth="1"/>
    <col min="9" max="9" width="13.44140625" style="42" customWidth="1"/>
    <col min="10" max="10" width="11.33203125" style="42" customWidth="1"/>
    <col min="11" max="11" width="19.77734375" style="42" customWidth="1"/>
    <col min="12" max="12" width="18.44140625" style="42" customWidth="1"/>
    <col min="13" max="13" width="29.6640625" style="42" customWidth="1"/>
    <col min="14" max="14" width="13.5546875" style="42" customWidth="1"/>
    <col min="15" max="258" width="9.109375" style="42"/>
    <col min="259" max="259" width="12.109375" style="42" bestFit="1" customWidth="1"/>
    <col min="260" max="260" width="19.33203125" style="42" customWidth="1"/>
    <col min="261" max="261" width="11.44140625" style="42" customWidth="1"/>
    <col min="262" max="262" width="21.44140625" style="42" customWidth="1"/>
    <col min="263" max="263" width="23.109375" style="42" bestFit="1" customWidth="1"/>
    <col min="264" max="264" width="18.44140625" style="42" customWidth="1"/>
    <col min="265" max="265" width="17.44140625" style="42" customWidth="1"/>
    <col min="266" max="266" width="7.109375" style="42" bestFit="1" customWidth="1"/>
    <col min="267" max="267" width="23.109375" style="42" bestFit="1" customWidth="1"/>
    <col min="268" max="268" width="18.44140625" style="42" customWidth="1"/>
    <col min="269" max="269" width="29.6640625" style="42" customWidth="1"/>
    <col min="270" max="270" width="8.44140625" style="42" bestFit="1" customWidth="1"/>
    <col min="271" max="514" width="9.109375" style="42"/>
    <col min="515" max="515" width="12.109375" style="42" bestFit="1" customWidth="1"/>
    <col min="516" max="516" width="19.33203125" style="42" customWidth="1"/>
    <col min="517" max="517" width="11.44140625" style="42" customWidth="1"/>
    <col min="518" max="518" width="21.44140625" style="42" customWidth="1"/>
    <col min="519" max="519" width="23.109375" style="42" bestFit="1" customWidth="1"/>
    <col min="520" max="520" width="18.44140625" style="42" customWidth="1"/>
    <col min="521" max="521" width="17.44140625" style="42" customWidth="1"/>
    <col min="522" max="522" width="7.109375" style="42" bestFit="1" customWidth="1"/>
    <col min="523" max="523" width="23.109375" style="42" bestFit="1" customWidth="1"/>
    <col min="524" max="524" width="18.44140625" style="42" customWidth="1"/>
    <col min="525" max="525" width="29.6640625" style="42" customWidth="1"/>
    <col min="526" max="526" width="8.44140625" style="42" bestFit="1" customWidth="1"/>
    <col min="527" max="770" width="9.109375" style="42"/>
    <col min="771" max="771" width="12.109375" style="42" bestFit="1" customWidth="1"/>
    <col min="772" max="772" width="19.33203125" style="42" customWidth="1"/>
    <col min="773" max="773" width="11.44140625" style="42" customWidth="1"/>
    <col min="774" max="774" width="21.44140625" style="42" customWidth="1"/>
    <col min="775" max="775" width="23.109375" style="42" bestFit="1" customWidth="1"/>
    <col min="776" max="776" width="18.44140625" style="42" customWidth="1"/>
    <col min="777" max="777" width="17.44140625" style="42" customWidth="1"/>
    <col min="778" max="778" width="7.109375" style="42" bestFit="1" customWidth="1"/>
    <col min="779" max="779" width="23.109375" style="42" bestFit="1" customWidth="1"/>
    <col min="780" max="780" width="18.44140625" style="42" customWidth="1"/>
    <col min="781" max="781" width="29.6640625" style="42" customWidth="1"/>
    <col min="782" max="782" width="8.44140625" style="42" bestFit="1" customWidth="1"/>
    <col min="783" max="1026" width="9.109375" style="42"/>
    <col min="1027" max="1027" width="12.109375" style="42" bestFit="1" customWidth="1"/>
    <col min="1028" max="1028" width="19.33203125" style="42" customWidth="1"/>
    <col min="1029" max="1029" width="11.44140625" style="42" customWidth="1"/>
    <col min="1030" max="1030" width="21.44140625" style="42" customWidth="1"/>
    <col min="1031" max="1031" width="23.109375" style="42" bestFit="1" customWidth="1"/>
    <col min="1032" max="1032" width="18.44140625" style="42" customWidth="1"/>
    <col min="1033" max="1033" width="17.44140625" style="42" customWidth="1"/>
    <col min="1034" max="1034" width="7.109375" style="42" bestFit="1" customWidth="1"/>
    <col min="1035" max="1035" width="23.109375" style="42" bestFit="1" customWidth="1"/>
    <col min="1036" max="1036" width="18.44140625" style="42" customWidth="1"/>
    <col min="1037" max="1037" width="29.6640625" style="42" customWidth="1"/>
    <col min="1038" max="1038" width="8.44140625" style="42" bestFit="1" customWidth="1"/>
    <col min="1039" max="1282" width="9.109375" style="42"/>
    <col min="1283" max="1283" width="12.109375" style="42" bestFit="1" customWidth="1"/>
    <col min="1284" max="1284" width="19.33203125" style="42" customWidth="1"/>
    <col min="1285" max="1285" width="11.44140625" style="42" customWidth="1"/>
    <col min="1286" max="1286" width="21.44140625" style="42" customWidth="1"/>
    <col min="1287" max="1287" width="23.109375" style="42" bestFit="1" customWidth="1"/>
    <col min="1288" max="1288" width="18.44140625" style="42" customWidth="1"/>
    <col min="1289" max="1289" width="17.44140625" style="42" customWidth="1"/>
    <col min="1290" max="1290" width="7.109375" style="42" bestFit="1" customWidth="1"/>
    <col min="1291" max="1291" width="23.109375" style="42" bestFit="1" customWidth="1"/>
    <col min="1292" max="1292" width="18.44140625" style="42" customWidth="1"/>
    <col min="1293" max="1293" width="29.6640625" style="42" customWidth="1"/>
    <col min="1294" max="1294" width="8.44140625" style="42" bestFit="1" customWidth="1"/>
    <col min="1295" max="1538" width="9.109375" style="42"/>
    <col min="1539" max="1539" width="12.109375" style="42" bestFit="1" customWidth="1"/>
    <col min="1540" max="1540" width="19.33203125" style="42" customWidth="1"/>
    <col min="1541" max="1541" width="11.44140625" style="42" customWidth="1"/>
    <col min="1542" max="1542" width="21.44140625" style="42" customWidth="1"/>
    <col min="1543" max="1543" width="23.109375" style="42" bestFit="1" customWidth="1"/>
    <col min="1544" max="1544" width="18.44140625" style="42" customWidth="1"/>
    <col min="1545" max="1545" width="17.44140625" style="42" customWidth="1"/>
    <col min="1546" max="1546" width="7.109375" style="42" bestFit="1" customWidth="1"/>
    <col min="1547" max="1547" width="23.109375" style="42" bestFit="1" customWidth="1"/>
    <col min="1548" max="1548" width="18.44140625" style="42" customWidth="1"/>
    <col min="1549" max="1549" width="29.6640625" style="42" customWidth="1"/>
    <col min="1550" max="1550" width="8.44140625" style="42" bestFit="1" customWidth="1"/>
    <col min="1551" max="1794" width="9.109375" style="42"/>
    <col min="1795" max="1795" width="12.109375" style="42" bestFit="1" customWidth="1"/>
    <col min="1796" max="1796" width="19.33203125" style="42" customWidth="1"/>
    <col min="1797" max="1797" width="11.44140625" style="42" customWidth="1"/>
    <col min="1798" max="1798" width="21.44140625" style="42" customWidth="1"/>
    <col min="1799" max="1799" width="23.109375" style="42" bestFit="1" customWidth="1"/>
    <col min="1800" max="1800" width="18.44140625" style="42" customWidth="1"/>
    <col min="1801" max="1801" width="17.44140625" style="42" customWidth="1"/>
    <col min="1802" max="1802" width="7.109375" style="42" bestFit="1" customWidth="1"/>
    <col min="1803" max="1803" width="23.109375" style="42" bestFit="1" customWidth="1"/>
    <col min="1804" max="1804" width="18.44140625" style="42" customWidth="1"/>
    <col min="1805" max="1805" width="29.6640625" style="42" customWidth="1"/>
    <col min="1806" max="1806" width="8.44140625" style="42" bestFit="1" customWidth="1"/>
    <col min="1807" max="2050" width="9.109375" style="42"/>
    <col min="2051" max="2051" width="12.109375" style="42" bestFit="1" customWidth="1"/>
    <col min="2052" max="2052" width="19.33203125" style="42" customWidth="1"/>
    <col min="2053" max="2053" width="11.44140625" style="42" customWidth="1"/>
    <col min="2054" max="2054" width="21.44140625" style="42" customWidth="1"/>
    <col min="2055" max="2055" width="23.109375" style="42" bestFit="1" customWidth="1"/>
    <col min="2056" max="2056" width="18.44140625" style="42" customWidth="1"/>
    <col min="2057" max="2057" width="17.44140625" style="42" customWidth="1"/>
    <col min="2058" max="2058" width="7.109375" style="42" bestFit="1" customWidth="1"/>
    <col min="2059" max="2059" width="23.109375" style="42" bestFit="1" customWidth="1"/>
    <col min="2060" max="2060" width="18.44140625" style="42" customWidth="1"/>
    <col min="2061" max="2061" width="29.6640625" style="42" customWidth="1"/>
    <col min="2062" max="2062" width="8.44140625" style="42" bestFit="1" customWidth="1"/>
    <col min="2063" max="2306" width="9.109375" style="42"/>
    <col min="2307" max="2307" width="12.109375" style="42" bestFit="1" customWidth="1"/>
    <col min="2308" max="2308" width="19.33203125" style="42" customWidth="1"/>
    <col min="2309" max="2309" width="11.44140625" style="42" customWidth="1"/>
    <col min="2310" max="2310" width="21.44140625" style="42" customWidth="1"/>
    <col min="2311" max="2311" width="23.109375" style="42" bestFit="1" customWidth="1"/>
    <col min="2312" max="2312" width="18.44140625" style="42" customWidth="1"/>
    <col min="2313" max="2313" width="17.44140625" style="42" customWidth="1"/>
    <col min="2314" max="2314" width="7.109375" style="42" bestFit="1" customWidth="1"/>
    <col min="2315" max="2315" width="23.109375" style="42" bestFit="1" customWidth="1"/>
    <col min="2316" max="2316" width="18.44140625" style="42" customWidth="1"/>
    <col min="2317" max="2317" width="29.6640625" style="42" customWidth="1"/>
    <col min="2318" max="2318" width="8.44140625" style="42" bestFit="1" customWidth="1"/>
    <col min="2319" max="2562" width="9.109375" style="42"/>
    <col min="2563" max="2563" width="12.109375" style="42" bestFit="1" customWidth="1"/>
    <col min="2564" max="2564" width="19.33203125" style="42" customWidth="1"/>
    <col min="2565" max="2565" width="11.44140625" style="42" customWidth="1"/>
    <col min="2566" max="2566" width="21.44140625" style="42" customWidth="1"/>
    <col min="2567" max="2567" width="23.109375" style="42" bestFit="1" customWidth="1"/>
    <col min="2568" max="2568" width="18.44140625" style="42" customWidth="1"/>
    <col min="2569" max="2569" width="17.44140625" style="42" customWidth="1"/>
    <col min="2570" max="2570" width="7.109375" style="42" bestFit="1" customWidth="1"/>
    <col min="2571" max="2571" width="23.109375" style="42" bestFit="1" customWidth="1"/>
    <col min="2572" max="2572" width="18.44140625" style="42" customWidth="1"/>
    <col min="2573" max="2573" width="29.6640625" style="42" customWidth="1"/>
    <col min="2574" max="2574" width="8.44140625" style="42" bestFit="1" customWidth="1"/>
    <col min="2575" max="2818" width="9.109375" style="42"/>
    <col min="2819" max="2819" width="12.109375" style="42" bestFit="1" customWidth="1"/>
    <col min="2820" max="2820" width="19.33203125" style="42" customWidth="1"/>
    <col min="2821" max="2821" width="11.44140625" style="42" customWidth="1"/>
    <col min="2822" max="2822" width="21.44140625" style="42" customWidth="1"/>
    <col min="2823" max="2823" width="23.109375" style="42" bestFit="1" customWidth="1"/>
    <col min="2824" max="2824" width="18.44140625" style="42" customWidth="1"/>
    <col min="2825" max="2825" width="17.44140625" style="42" customWidth="1"/>
    <col min="2826" max="2826" width="7.109375" style="42" bestFit="1" customWidth="1"/>
    <col min="2827" max="2827" width="23.109375" style="42" bestFit="1" customWidth="1"/>
    <col min="2828" max="2828" width="18.44140625" style="42" customWidth="1"/>
    <col min="2829" max="2829" width="29.6640625" style="42" customWidth="1"/>
    <col min="2830" max="2830" width="8.44140625" style="42" bestFit="1" customWidth="1"/>
    <col min="2831" max="3074" width="9.109375" style="42"/>
    <col min="3075" max="3075" width="12.109375" style="42" bestFit="1" customWidth="1"/>
    <col min="3076" max="3076" width="19.33203125" style="42" customWidth="1"/>
    <col min="3077" max="3077" width="11.44140625" style="42" customWidth="1"/>
    <col min="3078" max="3078" width="21.44140625" style="42" customWidth="1"/>
    <col min="3079" max="3079" width="23.109375" style="42" bestFit="1" customWidth="1"/>
    <col min="3080" max="3080" width="18.44140625" style="42" customWidth="1"/>
    <col min="3081" max="3081" width="17.44140625" style="42" customWidth="1"/>
    <col min="3082" max="3082" width="7.109375" style="42" bestFit="1" customWidth="1"/>
    <col min="3083" max="3083" width="23.109375" style="42" bestFit="1" customWidth="1"/>
    <col min="3084" max="3084" width="18.44140625" style="42" customWidth="1"/>
    <col min="3085" max="3085" width="29.6640625" style="42" customWidth="1"/>
    <col min="3086" max="3086" width="8.44140625" style="42" bestFit="1" customWidth="1"/>
    <col min="3087" max="3330" width="9.109375" style="42"/>
    <col min="3331" max="3331" width="12.109375" style="42" bestFit="1" customWidth="1"/>
    <col min="3332" max="3332" width="19.33203125" style="42" customWidth="1"/>
    <col min="3333" max="3333" width="11.44140625" style="42" customWidth="1"/>
    <col min="3334" max="3334" width="21.44140625" style="42" customWidth="1"/>
    <col min="3335" max="3335" width="23.109375" style="42" bestFit="1" customWidth="1"/>
    <col min="3336" max="3336" width="18.44140625" style="42" customWidth="1"/>
    <col min="3337" max="3337" width="17.44140625" style="42" customWidth="1"/>
    <col min="3338" max="3338" width="7.109375" style="42" bestFit="1" customWidth="1"/>
    <col min="3339" max="3339" width="23.109375" style="42" bestFit="1" customWidth="1"/>
    <col min="3340" max="3340" width="18.44140625" style="42" customWidth="1"/>
    <col min="3341" max="3341" width="29.6640625" style="42" customWidth="1"/>
    <col min="3342" max="3342" width="8.44140625" style="42" bestFit="1" customWidth="1"/>
    <col min="3343" max="3586" width="9.109375" style="42"/>
    <col min="3587" max="3587" width="12.109375" style="42" bestFit="1" customWidth="1"/>
    <col min="3588" max="3588" width="19.33203125" style="42" customWidth="1"/>
    <col min="3589" max="3589" width="11.44140625" style="42" customWidth="1"/>
    <col min="3590" max="3590" width="21.44140625" style="42" customWidth="1"/>
    <col min="3591" max="3591" width="23.109375" style="42" bestFit="1" customWidth="1"/>
    <col min="3592" max="3592" width="18.44140625" style="42" customWidth="1"/>
    <col min="3593" max="3593" width="17.44140625" style="42" customWidth="1"/>
    <col min="3594" max="3594" width="7.109375" style="42" bestFit="1" customWidth="1"/>
    <col min="3595" max="3595" width="23.109375" style="42" bestFit="1" customWidth="1"/>
    <col min="3596" max="3596" width="18.44140625" style="42" customWidth="1"/>
    <col min="3597" max="3597" width="29.6640625" style="42" customWidth="1"/>
    <col min="3598" max="3598" width="8.44140625" style="42" bestFit="1" customWidth="1"/>
    <col min="3599" max="3842" width="9.109375" style="42"/>
    <col min="3843" max="3843" width="12.109375" style="42" bestFit="1" customWidth="1"/>
    <col min="3844" max="3844" width="19.33203125" style="42" customWidth="1"/>
    <col min="3845" max="3845" width="11.44140625" style="42" customWidth="1"/>
    <col min="3846" max="3846" width="21.44140625" style="42" customWidth="1"/>
    <col min="3847" max="3847" width="23.109375" style="42" bestFit="1" customWidth="1"/>
    <col min="3848" max="3848" width="18.44140625" style="42" customWidth="1"/>
    <col min="3849" max="3849" width="17.44140625" style="42" customWidth="1"/>
    <col min="3850" max="3850" width="7.109375" style="42" bestFit="1" customWidth="1"/>
    <col min="3851" max="3851" width="23.109375" style="42" bestFit="1" customWidth="1"/>
    <col min="3852" max="3852" width="18.44140625" style="42" customWidth="1"/>
    <col min="3853" max="3853" width="29.6640625" style="42" customWidth="1"/>
    <col min="3854" max="3854" width="8.44140625" style="42" bestFit="1" customWidth="1"/>
    <col min="3855" max="4098" width="9.109375" style="42"/>
    <col min="4099" max="4099" width="12.109375" style="42" bestFit="1" customWidth="1"/>
    <col min="4100" max="4100" width="19.33203125" style="42" customWidth="1"/>
    <col min="4101" max="4101" width="11.44140625" style="42" customWidth="1"/>
    <col min="4102" max="4102" width="21.44140625" style="42" customWidth="1"/>
    <col min="4103" max="4103" width="23.109375" style="42" bestFit="1" customWidth="1"/>
    <col min="4104" max="4104" width="18.44140625" style="42" customWidth="1"/>
    <col min="4105" max="4105" width="17.44140625" style="42" customWidth="1"/>
    <col min="4106" max="4106" width="7.109375" style="42" bestFit="1" customWidth="1"/>
    <col min="4107" max="4107" width="23.109375" style="42" bestFit="1" customWidth="1"/>
    <col min="4108" max="4108" width="18.44140625" style="42" customWidth="1"/>
    <col min="4109" max="4109" width="29.6640625" style="42" customWidth="1"/>
    <col min="4110" max="4110" width="8.44140625" style="42" bestFit="1" customWidth="1"/>
    <col min="4111" max="4354" width="9.109375" style="42"/>
    <col min="4355" max="4355" width="12.109375" style="42" bestFit="1" customWidth="1"/>
    <col min="4356" max="4356" width="19.33203125" style="42" customWidth="1"/>
    <col min="4357" max="4357" width="11.44140625" style="42" customWidth="1"/>
    <col min="4358" max="4358" width="21.44140625" style="42" customWidth="1"/>
    <col min="4359" max="4359" width="23.109375" style="42" bestFit="1" customWidth="1"/>
    <col min="4360" max="4360" width="18.44140625" style="42" customWidth="1"/>
    <col min="4361" max="4361" width="17.44140625" style="42" customWidth="1"/>
    <col min="4362" max="4362" width="7.109375" style="42" bestFit="1" customWidth="1"/>
    <col min="4363" max="4363" width="23.109375" style="42" bestFit="1" customWidth="1"/>
    <col min="4364" max="4364" width="18.44140625" style="42" customWidth="1"/>
    <col min="4365" max="4365" width="29.6640625" style="42" customWidth="1"/>
    <col min="4366" max="4366" width="8.44140625" style="42" bestFit="1" customWidth="1"/>
    <col min="4367" max="4610" width="9.109375" style="42"/>
    <col min="4611" max="4611" width="12.109375" style="42" bestFit="1" customWidth="1"/>
    <col min="4612" max="4612" width="19.33203125" style="42" customWidth="1"/>
    <col min="4613" max="4613" width="11.44140625" style="42" customWidth="1"/>
    <col min="4614" max="4614" width="21.44140625" style="42" customWidth="1"/>
    <col min="4615" max="4615" width="23.109375" style="42" bestFit="1" customWidth="1"/>
    <col min="4616" max="4616" width="18.44140625" style="42" customWidth="1"/>
    <col min="4617" max="4617" width="17.44140625" style="42" customWidth="1"/>
    <col min="4618" max="4618" width="7.109375" style="42" bestFit="1" customWidth="1"/>
    <col min="4619" max="4619" width="23.109375" style="42" bestFit="1" customWidth="1"/>
    <col min="4620" max="4620" width="18.44140625" style="42" customWidth="1"/>
    <col min="4621" max="4621" width="29.6640625" style="42" customWidth="1"/>
    <col min="4622" max="4622" width="8.44140625" style="42" bestFit="1" customWidth="1"/>
    <col min="4623" max="4866" width="9.109375" style="42"/>
    <col min="4867" max="4867" width="12.109375" style="42" bestFit="1" customWidth="1"/>
    <col min="4868" max="4868" width="19.33203125" style="42" customWidth="1"/>
    <col min="4869" max="4869" width="11.44140625" style="42" customWidth="1"/>
    <col min="4870" max="4870" width="21.44140625" style="42" customWidth="1"/>
    <col min="4871" max="4871" width="23.109375" style="42" bestFit="1" customWidth="1"/>
    <col min="4872" max="4872" width="18.44140625" style="42" customWidth="1"/>
    <col min="4873" max="4873" width="17.44140625" style="42" customWidth="1"/>
    <col min="4874" max="4874" width="7.109375" style="42" bestFit="1" customWidth="1"/>
    <col min="4875" max="4875" width="23.109375" style="42" bestFit="1" customWidth="1"/>
    <col min="4876" max="4876" width="18.44140625" style="42" customWidth="1"/>
    <col min="4877" max="4877" width="29.6640625" style="42" customWidth="1"/>
    <col min="4878" max="4878" width="8.44140625" style="42" bestFit="1" customWidth="1"/>
    <col min="4879" max="5122" width="9.109375" style="42"/>
    <col min="5123" max="5123" width="12.109375" style="42" bestFit="1" customWidth="1"/>
    <col min="5124" max="5124" width="19.33203125" style="42" customWidth="1"/>
    <col min="5125" max="5125" width="11.44140625" style="42" customWidth="1"/>
    <col min="5126" max="5126" width="21.44140625" style="42" customWidth="1"/>
    <col min="5127" max="5127" width="23.109375" style="42" bestFit="1" customWidth="1"/>
    <col min="5128" max="5128" width="18.44140625" style="42" customWidth="1"/>
    <col min="5129" max="5129" width="17.44140625" style="42" customWidth="1"/>
    <col min="5130" max="5130" width="7.109375" style="42" bestFit="1" customWidth="1"/>
    <col min="5131" max="5131" width="23.109375" style="42" bestFit="1" customWidth="1"/>
    <col min="5132" max="5132" width="18.44140625" style="42" customWidth="1"/>
    <col min="5133" max="5133" width="29.6640625" style="42" customWidth="1"/>
    <col min="5134" max="5134" width="8.44140625" style="42" bestFit="1" customWidth="1"/>
    <col min="5135" max="5378" width="9.109375" style="42"/>
    <col min="5379" max="5379" width="12.109375" style="42" bestFit="1" customWidth="1"/>
    <col min="5380" max="5380" width="19.33203125" style="42" customWidth="1"/>
    <col min="5381" max="5381" width="11.44140625" style="42" customWidth="1"/>
    <col min="5382" max="5382" width="21.44140625" style="42" customWidth="1"/>
    <col min="5383" max="5383" width="23.109375" style="42" bestFit="1" customWidth="1"/>
    <col min="5384" max="5384" width="18.44140625" style="42" customWidth="1"/>
    <col min="5385" max="5385" width="17.44140625" style="42" customWidth="1"/>
    <col min="5386" max="5386" width="7.109375" style="42" bestFit="1" customWidth="1"/>
    <col min="5387" max="5387" width="23.109375" style="42" bestFit="1" customWidth="1"/>
    <col min="5388" max="5388" width="18.44140625" style="42" customWidth="1"/>
    <col min="5389" max="5389" width="29.6640625" style="42" customWidth="1"/>
    <col min="5390" max="5390" width="8.44140625" style="42" bestFit="1" customWidth="1"/>
    <col min="5391" max="5634" width="9.109375" style="42"/>
    <col min="5635" max="5635" width="12.109375" style="42" bestFit="1" customWidth="1"/>
    <col min="5636" max="5636" width="19.33203125" style="42" customWidth="1"/>
    <col min="5637" max="5637" width="11.44140625" style="42" customWidth="1"/>
    <col min="5638" max="5638" width="21.44140625" style="42" customWidth="1"/>
    <col min="5639" max="5639" width="23.109375" style="42" bestFit="1" customWidth="1"/>
    <col min="5640" max="5640" width="18.44140625" style="42" customWidth="1"/>
    <col min="5641" max="5641" width="17.44140625" style="42" customWidth="1"/>
    <col min="5642" max="5642" width="7.109375" style="42" bestFit="1" customWidth="1"/>
    <col min="5643" max="5643" width="23.109375" style="42" bestFit="1" customWidth="1"/>
    <col min="5644" max="5644" width="18.44140625" style="42" customWidth="1"/>
    <col min="5645" max="5645" width="29.6640625" style="42" customWidth="1"/>
    <col min="5646" max="5646" width="8.44140625" style="42" bestFit="1" customWidth="1"/>
    <col min="5647" max="5890" width="9.109375" style="42"/>
    <col min="5891" max="5891" width="12.109375" style="42" bestFit="1" customWidth="1"/>
    <col min="5892" max="5892" width="19.33203125" style="42" customWidth="1"/>
    <col min="5893" max="5893" width="11.44140625" style="42" customWidth="1"/>
    <col min="5894" max="5894" width="21.44140625" style="42" customWidth="1"/>
    <col min="5895" max="5895" width="23.109375" style="42" bestFit="1" customWidth="1"/>
    <col min="5896" max="5896" width="18.44140625" style="42" customWidth="1"/>
    <col min="5897" max="5897" width="17.44140625" style="42" customWidth="1"/>
    <col min="5898" max="5898" width="7.109375" style="42" bestFit="1" customWidth="1"/>
    <col min="5899" max="5899" width="23.109375" style="42" bestFit="1" customWidth="1"/>
    <col min="5900" max="5900" width="18.44140625" style="42" customWidth="1"/>
    <col min="5901" max="5901" width="29.6640625" style="42" customWidth="1"/>
    <col min="5902" max="5902" width="8.44140625" style="42" bestFit="1" customWidth="1"/>
    <col min="5903" max="6146" width="9.109375" style="42"/>
    <col min="6147" max="6147" width="12.109375" style="42" bestFit="1" customWidth="1"/>
    <col min="6148" max="6148" width="19.33203125" style="42" customWidth="1"/>
    <col min="6149" max="6149" width="11.44140625" style="42" customWidth="1"/>
    <col min="6150" max="6150" width="21.44140625" style="42" customWidth="1"/>
    <col min="6151" max="6151" width="23.109375" style="42" bestFit="1" customWidth="1"/>
    <col min="6152" max="6152" width="18.44140625" style="42" customWidth="1"/>
    <col min="6153" max="6153" width="17.44140625" style="42" customWidth="1"/>
    <col min="6154" max="6154" width="7.109375" style="42" bestFit="1" customWidth="1"/>
    <col min="6155" max="6155" width="23.109375" style="42" bestFit="1" customWidth="1"/>
    <col min="6156" max="6156" width="18.44140625" style="42" customWidth="1"/>
    <col min="6157" max="6157" width="29.6640625" style="42" customWidth="1"/>
    <col min="6158" max="6158" width="8.44140625" style="42" bestFit="1" customWidth="1"/>
    <col min="6159" max="6402" width="9.109375" style="42"/>
    <col min="6403" max="6403" width="12.109375" style="42" bestFit="1" customWidth="1"/>
    <col min="6404" max="6404" width="19.33203125" style="42" customWidth="1"/>
    <col min="6405" max="6405" width="11.44140625" style="42" customWidth="1"/>
    <col min="6406" max="6406" width="21.44140625" style="42" customWidth="1"/>
    <col min="6407" max="6407" width="23.109375" style="42" bestFit="1" customWidth="1"/>
    <col min="6408" max="6408" width="18.44140625" style="42" customWidth="1"/>
    <col min="6409" max="6409" width="17.44140625" style="42" customWidth="1"/>
    <col min="6410" max="6410" width="7.109375" style="42" bestFit="1" customWidth="1"/>
    <col min="6411" max="6411" width="23.109375" style="42" bestFit="1" customWidth="1"/>
    <col min="6412" max="6412" width="18.44140625" style="42" customWidth="1"/>
    <col min="6413" max="6413" width="29.6640625" style="42" customWidth="1"/>
    <col min="6414" max="6414" width="8.44140625" style="42" bestFit="1" customWidth="1"/>
    <col min="6415" max="6658" width="9.109375" style="42"/>
    <col min="6659" max="6659" width="12.109375" style="42" bestFit="1" customWidth="1"/>
    <col min="6660" max="6660" width="19.33203125" style="42" customWidth="1"/>
    <col min="6661" max="6661" width="11.44140625" style="42" customWidth="1"/>
    <col min="6662" max="6662" width="21.44140625" style="42" customWidth="1"/>
    <col min="6663" max="6663" width="23.109375" style="42" bestFit="1" customWidth="1"/>
    <col min="6664" max="6664" width="18.44140625" style="42" customWidth="1"/>
    <col min="6665" max="6665" width="17.44140625" style="42" customWidth="1"/>
    <col min="6666" max="6666" width="7.109375" style="42" bestFit="1" customWidth="1"/>
    <col min="6667" max="6667" width="23.109375" style="42" bestFit="1" customWidth="1"/>
    <col min="6668" max="6668" width="18.44140625" style="42" customWidth="1"/>
    <col min="6669" max="6669" width="29.6640625" style="42" customWidth="1"/>
    <col min="6670" max="6670" width="8.44140625" style="42" bestFit="1" customWidth="1"/>
    <col min="6671" max="6914" width="9.109375" style="42"/>
    <col min="6915" max="6915" width="12.109375" style="42" bestFit="1" customWidth="1"/>
    <col min="6916" max="6916" width="19.33203125" style="42" customWidth="1"/>
    <col min="6917" max="6917" width="11.44140625" style="42" customWidth="1"/>
    <col min="6918" max="6918" width="21.44140625" style="42" customWidth="1"/>
    <col min="6919" max="6919" width="23.109375" style="42" bestFit="1" customWidth="1"/>
    <col min="6920" max="6920" width="18.44140625" style="42" customWidth="1"/>
    <col min="6921" max="6921" width="17.44140625" style="42" customWidth="1"/>
    <col min="6922" max="6922" width="7.109375" style="42" bestFit="1" customWidth="1"/>
    <col min="6923" max="6923" width="23.109375" style="42" bestFit="1" customWidth="1"/>
    <col min="6924" max="6924" width="18.44140625" style="42" customWidth="1"/>
    <col min="6925" max="6925" width="29.6640625" style="42" customWidth="1"/>
    <col min="6926" max="6926" width="8.44140625" style="42" bestFit="1" customWidth="1"/>
    <col min="6927" max="7170" width="9.109375" style="42"/>
    <col min="7171" max="7171" width="12.109375" style="42" bestFit="1" customWidth="1"/>
    <col min="7172" max="7172" width="19.33203125" style="42" customWidth="1"/>
    <col min="7173" max="7173" width="11.44140625" style="42" customWidth="1"/>
    <col min="7174" max="7174" width="21.44140625" style="42" customWidth="1"/>
    <col min="7175" max="7175" width="23.109375" style="42" bestFit="1" customWidth="1"/>
    <col min="7176" max="7176" width="18.44140625" style="42" customWidth="1"/>
    <col min="7177" max="7177" width="17.44140625" style="42" customWidth="1"/>
    <col min="7178" max="7178" width="7.109375" style="42" bestFit="1" customWidth="1"/>
    <col min="7179" max="7179" width="23.109375" style="42" bestFit="1" customWidth="1"/>
    <col min="7180" max="7180" width="18.44140625" style="42" customWidth="1"/>
    <col min="7181" max="7181" width="29.6640625" style="42" customWidth="1"/>
    <col min="7182" max="7182" width="8.44140625" style="42" bestFit="1" customWidth="1"/>
    <col min="7183" max="7426" width="9.109375" style="42"/>
    <col min="7427" max="7427" width="12.109375" style="42" bestFit="1" customWidth="1"/>
    <col min="7428" max="7428" width="19.33203125" style="42" customWidth="1"/>
    <col min="7429" max="7429" width="11.44140625" style="42" customWidth="1"/>
    <col min="7430" max="7430" width="21.44140625" style="42" customWidth="1"/>
    <col min="7431" max="7431" width="23.109375" style="42" bestFit="1" customWidth="1"/>
    <col min="7432" max="7432" width="18.44140625" style="42" customWidth="1"/>
    <col min="7433" max="7433" width="17.44140625" style="42" customWidth="1"/>
    <col min="7434" max="7434" width="7.109375" style="42" bestFit="1" customWidth="1"/>
    <col min="7435" max="7435" width="23.109375" style="42" bestFit="1" customWidth="1"/>
    <col min="7436" max="7436" width="18.44140625" style="42" customWidth="1"/>
    <col min="7437" max="7437" width="29.6640625" style="42" customWidth="1"/>
    <col min="7438" max="7438" width="8.44140625" style="42" bestFit="1" customWidth="1"/>
    <col min="7439" max="7682" width="9.109375" style="42"/>
    <col min="7683" max="7683" width="12.109375" style="42" bestFit="1" customWidth="1"/>
    <col min="7684" max="7684" width="19.33203125" style="42" customWidth="1"/>
    <col min="7685" max="7685" width="11.44140625" style="42" customWidth="1"/>
    <col min="7686" max="7686" width="21.44140625" style="42" customWidth="1"/>
    <col min="7687" max="7687" width="23.109375" style="42" bestFit="1" customWidth="1"/>
    <col min="7688" max="7688" width="18.44140625" style="42" customWidth="1"/>
    <col min="7689" max="7689" width="17.44140625" style="42" customWidth="1"/>
    <col min="7690" max="7690" width="7.109375" style="42" bestFit="1" customWidth="1"/>
    <col min="7691" max="7691" width="23.109375" style="42" bestFit="1" customWidth="1"/>
    <col min="7692" max="7692" width="18.44140625" style="42" customWidth="1"/>
    <col min="7693" max="7693" width="29.6640625" style="42" customWidth="1"/>
    <col min="7694" max="7694" width="8.44140625" style="42" bestFit="1" customWidth="1"/>
    <col min="7695" max="7938" width="9.109375" style="42"/>
    <col min="7939" max="7939" width="12.109375" style="42" bestFit="1" customWidth="1"/>
    <col min="7940" max="7940" width="19.33203125" style="42" customWidth="1"/>
    <col min="7941" max="7941" width="11.44140625" style="42" customWidth="1"/>
    <col min="7942" max="7942" width="21.44140625" style="42" customWidth="1"/>
    <col min="7943" max="7943" width="23.109375" style="42" bestFit="1" customWidth="1"/>
    <col min="7944" max="7944" width="18.44140625" style="42" customWidth="1"/>
    <col min="7945" max="7945" width="17.44140625" style="42" customWidth="1"/>
    <col min="7946" max="7946" width="7.109375" style="42" bestFit="1" customWidth="1"/>
    <col min="7947" max="7947" width="23.109375" style="42" bestFit="1" customWidth="1"/>
    <col min="7948" max="7948" width="18.44140625" style="42" customWidth="1"/>
    <col min="7949" max="7949" width="29.6640625" style="42" customWidth="1"/>
    <col min="7950" max="7950" width="8.44140625" style="42" bestFit="1" customWidth="1"/>
    <col min="7951" max="8194" width="9.109375" style="42"/>
    <col min="8195" max="8195" width="12.109375" style="42" bestFit="1" customWidth="1"/>
    <col min="8196" max="8196" width="19.33203125" style="42" customWidth="1"/>
    <col min="8197" max="8197" width="11.44140625" style="42" customWidth="1"/>
    <col min="8198" max="8198" width="21.44140625" style="42" customWidth="1"/>
    <col min="8199" max="8199" width="23.109375" style="42" bestFit="1" customWidth="1"/>
    <col min="8200" max="8200" width="18.44140625" style="42" customWidth="1"/>
    <col min="8201" max="8201" width="17.44140625" style="42" customWidth="1"/>
    <col min="8202" max="8202" width="7.109375" style="42" bestFit="1" customWidth="1"/>
    <col min="8203" max="8203" width="23.109375" style="42" bestFit="1" customWidth="1"/>
    <col min="8204" max="8204" width="18.44140625" style="42" customWidth="1"/>
    <col min="8205" max="8205" width="29.6640625" style="42" customWidth="1"/>
    <col min="8206" max="8206" width="8.44140625" style="42" bestFit="1" customWidth="1"/>
    <col min="8207" max="8450" width="9.109375" style="42"/>
    <col min="8451" max="8451" width="12.109375" style="42" bestFit="1" customWidth="1"/>
    <col min="8452" max="8452" width="19.33203125" style="42" customWidth="1"/>
    <col min="8453" max="8453" width="11.44140625" style="42" customWidth="1"/>
    <col min="8454" max="8454" width="21.44140625" style="42" customWidth="1"/>
    <col min="8455" max="8455" width="23.109375" style="42" bestFit="1" customWidth="1"/>
    <col min="8456" max="8456" width="18.44140625" style="42" customWidth="1"/>
    <col min="8457" max="8457" width="17.44140625" style="42" customWidth="1"/>
    <col min="8458" max="8458" width="7.109375" style="42" bestFit="1" customWidth="1"/>
    <col min="8459" max="8459" width="23.109375" style="42" bestFit="1" customWidth="1"/>
    <col min="8460" max="8460" width="18.44140625" style="42" customWidth="1"/>
    <col min="8461" max="8461" width="29.6640625" style="42" customWidth="1"/>
    <col min="8462" max="8462" width="8.44140625" style="42" bestFit="1" customWidth="1"/>
    <col min="8463" max="8706" width="9.109375" style="42"/>
    <col min="8707" max="8707" width="12.109375" style="42" bestFit="1" customWidth="1"/>
    <col min="8708" max="8708" width="19.33203125" style="42" customWidth="1"/>
    <col min="8709" max="8709" width="11.44140625" style="42" customWidth="1"/>
    <col min="8710" max="8710" width="21.44140625" style="42" customWidth="1"/>
    <col min="8711" max="8711" width="23.109375" style="42" bestFit="1" customWidth="1"/>
    <col min="8712" max="8712" width="18.44140625" style="42" customWidth="1"/>
    <col min="8713" max="8713" width="17.44140625" style="42" customWidth="1"/>
    <col min="8714" max="8714" width="7.109375" style="42" bestFit="1" customWidth="1"/>
    <col min="8715" max="8715" width="23.109375" style="42" bestFit="1" customWidth="1"/>
    <col min="8716" max="8716" width="18.44140625" style="42" customWidth="1"/>
    <col min="8717" max="8717" width="29.6640625" style="42" customWidth="1"/>
    <col min="8718" max="8718" width="8.44140625" style="42" bestFit="1" customWidth="1"/>
    <col min="8719" max="8962" width="9.109375" style="42"/>
    <col min="8963" max="8963" width="12.109375" style="42" bestFit="1" customWidth="1"/>
    <col min="8964" max="8964" width="19.33203125" style="42" customWidth="1"/>
    <col min="8965" max="8965" width="11.44140625" style="42" customWidth="1"/>
    <col min="8966" max="8966" width="21.44140625" style="42" customWidth="1"/>
    <col min="8967" max="8967" width="23.109375" style="42" bestFit="1" customWidth="1"/>
    <col min="8968" max="8968" width="18.44140625" style="42" customWidth="1"/>
    <col min="8969" max="8969" width="17.44140625" style="42" customWidth="1"/>
    <col min="8970" max="8970" width="7.109375" style="42" bestFit="1" customWidth="1"/>
    <col min="8971" max="8971" width="23.109375" style="42" bestFit="1" customWidth="1"/>
    <col min="8972" max="8972" width="18.44140625" style="42" customWidth="1"/>
    <col min="8973" max="8973" width="29.6640625" style="42" customWidth="1"/>
    <col min="8974" max="8974" width="8.44140625" style="42" bestFit="1" customWidth="1"/>
    <col min="8975" max="9218" width="9.109375" style="42"/>
    <col min="9219" max="9219" width="12.109375" style="42" bestFit="1" customWidth="1"/>
    <col min="9220" max="9220" width="19.33203125" style="42" customWidth="1"/>
    <col min="9221" max="9221" width="11.44140625" style="42" customWidth="1"/>
    <col min="9222" max="9222" width="21.44140625" style="42" customWidth="1"/>
    <col min="9223" max="9223" width="23.109375" style="42" bestFit="1" customWidth="1"/>
    <col min="9224" max="9224" width="18.44140625" style="42" customWidth="1"/>
    <col min="9225" max="9225" width="17.44140625" style="42" customWidth="1"/>
    <col min="9226" max="9226" width="7.109375" style="42" bestFit="1" customWidth="1"/>
    <col min="9227" max="9227" width="23.109375" style="42" bestFit="1" customWidth="1"/>
    <col min="9228" max="9228" width="18.44140625" style="42" customWidth="1"/>
    <col min="9229" max="9229" width="29.6640625" style="42" customWidth="1"/>
    <col min="9230" max="9230" width="8.44140625" style="42" bestFit="1" customWidth="1"/>
    <col min="9231" max="9474" width="9.109375" style="42"/>
    <col min="9475" max="9475" width="12.109375" style="42" bestFit="1" customWidth="1"/>
    <col min="9476" max="9476" width="19.33203125" style="42" customWidth="1"/>
    <col min="9477" max="9477" width="11.44140625" style="42" customWidth="1"/>
    <col min="9478" max="9478" width="21.44140625" style="42" customWidth="1"/>
    <col min="9479" max="9479" width="23.109375" style="42" bestFit="1" customWidth="1"/>
    <col min="9480" max="9480" width="18.44140625" style="42" customWidth="1"/>
    <col min="9481" max="9481" width="17.44140625" style="42" customWidth="1"/>
    <col min="9482" max="9482" width="7.109375" style="42" bestFit="1" customWidth="1"/>
    <col min="9483" max="9483" width="23.109375" style="42" bestFit="1" customWidth="1"/>
    <col min="9484" max="9484" width="18.44140625" style="42" customWidth="1"/>
    <col min="9485" max="9485" width="29.6640625" style="42" customWidth="1"/>
    <col min="9486" max="9486" width="8.44140625" style="42" bestFit="1" customWidth="1"/>
    <col min="9487" max="9730" width="9.109375" style="42"/>
    <col min="9731" max="9731" width="12.109375" style="42" bestFit="1" customWidth="1"/>
    <col min="9732" max="9732" width="19.33203125" style="42" customWidth="1"/>
    <col min="9733" max="9733" width="11.44140625" style="42" customWidth="1"/>
    <col min="9734" max="9734" width="21.44140625" style="42" customWidth="1"/>
    <col min="9735" max="9735" width="23.109375" style="42" bestFit="1" customWidth="1"/>
    <col min="9736" max="9736" width="18.44140625" style="42" customWidth="1"/>
    <col min="9737" max="9737" width="17.44140625" style="42" customWidth="1"/>
    <col min="9738" max="9738" width="7.109375" style="42" bestFit="1" customWidth="1"/>
    <col min="9739" max="9739" width="23.109375" style="42" bestFit="1" customWidth="1"/>
    <col min="9740" max="9740" width="18.44140625" style="42" customWidth="1"/>
    <col min="9741" max="9741" width="29.6640625" style="42" customWidth="1"/>
    <col min="9742" max="9742" width="8.44140625" style="42" bestFit="1" customWidth="1"/>
    <col min="9743" max="9986" width="9.109375" style="42"/>
    <col min="9987" max="9987" width="12.109375" style="42" bestFit="1" customWidth="1"/>
    <col min="9988" max="9988" width="19.33203125" style="42" customWidth="1"/>
    <col min="9989" max="9989" width="11.44140625" style="42" customWidth="1"/>
    <col min="9990" max="9990" width="21.44140625" style="42" customWidth="1"/>
    <col min="9991" max="9991" width="23.109375" style="42" bestFit="1" customWidth="1"/>
    <col min="9992" max="9992" width="18.44140625" style="42" customWidth="1"/>
    <col min="9993" max="9993" width="17.44140625" style="42" customWidth="1"/>
    <col min="9994" max="9994" width="7.109375" style="42" bestFit="1" customWidth="1"/>
    <col min="9995" max="9995" width="23.109375" style="42" bestFit="1" customWidth="1"/>
    <col min="9996" max="9996" width="18.44140625" style="42" customWidth="1"/>
    <col min="9997" max="9997" width="29.6640625" style="42" customWidth="1"/>
    <col min="9998" max="9998" width="8.44140625" style="42" bestFit="1" customWidth="1"/>
    <col min="9999" max="10242" width="9.109375" style="42"/>
    <col min="10243" max="10243" width="12.109375" style="42" bestFit="1" customWidth="1"/>
    <col min="10244" max="10244" width="19.33203125" style="42" customWidth="1"/>
    <col min="10245" max="10245" width="11.44140625" style="42" customWidth="1"/>
    <col min="10246" max="10246" width="21.44140625" style="42" customWidth="1"/>
    <col min="10247" max="10247" width="23.109375" style="42" bestFit="1" customWidth="1"/>
    <col min="10248" max="10248" width="18.44140625" style="42" customWidth="1"/>
    <col min="10249" max="10249" width="17.44140625" style="42" customWidth="1"/>
    <col min="10250" max="10250" width="7.109375" style="42" bestFit="1" customWidth="1"/>
    <col min="10251" max="10251" width="23.109375" style="42" bestFit="1" customWidth="1"/>
    <col min="10252" max="10252" width="18.44140625" style="42" customWidth="1"/>
    <col min="10253" max="10253" width="29.6640625" style="42" customWidth="1"/>
    <col min="10254" max="10254" width="8.44140625" style="42" bestFit="1" customWidth="1"/>
    <col min="10255" max="10498" width="9.109375" style="42"/>
    <col min="10499" max="10499" width="12.109375" style="42" bestFit="1" customWidth="1"/>
    <col min="10500" max="10500" width="19.33203125" style="42" customWidth="1"/>
    <col min="10501" max="10501" width="11.44140625" style="42" customWidth="1"/>
    <col min="10502" max="10502" width="21.44140625" style="42" customWidth="1"/>
    <col min="10503" max="10503" width="23.109375" style="42" bestFit="1" customWidth="1"/>
    <col min="10504" max="10504" width="18.44140625" style="42" customWidth="1"/>
    <col min="10505" max="10505" width="17.44140625" style="42" customWidth="1"/>
    <col min="10506" max="10506" width="7.109375" style="42" bestFit="1" customWidth="1"/>
    <col min="10507" max="10507" width="23.109375" style="42" bestFit="1" customWidth="1"/>
    <col min="10508" max="10508" width="18.44140625" style="42" customWidth="1"/>
    <col min="10509" max="10509" width="29.6640625" style="42" customWidth="1"/>
    <col min="10510" max="10510" width="8.44140625" style="42" bestFit="1" customWidth="1"/>
    <col min="10511" max="10754" width="9.109375" style="42"/>
    <col min="10755" max="10755" width="12.109375" style="42" bestFit="1" customWidth="1"/>
    <col min="10756" max="10756" width="19.33203125" style="42" customWidth="1"/>
    <col min="10757" max="10757" width="11.44140625" style="42" customWidth="1"/>
    <col min="10758" max="10758" width="21.44140625" style="42" customWidth="1"/>
    <col min="10759" max="10759" width="23.109375" style="42" bestFit="1" customWidth="1"/>
    <col min="10760" max="10760" width="18.44140625" style="42" customWidth="1"/>
    <col min="10761" max="10761" width="17.44140625" style="42" customWidth="1"/>
    <col min="10762" max="10762" width="7.109375" style="42" bestFit="1" customWidth="1"/>
    <col min="10763" max="10763" width="23.109375" style="42" bestFit="1" customWidth="1"/>
    <col min="10764" max="10764" width="18.44140625" style="42" customWidth="1"/>
    <col min="10765" max="10765" width="29.6640625" style="42" customWidth="1"/>
    <col min="10766" max="10766" width="8.44140625" style="42" bestFit="1" customWidth="1"/>
    <col min="10767" max="11010" width="9.109375" style="42"/>
    <col min="11011" max="11011" width="12.109375" style="42" bestFit="1" customWidth="1"/>
    <col min="11012" max="11012" width="19.33203125" style="42" customWidth="1"/>
    <col min="11013" max="11013" width="11.44140625" style="42" customWidth="1"/>
    <col min="11014" max="11014" width="21.44140625" style="42" customWidth="1"/>
    <col min="11015" max="11015" width="23.109375" style="42" bestFit="1" customWidth="1"/>
    <col min="11016" max="11016" width="18.44140625" style="42" customWidth="1"/>
    <col min="11017" max="11017" width="17.44140625" style="42" customWidth="1"/>
    <col min="11018" max="11018" width="7.109375" style="42" bestFit="1" customWidth="1"/>
    <col min="11019" max="11019" width="23.109375" style="42" bestFit="1" customWidth="1"/>
    <col min="11020" max="11020" width="18.44140625" style="42" customWidth="1"/>
    <col min="11021" max="11021" width="29.6640625" style="42" customWidth="1"/>
    <col min="11022" max="11022" width="8.44140625" style="42" bestFit="1" customWidth="1"/>
    <col min="11023" max="11266" width="9.109375" style="42"/>
    <col min="11267" max="11267" width="12.109375" style="42" bestFit="1" customWidth="1"/>
    <col min="11268" max="11268" width="19.33203125" style="42" customWidth="1"/>
    <col min="11269" max="11269" width="11.44140625" style="42" customWidth="1"/>
    <col min="11270" max="11270" width="21.44140625" style="42" customWidth="1"/>
    <col min="11271" max="11271" width="23.109375" style="42" bestFit="1" customWidth="1"/>
    <col min="11272" max="11272" width="18.44140625" style="42" customWidth="1"/>
    <col min="11273" max="11273" width="17.44140625" style="42" customWidth="1"/>
    <col min="11274" max="11274" width="7.109375" style="42" bestFit="1" customWidth="1"/>
    <col min="11275" max="11275" width="23.109375" style="42" bestFit="1" customWidth="1"/>
    <col min="11276" max="11276" width="18.44140625" style="42" customWidth="1"/>
    <col min="11277" max="11277" width="29.6640625" style="42" customWidth="1"/>
    <col min="11278" max="11278" width="8.44140625" style="42" bestFit="1" customWidth="1"/>
    <col min="11279" max="11522" width="9.109375" style="42"/>
    <col min="11523" max="11523" width="12.109375" style="42" bestFit="1" customWidth="1"/>
    <col min="11524" max="11524" width="19.33203125" style="42" customWidth="1"/>
    <col min="11525" max="11525" width="11.44140625" style="42" customWidth="1"/>
    <col min="11526" max="11526" width="21.44140625" style="42" customWidth="1"/>
    <col min="11527" max="11527" width="23.109375" style="42" bestFit="1" customWidth="1"/>
    <col min="11528" max="11528" width="18.44140625" style="42" customWidth="1"/>
    <col min="11529" max="11529" width="17.44140625" style="42" customWidth="1"/>
    <col min="11530" max="11530" width="7.109375" style="42" bestFit="1" customWidth="1"/>
    <col min="11531" max="11531" width="23.109375" style="42" bestFit="1" customWidth="1"/>
    <col min="11532" max="11532" width="18.44140625" style="42" customWidth="1"/>
    <col min="11533" max="11533" width="29.6640625" style="42" customWidth="1"/>
    <col min="11534" max="11534" width="8.44140625" style="42" bestFit="1" customWidth="1"/>
    <col min="11535" max="11778" width="9.109375" style="42"/>
    <col min="11779" max="11779" width="12.109375" style="42" bestFit="1" customWidth="1"/>
    <col min="11780" max="11780" width="19.33203125" style="42" customWidth="1"/>
    <col min="11781" max="11781" width="11.44140625" style="42" customWidth="1"/>
    <col min="11782" max="11782" width="21.44140625" style="42" customWidth="1"/>
    <col min="11783" max="11783" width="23.109375" style="42" bestFit="1" customWidth="1"/>
    <col min="11784" max="11784" width="18.44140625" style="42" customWidth="1"/>
    <col min="11785" max="11785" width="17.44140625" style="42" customWidth="1"/>
    <col min="11786" max="11786" width="7.109375" style="42" bestFit="1" customWidth="1"/>
    <col min="11787" max="11787" width="23.109375" style="42" bestFit="1" customWidth="1"/>
    <col min="11788" max="11788" width="18.44140625" style="42" customWidth="1"/>
    <col min="11789" max="11789" width="29.6640625" style="42" customWidth="1"/>
    <col min="11790" max="11790" width="8.44140625" style="42" bestFit="1" customWidth="1"/>
    <col min="11791" max="12034" width="9.109375" style="42"/>
    <col min="12035" max="12035" width="12.109375" style="42" bestFit="1" customWidth="1"/>
    <col min="12036" max="12036" width="19.33203125" style="42" customWidth="1"/>
    <col min="12037" max="12037" width="11.44140625" style="42" customWidth="1"/>
    <col min="12038" max="12038" width="21.44140625" style="42" customWidth="1"/>
    <col min="12039" max="12039" width="23.109375" style="42" bestFit="1" customWidth="1"/>
    <col min="12040" max="12040" width="18.44140625" style="42" customWidth="1"/>
    <col min="12041" max="12041" width="17.44140625" style="42" customWidth="1"/>
    <col min="12042" max="12042" width="7.109375" style="42" bestFit="1" customWidth="1"/>
    <col min="12043" max="12043" width="23.109375" style="42" bestFit="1" customWidth="1"/>
    <col min="12044" max="12044" width="18.44140625" style="42" customWidth="1"/>
    <col min="12045" max="12045" width="29.6640625" style="42" customWidth="1"/>
    <col min="12046" max="12046" width="8.44140625" style="42" bestFit="1" customWidth="1"/>
    <col min="12047" max="12290" width="9.109375" style="42"/>
    <col min="12291" max="12291" width="12.109375" style="42" bestFit="1" customWidth="1"/>
    <col min="12292" max="12292" width="19.33203125" style="42" customWidth="1"/>
    <col min="12293" max="12293" width="11.44140625" style="42" customWidth="1"/>
    <col min="12294" max="12294" width="21.44140625" style="42" customWidth="1"/>
    <col min="12295" max="12295" width="23.109375" style="42" bestFit="1" customWidth="1"/>
    <col min="12296" max="12296" width="18.44140625" style="42" customWidth="1"/>
    <col min="12297" max="12297" width="17.44140625" style="42" customWidth="1"/>
    <col min="12298" max="12298" width="7.109375" style="42" bestFit="1" customWidth="1"/>
    <col min="12299" max="12299" width="23.109375" style="42" bestFit="1" customWidth="1"/>
    <col min="12300" max="12300" width="18.44140625" style="42" customWidth="1"/>
    <col min="12301" max="12301" width="29.6640625" style="42" customWidth="1"/>
    <col min="12302" max="12302" width="8.44140625" style="42" bestFit="1" customWidth="1"/>
    <col min="12303" max="12546" width="9.109375" style="42"/>
    <col min="12547" max="12547" width="12.109375" style="42" bestFit="1" customWidth="1"/>
    <col min="12548" max="12548" width="19.33203125" style="42" customWidth="1"/>
    <col min="12549" max="12549" width="11.44140625" style="42" customWidth="1"/>
    <col min="12550" max="12550" width="21.44140625" style="42" customWidth="1"/>
    <col min="12551" max="12551" width="23.109375" style="42" bestFit="1" customWidth="1"/>
    <col min="12552" max="12552" width="18.44140625" style="42" customWidth="1"/>
    <col min="12553" max="12553" width="17.44140625" style="42" customWidth="1"/>
    <col min="12554" max="12554" width="7.109375" style="42" bestFit="1" customWidth="1"/>
    <col min="12555" max="12555" width="23.109375" style="42" bestFit="1" customWidth="1"/>
    <col min="12556" max="12556" width="18.44140625" style="42" customWidth="1"/>
    <col min="12557" max="12557" width="29.6640625" style="42" customWidth="1"/>
    <col min="12558" max="12558" width="8.44140625" style="42" bestFit="1" customWidth="1"/>
    <col min="12559" max="12802" width="9.109375" style="42"/>
    <col min="12803" max="12803" width="12.109375" style="42" bestFit="1" customWidth="1"/>
    <col min="12804" max="12804" width="19.33203125" style="42" customWidth="1"/>
    <col min="12805" max="12805" width="11.44140625" style="42" customWidth="1"/>
    <col min="12806" max="12806" width="21.44140625" style="42" customWidth="1"/>
    <col min="12807" max="12807" width="23.109375" style="42" bestFit="1" customWidth="1"/>
    <col min="12808" max="12808" width="18.44140625" style="42" customWidth="1"/>
    <col min="12809" max="12809" width="17.44140625" style="42" customWidth="1"/>
    <col min="12810" max="12810" width="7.109375" style="42" bestFit="1" customWidth="1"/>
    <col min="12811" max="12811" width="23.109375" style="42" bestFit="1" customWidth="1"/>
    <col min="12812" max="12812" width="18.44140625" style="42" customWidth="1"/>
    <col min="12813" max="12813" width="29.6640625" style="42" customWidth="1"/>
    <col min="12814" max="12814" width="8.44140625" style="42" bestFit="1" customWidth="1"/>
    <col min="12815" max="13058" width="9.109375" style="42"/>
    <col min="13059" max="13059" width="12.109375" style="42" bestFit="1" customWidth="1"/>
    <col min="13060" max="13060" width="19.33203125" style="42" customWidth="1"/>
    <col min="13061" max="13061" width="11.44140625" style="42" customWidth="1"/>
    <col min="13062" max="13062" width="21.44140625" style="42" customWidth="1"/>
    <col min="13063" max="13063" width="23.109375" style="42" bestFit="1" customWidth="1"/>
    <col min="13064" max="13064" width="18.44140625" style="42" customWidth="1"/>
    <col min="13065" max="13065" width="17.44140625" style="42" customWidth="1"/>
    <col min="13066" max="13066" width="7.109375" style="42" bestFit="1" customWidth="1"/>
    <col min="13067" max="13067" width="23.109375" style="42" bestFit="1" customWidth="1"/>
    <col min="13068" max="13068" width="18.44140625" style="42" customWidth="1"/>
    <col min="13069" max="13069" width="29.6640625" style="42" customWidth="1"/>
    <col min="13070" max="13070" width="8.44140625" style="42" bestFit="1" customWidth="1"/>
    <col min="13071" max="13314" width="9.109375" style="42"/>
    <col min="13315" max="13315" width="12.109375" style="42" bestFit="1" customWidth="1"/>
    <col min="13316" max="13316" width="19.33203125" style="42" customWidth="1"/>
    <col min="13317" max="13317" width="11.44140625" style="42" customWidth="1"/>
    <col min="13318" max="13318" width="21.44140625" style="42" customWidth="1"/>
    <col min="13319" max="13319" width="23.109375" style="42" bestFit="1" customWidth="1"/>
    <col min="13320" max="13320" width="18.44140625" style="42" customWidth="1"/>
    <col min="13321" max="13321" width="17.44140625" style="42" customWidth="1"/>
    <col min="13322" max="13322" width="7.109375" style="42" bestFit="1" customWidth="1"/>
    <col min="13323" max="13323" width="23.109375" style="42" bestFit="1" customWidth="1"/>
    <col min="13324" max="13324" width="18.44140625" style="42" customWidth="1"/>
    <col min="13325" max="13325" width="29.6640625" style="42" customWidth="1"/>
    <col min="13326" max="13326" width="8.44140625" style="42" bestFit="1" customWidth="1"/>
    <col min="13327" max="13570" width="9.109375" style="42"/>
    <col min="13571" max="13571" width="12.109375" style="42" bestFit="1" customWidth="1"/>
    <col min="13572" max="13572" width="19.33203125" style="42" customWidth="1"/>
    <col min="13573" max="13573" width="11.44140625" style="42" customWidth="1"/>
    <col min="13574" max="13574" width="21.44140625" style="42" customWidth="1"/>
    <col min="13575" max="13575" width="23.109375" style="42" bestFit="1" customWidth="1"/>
    <col min="13576" max="13576" width="18.44140625" style="42" customWidth="1"/>
    <col min="13577" max="13577" width="17.44140625" style="42" customWidth="1"/>
    <col min="13578" max="13578" width="7.109375" style="42" bestFit="1" customWidth="1"/>
    <col min="13579" max="13579" width="23.109375" style="42" bestFit="1" customWidth="1"/>
    <col min="13580" max="13580" width="18.44140625" style="42" customWidth="1"/>
    <col min="13581" max="13581" width="29.6640625" style="42" customWidth="1"/>
    <col min="13582" max="13582" width="8.44140625" style="42" bestFit="1" customWidth="1"/>
    <col min="13583" max="13826" width="9.109375" style="42"/>
    <col min="13827" max="13827" width="12.109375" style="42" bestFit="1" customWidth="1"/>
    <col min="13828" max="13828" width="19.33203125" style="42" customWidth="1"/>
    <col min="13829" max="13829" width="11.44140625" style="42" customWidth="1"/>
    <col min="13830" max="13830" width="21.44140625" style="42" customWidth="1"/>
    <col min="13831" max="13831" width="23.109375" style="42" bestFit="1" customWidth="1"/>
    <col min="13832" max="13832" width="18.44140625" style="42" customWidth="1"/>
    <col min="13833" max="13833" width="17.44140625" style="42" customWidth="1"/>
    <col min="13834" max="13834" width="7.109375" style="42" bestFit="1" customWidth="1"/>
    <col min="13835" max="13835" width="23.109375" style="42" bestFit="1" customWidth="1"/>
    <col min="13836" max="13836" width="18.44140625" style="42" customWidth="1"/>
    <col min="13837" max="13837" width="29.6640625" style="42" customWidth="1"/>
    <col min="13838" max="13838" width="8.44140625" style="42" bestFit="1" customWidth="1"/>
    <col min="13839" max="14082" width="9.109375" style="42"/>
    <col min="14083" max="14083" width="12.109375" style="42" bestFit="1" customWidth="1"/>
    <col min="14084" max="14084" width="19.33203125" style="42" customWidth="1"/>
    <col min="14085" max="14085" width="11.44140625" style="42" customWidth="1"/>
    <col min="14086" max="14086" width="21.44140625" style="42" customWidth="1"/>
    <col min="14087" max="14087" width="23.109375" style="42" bestFit="1" customWidth="1"/>
    <col min="14088" max="14088" width="18.44140625" style="42" customWidth="1"/>
    <col min="14089" max="14089" width="17.44140625" style="42" customWidth="1"/>
    <col min="14090" max="14090" width="7.109375" style="42" bestFit="1" customWidth="1"/>
    <col min="14091" max="14091" width="23.109375" style="42" bestFit="1" customWidth="1"/>
    <col min="14092" max="14092" width="18.44140625" style="42" customWidth="1"/>
    <col min="14093" max="14093" width="29.6640625" style="42" customWidth="1"/>
    <col min="14094" max="14094" width="8.44140625" style="42" bestFit="1" customWidth="1"/>
    <col min="14095" max="14338" width="9.109375" style="42"/>
    <col min="14339" max="14339" width="12.109375" style="42" bestFit="1" customWidth="1"/>
    <col min="14340" max="14340" width="19.33203125" style="42" customWidth="1"/>
    <col min="14341" max="14341" width="11.44140625" style="42" customWidth="1"/>
    <col min="14342" max="14342" width="21.44140625" style="42" customWidth="1"/>
    <col min="14343" max="14343" width="23.109375" style="42" bestFit="1" customWidth="1"/>
    <col min="14344" max="14344" width="18.44140625" style="42" customWidth="1"/>
    <col min="14345" max="14345" width="17.44140625" style="42" customWidth="1"/>
    <col min="14346" max="14346" width="7.109375" style="42" bestFit="1" customWidth="1"/>
    <col min="14347" max="14347" width="23.109375" style="42" bestFit="1" customWidth="1"/>
    <col min="14348" max="14348" width="18.44140625" style="42" customWidth="1"/>
    <col min="14349" max="14349" width="29.6640625" style="42" customWidth="1"/>
    <col min="14350" max="14350" width="8.44140625" style="42" bestFit="1" customWidth="1"/>
    <col min="14351" max="14594" width="9.109375" style="42"/>
    <col min="14595" max="14595" width="12.109375" style="42" bestFit="1" customWidth="1"/>
    <col min="14596" max="14596" width="19.33203125" style="42" customWidth="1"/>
    <col min="14597" max="14597" width="11.44140625" style="42" customWidth="1"/>
    <col min="14598" max="14598" width="21.44140625" style="42" customWidth="1"/>
    <col min="14599" max="14599" width="23.109375" style="42" bestFit="1" customWidth="1"/>
    <col min="14600" max="14600" width="18.44140625" style="42" customWidth="1"/>
    <col min="14601" max="14601" width="17.44140625" style="42" customWidth="1"/>
    <col min="14602" max="14602" width="7.109375" style="42" bestFit="1" customWidth="1"/>
    <col min="14603" max="14603" width="23.109375" style="42" bestFit="1" customWidth="1"/>
    <col min="14604" max="14604" width="18.44140625" style="42" customWidth="1"/>
    <col min="14605" max="14605" width="29.6640625" style="42" customWidth="1"/>
    <col min="14606" max="14606" width="8.44140625" style="42" bestFit="1" customWidth="1"/>
    <col min="14607" max="14850" width="9.109375" style="42"/>
    <col min="14851" max="14851" width="12.109375" style="42" bestFit="1" customWidth="1"/>
    <col min="14852" max="14852" width="19.33203125" style="42" customWidth="1"/>
    <col min="14853" max="14853" width="11.44140625" style="42" customWidth="1"/>
    <col min="14854" max="14854" width="21.44140625" style="42" customWidth="1"/>
    <col min="14855" max="14855" width="23.109375" style="42" bestFit="1" customWidth="1"/>
    <col min="14856" max="14856" width="18.44140625" style="42" customWidth="1"/>
    <col min="14857" max="14857" width="17.44140625" style="42" customWidth="1"/>
    <col min="14858" max="14858" width="7.109375" style="42" bestFit="1" customWidth="1"/>
    <col min="14859" max="14859" width="23.109375" style="42" bestFit="1" customWidth="1"/>
    <col min="14860" max="14860" width="18.44140625" style="42" customWidth="1"/>
    <col min="14861" max="14861" width="29.6640625" style="42" customWidth="1"/>
    <col min="14862" max="14862" width="8.44140625" style="42" bestFit="1" customWidth="1"/>
    <col min="14863" max="15106" width="9.109375" style="42"/>
    <col min="15107" max="15107" width="12.109375" style="42" bestFit="1" customWidth="1"/>
    <col min="15108" max="15108" width="19.33203125" style="42" customWidth="1"/>
    <col min="15109" max="15109" width="11.44140625" style="42" customWidth="1"/>
    <col min="15110" max="15110" width="21.44140625" style="42" customWidth="1"/>
    <col min="15111" max="15111" width="23.109375" style="42" bestFit="1" customWidth="1"/>
    <col min="15112" max="15112" width="18.44140625" style="42" customWidth="1"/>
    <col min="15113" max="15113" width="17.44140625" style="42" customWidth="1"/>
    <col min="15114" max="15114" width="7.109375" style="42" bestFit="1" customWidth="1"/>
    <col min="15115" max="15115" width="23.109375" style="42" bestFit="1" customWidth="1"/>
    <col min="15116" max="15116" width="18.44140625" style="42" customWidth="1"/>
    <col min="15117" max="15117" width="29.6640625" style="42" customWidth="1"/>
    <col min="15118" max="15118" width="8.44140625" style="42" bestFit="1" customWidth="1"/>
    <col min="15119" max="15362" width="9.109375" style="42"/>
    <col min="15363" max="15363" width="12.109375" style="42" bestFit="1" customWidth="1"/>
    <col min="15364" max="15364" width="19.33203125" style="42" customWidth="1"/>
    <col min="15365" max="15365" width="11.44140625" style="42" customWidth="1"/>
    <col min="15366" max="15366" width="21.44140625" style="42" customWidth="1"/>
    <col min="15367" max="15367" width="23.109375" style="42" bestFit="1" customWidth="1"/>
    <col min="15368" max="15368" width="18.44140625" style="42" customWidth="1"/>
    <col min="15369" max="15369" width="17.44140625" style="42" customWidth="1"/>
    <col min="15370" max="15370" width="7.109375" style="42" bestFit="1" customWidth="1"/>
    <col min="15371" max="15371" width="23.109375" style="42" bestFit="1" customWidth="1"/>
    <col min="15372" max="15372" width="18.44140625" style="42" customWidth="1"/>
    <col min="15373" max="15373" width="29.6640625" style="42" customWidth="1"/>
    <col min="15374" max="15374" width="8.44140625" style="42" bestFit="1" customWidth="1"/>
    <col min="15375" max="15618" width="9.109375" style="42"/>
    <col min="15619" max="15619" width="12.109375" style="42" bestFit="1" customWidth="1"/>
    <col min="15620" max="15620" width="19.33203125" style="42" customWidth="1"/>
    <col min="15621" max="15621" width="11.44140625" style="42" customWidth="1"/>
    <col min="15622" max="15622" width="21.44140625" style="42" customWidth="1"/>
    <col min="15623" max="15623" width="23.109375" style="42" bestFit="1" customWidth="1"/>
    <col min="15624" max="15624" width="18.44140625" style="42" customWidth="1"/>
    <col min="15625" max="15625" width="17.44140625" style="42" customWidth="1"/>
    <col min="15626" max="15626" width="7.109375" style="42" bestFit="1" customWidth="1"/>
    <col min="15627" max="15627" width="23.109375" style="42" bestFit="1" customWidth="1"/>
    <col min="15628" max="15628" width="18.44140625" style="42" customWidth="1"/>
    <col min="15629" max="15629" width="29.6640625" style="42" customWidth="1"/>
    <col min="15630" max="15630" width="8.44140625" style="42" bestFit="1" customWidth="1"/>
    <col min="15631" max="15874" width="9.109375" style="42"/>
    <col min="15875" max="15875" width="12.109375" style="42" bestFit="1" customWidth="1"/>
    <col min="15876" max="15876" width="19.33203125" style="42" customWidth="1"/>
    <col min="15877" max="15877" width="11.44140625" style="42" customWidth="1"/>
    <col min="15878" max="15878" width="21.44140625" style="42" customWidth="1"/>
    <col min="15879" max="15879" width="23.109375" style="42" bestFit="1" customWidth="1"/>
    <col min="15880" max="15880" width="18.44140625" style="42" customWidth="1"/>
    <col min="15881" max="15881" width="17.44140625" style="42" customWidth="1"/>
    <col min="15882" max="15882" width="7.109375" style="42" bestFit="1" customWidth="1"/>
    <col min="15883" max="15883" width="23.109375" style="42" bestFit="1" customWidth="1"/>
    <col min="15884" max="15884" width="18.44140625" style="42" customWidth="1"/>
    <col min="15885" max="15885" width="29.6640625" style="42" customWidth="1"/>
    <col min="15886" max="15886" width="8.44140625" style="42" bestFit="1" customWidth="1"/>
    <col min="15887" max="16130" width="9.109375" style="42"/>
    <col min="16131" max="16131" width="12.109375" style="42" bestFit="1" customWidth="1"/>
    <col min="16132" max="16132" width="19.33203125" style="42" customWidth="1"/>
    <col min="16133" max="16133" width="11.44140625" style="42" customWidth="1"/>
    <col min="16134" max="16134" width="21.44140625" style="42" customWidth="1"/>
    <col min="16135" max="16135" width="23.109375" style="42" bestFit="1" customWidth="1"/>
    <col min="16136" max="16136" width="18.44140625" style="42" customWidth="1"/>
    <col min="16137" max="16137" width="17.44140625" style="42" customWidth="1"/>
    <col min="16138" max="16138" width="7.109375" style="42" bestFit="1" customWidth="1"/>
    <col min="16139" max="16139" width="23.109375" style="42" bestFit="1" customWidth="1"/>
    <col min="16140" max="16140" width="18.44140625" style="42" customWidth="1"/>
    <col min="16141" max="16141" width="29.6640625" style="42" customWidth="1"/>
    <col min="16142" max="16142" width="8.44140625" style="42" bestFit="1" customWidth="1"/>
    <col min="16143" max="16384" width="9.109375" style="42"/>
  </cols>
  <sheetData>
    <row r="1" spans="1:14" ht="101.7" customHeight="1">
      <c r="A1" s="221" t="s">
        <v>125</v>
      </c>
      <c r="B1" s="221"/>
      <c r="C1" s="221"/>
      <c r="D1" s="221"/>
      <c r="E1" s="221"/>
      <c r="F1" s="221"/>
      <c r="G1" s="221"/>
      <c r="H1" s="221"/>
      <c r="I1" s="221"/>
      <c r="J1" s="221"/>
      <c r="K1" s="221"/>
      <c r="L1" s="221"/>
      <c r="M1" s="221"/>
      <c r="N1" s="221"/>
    </row>
    <row r="2" spans="1:14" ht="12" customHeight="1">
      <c r="A2" s="108"/>
      <c r="B2" s="108"/>
      <c r="C2" s="108"/>
      <c r="D2" s="108"/>
      <c r="E2" s="108"/>
      <c r="F2" s="108"/>
      <c r="G2" s="108"/>
      <c r="H2" s="108"/>
      <c r="I2" s="108"/>
      <c r="J2" s="108"/>
      <c r="K2" s="108"/>
      <c r="L2" s="108"/>
      <c r="M2" s="108"/>
      <c r="N2" s="108"/>
    </row>
    <row r="3" spans="1:14" ht="18" customHeight="1" thickBot="1"/>
    <row r="4" spans="1:14" ht="28.2" customHeight="1">
      <c r="A4" s="107" t="s">
        <v>81</v>
      </c>
      <c r="B4" s="106">
        <v>45639</v>
      </c>
      <c r="C4" s="106"/>
      <c r="D4" s="105"/>
      <c r="E4" s="104" t="s">
        <v>124</v>
      </c>
      <c r="F4" s="103"/>
      <c r="G4" s="102"/>
      <c r="H4" s="95"/>
      <c r="I4" s="95"/>
      <c r="J4" s="95"/>
      <c r="K4" s="95"/>
      <c r="L4" s="95"/>
      <c r="M4" s="95"/>
      <c r="N4" s="95"/>
    </row>
    <row r="5" spans="1:14" ht="28.2" customHeight="1">
      <c r="A5" s="101" t="s">
        <v>123</v>
      </c>
      <c r="B5" s="100"/>
      <c r="C5" s="100"/>
      <c r="D5" s="100"/>
      <c r="E5" s="100"/>
      <c r="F5" s="99"/>
      <c r="G5" s="95"/>
      <c r="H5" s="95"/>
      <c r="I5" s="95"/>
      <c r="J5" s="95"/>
      <c r="K5" s="95"/>
      <c r="L5" s="95"/>
      <c r="M5" s="95"/>
      <c r="N5" s="95"/>
    </row>
    <row r="6" spans="1:14" ht="28.2" customHeight="1" thickBot="1">
      <c r="A6" s="98" t="s">
        <v>23</v>
      </c>
      <c r="B6" s="97" t="s">
        <v>173</v>
      </c>
      <c r="C6" s="97"/>
      <c r="D6" s="97"/>
      <c r="E6" s="97"/>
      <c r="F6" s="96"/>
      <c r="G6" s="95"/>
      <c r="H6" s="95"/>
      <c r="I6" s="95"/>
      <c r="J6" s="95"/>
      <c r="K6" s="95"/>
      <c r="L6" s="95"/>
      <c r="M6" s="95"/>
      <c r="N6" s="95"/>
    </row>
    <row r="7" spans="1:14" ht="14.4" thickBot="1">
      <c r="A7" s="222"/>
      <c r="B7" s="222"/>
      <c r="C7" s="222"/>
      <c r="D7" s="222"/>
      <c r="E7" s="222"/>
      <c r="F7" s="222"/>
      <c r="G7" s="222"/>
      <c r="H7" s="222"/>
      <c r="I7" s="222"/>
      <c r="J7" s="222"/>
      <c r="K7" s="222"/>
      <c r="L7" s="222"/>
      <c r="M7" s="222"/>
      <c r="N7" s="222"/>
    </row>
    <row r="8" spans="1:14" ht="14.4" thickBot="1">
      <c r="A8" s="223" t="s">
        <v>14</v>
      </c>
      <c r="B8" s="224"/>
      <c r="C8" s="224"/>
      <c r="D8" s="225"/>
      <c r="E8" s="223" t="s">
        <v>122</v>
      </c>
      <c r="F8" s="224"/>
      <c r="G8" s="224"/>
      <c r="H8" s="225"/>
      <c r="I8" s="223" t="s">
        <v>121</v>
      </c>
      <c r="J8" s="224"/>
      <c r="K8" s="225"/>
      <c r="L8" s="223" t="s">
        <v>120</v>
      </c>
      <c r="M8" s="224"/>
      <c r="N8" s="225"/>
    </row>
    <row r="9" spans="1:14" ht="28.2" customHeight="1" thickBot="1">
      <c r="A9" s="94" t="s">
        <v>119</v>
      </c>
      <c r="B9" s="93" t="s">
        <v>118</v>
      </c>
      <c r="C9" s="93" t="s">
        <v>117</v>
      </c>
      <c r="D9" s="93" t="s">
        <v>116</v>
      </c>
      <c r="E9" s="93" t="s">
        <v>115</v>
      </c>
      <c r="F9" s="93" t="s">
        <v>114</v>
      </c>
      <c r="G9" s="93" t="s">
        <v>113</v>
      </c>
      <c r="H9" s="93" t="s">
        <v>112</v>
      </c>
      <c r="I9" s="93" t="s">
        <v>111</v>
      </c>
      <c r="J9" s="93" t="s">
        <v>110</v>
      </c>
      <c r="K9" s="93" t="s">
        <v>109</v>
      </c>
      <c r="L9" s="93" t="s">
        <v>108</v>
      </c>
      <c r="M9" s="92" t="s">
        <v>107</v>
      </c>
      <c r="N9" s="91" t="s">
        <v>106</v>
      </c>
    </row>
    <row r="10" spans="1:14" ht="51.6" customHeight="1">
      <c r="A10" s="90" t="s">
        <v>259</v>
      </c>
      <c r="B10" s="87" t="s">
        <v>257</v>
      </c>
      <c r="C10" s="87" t="s">
        <v>258</v>
      </c>
      <c r="D10" s="88" t="s">
        <v>260</v>
      </c>
      <c r="E10" s="88" t="s">
        <v>261</v>
      </c>
      <c r="F10" s="87" t="s">
        <v>262</v>
      </c>
      <c r="G10" s="131">
        <v>1</v>
      </c>
      <c r="H10" s="87" t="s">
        <v>263</v>
      </c>
      <c r="I10" s="89" t="s">
        <v>263</v>
      </c>
      <c r="J10" s="88" t="s">
        <v>264</v>
      </c>
      <c r="K10" s="87" t="s">
        <v>255</v>
      </c>
      <c r="L10" s="87" t="s">
        <v>265</v>
      </c>
      <c r="M10" s="87" t="s">
        <v>266</v>
      </c>
      <c r="N10" s="86" t="s">
        <v>267</v>
      </c>
    </row>
    <row r="11" spans="1:14" ht="37.950000000000003" customHeight="1">
      <c r="A11" s="80" t="s">
        <v>268</v>
      </c>
      <c r="B11" s="77" t="s">
        <v>257</v>
      </c>
      <c r="C11" s="77" t="s">
        <v>258</v>
      </c>
      <c r="D11" s="79" t="s">
        <v>260</v>
      </c>
      <c r="E11" s="77" t="s">
        <v>269</v>
      </c>
      <c r="F11" s="77" t="s">
        <v>262</v>
      </c>
      <c r="G11" s="82">
        <v>1</v>
      </c>
      <c r="H11" s="79" t="s">
        <v>270</v>
      </c>
      <c r="I11" s="78" t="s">
        <v>271</v>
      </c>
      <c r="J11" s="79" t="s">
        <v>272</v>
      </c>
      <c r="K11" s="77" t="s">
        <v>255</v>
      </c>
      <c r="L11" s="79" t="s">
        <v>265</v>
      </c>
      <c r="M11" s="77" t="s">
        <v>273</v>
      </c>
      <c r="N11" s="81" t="s">
        <v>267</v>
      </c>
    </row>
    <row r="12" spans="1:14" ht="37.950000000000003" customHeight="1">
      <c r="A12" s="83"/>
      <c r="B12" s="77"/>
      <c r="C12" s="77"/>
      <c r="D12" s="79"/>
      <c r="E12" s="77"/>
      <c r="F12" s="77"/>
      <c r="G12" s="77"/>
      <c r="H12" s="79"/>
      <c r="I12" s="82"/>
      <c r="J12" s="82"/>
      <c r="K12" s="77"/>
      <c r="L12" s="79"/>
      <c r="M12" s="77"/>
      <c r="N12" s="81"/>
    </row>
    <row r="13" spans="1:14" ht="37.950000000000003" customHeight="1">
      <c r="A13" s="83"/>
      <c r="B13" s="77"/>
      <c r="C13" s="77"/>
      <c r="D13" s="79"/>
      <c r="E13" s="77"/>
      <c r="F13" s="77"/>
      <c r="G13" s="77"/>
      <c r="H13" s="79"/>
      <c r="I13" s="82"/>
      <c r="J13" s="78"/>
      <c r="K13" s="77"/>
      <c r="L13" s="79"/>
      <c r="M13" s="77"/>
      <c r="N13" s="81"/>
    </row>
    <row r="14" spans="1:14" ht="37.950000000000003" customHeight="1">
      <c r="A14" s="83"/>
      <c r="B14" s="77"/>
      <c r="C14" s="77"/>
      <c r="D14" s="79"/>
      <c r="E14" s="77"/>
      <c r="F14" s="77"/>
      <c r="G14" s="77"/>
      <c r="H14" s="79"/>
      <c r="I14" s="85"/>
      <c r="J14" s="77"/>
      <c r="K14" s="77"/>
      <c r="L14" s="77"/>
      <c r="M14" s="77"/>
      <c r="N14" s="81"/>
    </row>
    <row r="15" spans="1:14" ht="37.950000000000003" customHeight="1">
      <c r="A15" s="80"/>
      <c r="B15" s="77"/>
      <c r="C15" s="77"/>
      <c r="D15" s="79"/>
      <c r="E15" s="79"/>
      <c r="F15" s="77"/>
      <c r="G15" s="77"/>
      <c r="H15" s="79"/>
      <c r="I15" s="82"/>
      <c r="J15" s="78"/>
      <c r="K15" s="77"/>
      <c r="L15" s="77"/>
      <c r="M15" s="77"/>
      <c r="N15" s="81"/>
    </row>
    <row r="16" spans="1:14" ht="37.950000000000003" customHeight="1">
      <c r="A16" s="84"/>
      <c r="B16" s="77"/>
      <c r="C16" s="77"/>
      <c r="D16" s="79"/>
      <c r="E16" s="79"/>
      <c r="F16" s="77"/>
      <c r="G16" s="77"/>
      <c r="H16" s="79"/>
      <c r="I16" s="78"/>
      <c r="J16" s="79"/>
      <c r="K16" s="79"/>
      <c r="L16" s="77"/>
      <c r="M16" s="77"/>
      <c r="N16" s="76"/>
    </row>
    <row r="17" spans="1:14" ht="37.950000000000003" customHeight="1">
      <c r="A17" s="83"/>
      <c r="B17" s="77"/>
      <c r="C17" s="77"/>
      <c r="D17" s="79"/>
      <c r="E17" s="77"/>
      <c r="F17" s="77"/>
      <c r="G17" s="77"/>
      <c r="H17" s="79"/>
      <c r="I17" s="82"/>
      <c r="J17" s="79"/>
      <c r="K17" s="79"/>
      <c r="L17" s="77"/>
      <c r="M17" s="77"/>
      <c r="N17" s="81"/>
    </row>
    <row r="18" spans="1:14" ht="37.950000000000003" customHeight="1">
      <c r="A18" s="80"/>
      <c r="B18" s="77"/>
      <c r="C18" s="77"/>
      <c r="D18" s="79"/>
      <c r="E18" s="77"/>
      <c r="F18" s="77"/>
      <c r="G18" s="77"/>
      <c r="H18" s="79"/>
      <c r="I18" s="78"/>
      <c r="J18" s="78"/>
      <c r="K18" s="77"/>
      <c r="L18" s="77"/>
      <c r="M18" s="77"/>
      <c r="N18" s="76"/>
    </row>
    <row r="19" spans="1:14" ht="37.950000000000003" customHeight="1">
      <c r="A19" s="80"/>
      <c r="B19" s="77"/>
      <c r="C19" s="77"/>
      <c r="D19" s="79"/>
      <c r="E19" s="77"/>
      <c r="F19" s="77"/>
      <c r="G19" s="77"/>
      <c r="H19" s="79"/>
      <c r="I19" s="78"/>
      <c r="J19" s="77"/>
      <c r="K19" s="77"/>
      <c r="L19" s="77"/>
      <c r="M19" s="77"/>
      <c r="N19" s="76"/>
    </row>
    <row r="20" spans="1:14" ht="37.950000000000003" customHeight="1" thickBot="1">
      <c r="A20" s="75"/>
      <c r="B20" s="72"/>
      <c r="C20" s="72"/>
      <c r="D20" s="74"/>
      <c r="E20" s="74"/>
      <c r="F20" s="72"/>
      <c r="G20" s="72"/>
      <c r="H20" s="74"/>
      <c r="I20" s="73"/>
      <c r="J20" s="72"/>
      <c r="K20" s="72"/>
      <c r="L20" s="72"/>
      <c r="M20" s="72"/>
      <c r="N20" s="71"/>
    </row>
    <row r="21" spans="1:14" ht="14.4" thickBot="1">
      <c r="A21" s="70"/>
      <c r="B21" s="70"/>
      <c r="C21" s="70"/>
      <c r="D21" s="70"/>
      <c r="E21" s="70"/>
      <c r="F21" s="70"/>
      <c r="G21" s="70"/>
      <c r="H21" s="70"/>
      <c r="I21" s="70"/>
      <c r="J21" s="70"/>
      <c r="K21" s="70"/>
      <c r="L21" s="70"/>
      <c r="M21" s="70"/>
      <c r="N21" s="70"/>
    </row>
    <row r="22" spans="1:14" ht="28.2" customHeight="1" thickBot="1">
      <c r="A22" s="70"/>
      <c r="B22" s="70"/>
      <c r="C22" s="70"/>
      <c r="D22" s="70"/>
      <c r="E22" s="70"/>
      <c r="F22" s="70"/>
      <c r="G22" s="70"/>
      <c r="H22" s="70"/>
      <c r="I22" s="216" t="s">
        <v>105</v>
      </c>
      <c r="J22" s="217"/>
      <c r="K22" s="226"/>
      <c r="L22" s="227"/>
      <c r="M22" s="227"/>
      <c r="N22" s="228"/>
    </row>
    <row r="23" spans="1:14" ht="28.2" customHeight="1" thickBot="1">
      <c r="A23" s="203" t="s">
        <v>126</v>
      </c>
      <c r="B23" s="203"/>
      <c r="C23" s="203"/>
      <c r="D23" s="203"/>
      <c r="E23" s="203"/>
      <c r="F23" s="203"/>
      <c r="G23" s="203"/>
      <c r="H23" s="203"/>
      <c r="I23" s="216" t="s">
        <v>105</v>
      </c>
      <c r="J23" s="217"/>
      <c r="K23" s="229"/>
      <c r="L23" s="230"/>
      <c r="M23" s="230"/>
      <c r="N23" s="231"/>
    </row>
    <row r="24" spans="1:14" ht="28.2" customHeight="1" thickBot="1">
      <c r="A24" s="70"/>
      <c r="B24" s="70"/>
      <c r="C24" s="70"/>
      <c r="D24" s="70"/>
      <c r="E24" s="70"/>
      <c r="F24" s="70"/>
      <c r="G24" s="70"/>
      <c r="H24" s="70"/>
      <c r="I24" s="216" t="s">
        <v>105</v>
      </c>
      <c r="J24" s="217"/>
      <c r="K24" s="218"/>
      <c r="L24" s="219"/>
      <c r="M24" s="219"/>
      <c r="N24" s="220"/>
    </row>
    <row r="25" spans="1:14">
      <c r="A25" s="70"/>
      <c r="B25" s="70"/>
      <c r="C25" s="70"/>
      <c r="D25" s="70"/>
      <c r="E25" s="70"/>
      <c r="F25" s="70"/>
      <c r="G25" s="70"/>
      <c r="H25" s="70"/>
      <c r="I25" s="70"/>
      <c r="J25" s="70"/>
      <c r="K25" s="70"/>
      <c r="L25" s="70"/>
      <c r="M25" s="70"/>
      <c r="N25" s="70"/>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Toshiba</cp:lastModifiedBy>
  <cp:lastPrinted>2024-12-13T02:09:06Z</cp:lastPrinted>
  <dcterms:created xsi:type="dcterms:W3CDTF">2018-10-01T05:42:48Z</dcterms:created>
  <dcterms:modified xsi:type="dcterms:W3CDTF">2024-12-14T01:37:20Z</dcterms:modified>
</cp:coreProperties>
</file>