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mundo\Documents\DECIMO\SM\proyecto integrador\"/>
    </mc:Choice>
  </mc:AlternateContent>
  <bookViews>
    <workbookView xWindow="-120" yWindow="-120" windowWidth="20736" windowHeight="11160" firstSheet="6" activeTab="12"/>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Cp,Cpk,Normalidad" sheetId="19" r:id="rId9"/>
    <sheet name="Brainstorming" sheetId="7" r:id="rId10"/>
    <sheet name="Plan de Acción" sheetId="8" r:id="rId11"/>
    <sheet name="Gantt" sheetId="20"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_xlnm.Print_Area" localSheetId="1">'A-3'!$A$1:$CD$82</definedName>
    <definedName name="_xlnm.Print_Area" localSheetId="7">Pareto!$A$8:$D$48</definedName>
    <definedName name="_xlnm.Print_Area">#REF!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authors>
    <author>Betancourt Quintero</author>
  </authors>
  <commentList>
    <comment ref="A1" authorId="0" shapeId="0">
      <text>
        <r>
          <rPr>
            <sz val="9"/>
            <color rgb="FF000000"/>
            <rFont val="Tahoma"/>
            <family val="2"/>
          </rPr>
          <t xml:space="preserve">Es el número ordenado de mayor a menor según la frecuencia (datos recolectados) de la categoría </t>
        </r>
      </text>
    </comment>
    <comment ref="D1" authorId="0" shapeId="0">
      <text>
        <r>
          <rPr>
            <sz val="9"/>
            <color rgb="FF000000"/>
            <rFont val="Tahoma"/>
            <family val="2"/>
          </rPr>
          <t xml:space="preserve">Es el texto que aparecerá en las columnas del eje X.
</t>
        </r>
      </text>
    </comment>
    <comment ref="E1" authorId="0" shapeId="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<sst xmlns="http://schemas.openxmlformats.org/spreadsheetml/2006/main" count="555" uniqueCount="369">
  <si>
    <t>DD/MM/YY</t>
  </si>
  <si>
    <t>x</t>
  </si>
  <si>
    <t>Process</t>
  </si>
  <si>
    <t>Lead Time</t>
  </si>
  <si>
    <t>02:00 Hr</t>
  </si>
  <si>
    <t>XX:XX Hr</t>
  </si>
  <si>
    <t>VA/NVA/NNVA*</t>
  </si>
  <si>
    <t>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</si>
  <si>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</si>
  <si>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</si>
  <si>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</si>
  <si>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</si>
  <si>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</si>
  <si>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</si>
  <si>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</si>
  <si>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</si>
  <si>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</si>
  <si>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</si>
  <si>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</si>
  <si>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</si>
  <si>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</si>
  <si>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</si>
  <si>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</si>
  <si>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</si>
  <si>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</si>
  <si>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</si>
  <si>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</si>
  <si>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</si>
  <si>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</si>
  <si>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</si>
  <si>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</si>
  <si>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</si>
  <si>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</si>
  <si>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</si>
  <si>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</si>
  <si>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</si>
  <si>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</si>
  <si>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</si>
  <si>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</si>
  <si>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</si>
  <si>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</si>
  <si>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</si>
  <si>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</si>
  <si>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</si>
  <si>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</si>
  <si>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</si>
  <si>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</si>
  <si>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</si>
  <si>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</si>
  <si>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</si>
  <si>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</si>
  <si>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</si>
  <si>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</si>
  <si>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</si>
  <si>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</si>
  <si>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</si>
  <si>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</si>
  <si>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</si>
  <si>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</si>
  <si>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</si>
  <si>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</si>
  <si>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</si>
  <si>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</si>
  <si>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</si>
  <si>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</si>
  <si>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</si>
  <si>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</si>
  <si>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</si>
  <si>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</si>
  <si>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</si>
  <si>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</si>
  <si>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</si>
  <si>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</si>
  <si>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</si>
  <si>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</si>
  <si>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</si>
  <si>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</si>
  <si>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</si>
  <si>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</si>
  <si>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</si>
  <si>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</si>
  <si>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</si>
  <si>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</si>
  <si>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</si>
  <si>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</si>
  <si>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</si>
  <si>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</si>
  <si>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</si>
  <si>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</si>
  <si>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</si>
  <si>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</si>
  <si>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</si>
  <si>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</si>
  <si>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</si>
  <si>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</si>
  <si>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</si>
  <si>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</si>
  <si>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</si>
  <si>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</si>
  <si>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</si>
  <si>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</si>
  <si>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</si>
  <si>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</si>
  <si>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</si>
  <si>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</si>
  <si>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</si>
  <si>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</si>
  <si>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</si>
  <si>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</si>
  <si>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</si>
  <si>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</si>
  <si>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</si>
  <si>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</si>
  <si>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</si>
  <si>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</si>
  <si>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</si>
  <si>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</si>
  <si>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</si>
  <si>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</si>
  <si>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</si>
  <si>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</si>
  <si>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</si>
  <si>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</si>
  <si>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</si>
  <si>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</si>
  <si>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</si>
  <si>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</si>
  <si>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</si>
  <si>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</si>
  <si>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</si>
  <si>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</si>
  <si>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</si>
  <si>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</si>
  <si>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</si>
  <si>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</si>
  <si>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</si>
  <si>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</si>
  <si>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</si>
  <si>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</si>
  <si>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</si>
  <si>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</si>
  <si>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</si>
  <si>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</si>
  <si>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</si>
  <si>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</si>
  <si>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</si>
  <si>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</si>
  <si>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</si>
  <si>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</si>
  <si>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</si>
  <si>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</si>
  <si>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</si>
  <si>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</si>
  <si>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Alberto Angeles</t>
  </si>
  <si>
    <t xml:space="preserve">Edmundo López </t>
  </si>
  <si>
    <t>Alumnado</t>
  </si>
  <si>
    <t>.-Porcentaje de commits realizados correctamente sobre el total de commits.
-Cantidad de conflictos no resueltos en ramas por proyectos.
-Proyectos entregados a tiempo en relación con los Proyectos totales.</t>
  </si>
  <si>
    <t>Reducir los errores en el uso de GitHub, mejorar la organización y estandarizar las prácticas de trabajo para evitar retrasos y conflictos en los proyectos.</t>
  </si>
  <si>
    <t>Durante el periodo de agosto-diciembre 2024, logrando un 80% de reducción en errores y completando el 100% de las actividades asignadas sin conflictos en el repositorio.</t>
  </si>
  <si>
    <t>Aplicando un plan de autoaprendizaje, utilizando recursos oficiales del profesor y herramientas como GitHub para optimizar el proceso.</t>
  </si>
  <si>
    <t>A corto plazo me permitirá trabajar de manera más eficiente y organizada; a largo plazo desarrollaré habilidades valiosas para la gestión de proyectos y mi carrera profesional.</t>
  </si>
  <si>
    <t>Laptop lenta</t>
  </si>
  <si>
    <t>Actualizar equipo o optimizar rendimiento (limpieza/reinicio)</t>
  </si>
  <si>
    <t>Dedicar tiempo a tutoriales y prácticas semanales.</t>
  </si>
  <si>
    <t>Crear un cronograma con tiempos dedicados a aprender GitHub.</t>
  </si>
  <si>
    <t>Laptop y recursos técnicos deficientes.</t>
  </si>
  <si>
    <t>Incompatibilidad de software</t>
  </si>
  <si>
    <t>Internet inestable</t>
  </si>
  <si>
    <t>Falta de accesorios (adaptadores o cargadores)</t>
  </si>
  <si>
    <t>Falta de conocimientos y habilidades en GitHub</t>
  </si>
  <si>
    <t>Errores frecuentes al realizar commits</t>
  </si>
  <si>
    <t>Falta de práctica personal</t>
  </si>
  <si>
    <t>No seguir tutoriales detallados</t>
  </si>
  <si>
    <t>Confusión con ramas y merges</t>
  </si>
  <si>
    <t>Inexistencia de un flujo de trabajo claro</t>
  </si>
  <si>
    <t>Mala interpretación de los comandos de Git.</t>
  </si>
  <si>
    <t>No se utiliza la documentación oficial</t>
  </si>
  <si>
    <t>Falta de retroalimentación o consulta a expertos</t>
  </si>
  <si>
    <t>Organización y planeación deficiente.</t>
  </si>
  <si>
    <t>Falta de un cronograma personal</t>
  </si>
  <si>
    <t>Espacios de trabajo poco funcionales</t>
  </si>
  <si>
    <t>Subestimación de tiempos</t>
  </si>
  <si>
    <t>Mala priorización de actividades.</t>
  </si>
  <si>
    <t>Interrupciones frecuentes.</t>
  </si>
  <si>
    <t>Falta de conexiones eléctricas</t>
  </si>
  <si>
    <t>Errores y desorganización al utilizar GitHub y falta entregas</t>
  </si>
  <si>
    <t>Proyecto: Implementación de buenas practicas en github para mejora en entregas fuera de tiempo</t>
  </si>
  <si>
    <t>Implementación de buenas practicas en github para mejora en entregas fuera de tiempo</t>
  </si>
  <si>
    <t>30min</t>
  </si>
  <si>
    <t>15min</t>
  </si>
  <si>
    <t>2min</t>
  </si>
  <si>
    <t>Falta de organización personal y habilidades personales</t>
  </si>
  <si>
    <t>Alumno</t>
  </si>
  <si>
    <t>Eficiencia en la entrega de trabajos a traves de github</t>
  </si>
  <si>
    <t>Principalmente, en el aula del Instituto Tecnológico de Querétaro (salón C07) , en clase de Sistemas de Manufatura</t>
  </si>
  <si>
    <t>.-Reprobé diversas unidades  .-Terminar el periodo después del viernes 6 de diciembre  .-Incapacidad de trabajar por deber continuar en labor escolar</t>
  </si>
  <si>
    <t>Durante el semestre, se han entregado menos del 60% de los trabajos a tiempo debido a problemas relacionados con la organización y gestión del repositorio en GitHub.</t>
  </si>
  <si>
    <t>En promedio, los conflictos no resueltos en ramas afectan alrededor del 30% de las actividades de integración.</t>
  </si>
  <si>
    <t>En el periodo agosto-diciembre del año 2023</t>
  </si>
  <si>
    <t xml:space="preserve">Es evidente que este es un problema porque no he cumplido con los objetivos establecidos para el semestre, como entregar los trabajos a tiempo, aplicar buenas prácticas en GitHub ni mejorar mi habilidad para trabajar agilmente con repositorios y VS. </t>
  </si>
  <si>
    <t>.-Desde el inicio del semestre agosto-diciembre de 2024, he enfrentado problemas relacionados con la falta de conocimiento y habilidad para implementar buenas prácticas en GitHub al igual que disciplina para llevar al cabo una organización de mis tareas, lo que ha dificultado la entrega eficiente de trabajos en tiempo y forma (menos del 60% de los trabajos entregados puntualmente). Esto se evidencia en errores recurrentes en el manejo de commits y ramas, así como en la falta de cumplimiento de los estándares requeridos, afectando directamente mi desempeño académico y mi capacidad para aprender y aplicar estas herramientas de manera efectiva.</t>
  </si>
  <si>
    <t>.-Calidad: Contar con referencias bibliográficas claras y de calidad 
-Entrega: Seguir de métodos sugeridos para organizarme y practicar mis habilidades y así poder entregar a tiempo./ Dedicar tiempo necesario para preguntar dudas 
-Costo: Tiempo y dinero invertido en transporte hacia las asesorias</t>
  </si>
  <si>
    <t>Actividad 1</t>
  </si>
  <si>
    <t>Actividad 2</t>
  </si>
  <si>
    <t>Actividad 3</t>
  </si>
  <si>
    <t>Lectura</t>
  </si>
  <si>
    <t>Duración</t>
  </si>
  <si>
    <t>min</t>
  </si>
  <si>
    <t>Cp,Cpk y pruebas de normalidad</t>
  </si>
  <si>
    <t>Luis Alberto Ángeles</t>
  </si>
  <si>
    <t>Sistemas de Manufactura</t>
  </si>
  <si>
    <t>Edmundo López</t>
  </si>
  <si>
    <t>Persona A</t>
  </si>
  <si>
    <t>Persona B</t>
  </si>
  <si>
    <t>Persona C</t>
  </si>
  <si>
    <t>Persona D</t>
  </si>
  <si>
    <t>Persona E</t>
  </si>
  <si>
    <t>Persona F</t>
  </si>
  <si>
    <t>Tip 1</t>
  </si>
  <si>
    <t>Tip 2</t>
  </si>
  <si>
    <t>Tip 3</t>
  </si>
  <si>
    <t>Propuestas</t>
  </si>
  <si>
    <t>Verificar que el branch y la configuración del software sean correctos.</t>
  </si>
  <si>
    <t>Mantener el equipo actualizado, limpio de archivos innecesarios y con capacidad para el software.</t>
  </si>
  <si>
    <t>Crear SOPs claros y proporcionar capacitación básica para el uso de herramientas.</t>
  </si>
  <si>
    <t>Consultar documentación, buscar pasos en internet y trabajar en equipo para resolver dudas.</t>
  </si>
  <si>
    <t>Asegurarse de tener una buena conexión a internet y dispositivos configurados adecuadamente.</t>
  </si>
  <si>
    <t>Leer los mensajes de la terminal y repetir procesos o correcciones si ocurren errores.</t>
  </si>
  <si>
    <t>Considerar asesorías externas para mejorar el uso de Git y herramientas relacionadas.</t>
  </si>
  <si>
    <t>35min</t>
  </si>
  <si>
    <t>40min</t>
  </si>
  <si>
    <t>26min</t>
  </si>
  <si>
    <t>20min</t>
  </si>
  <si>
    <t>28min</t>
  </si>
  <si>
    <t>NVA</t>
  </si>
  <si>
    <t>24min</t>
  </si>
  <si>
    <t>5min</t>
  </si>
  <si>
    <t>7min</t>
  </si>
  <si>
    <t>10min</t>
  </si>
  <si>
    <t>8min</t>
  </si>
  <si>
    <t>1min</t>
  </si>
  <si>
    <t>Descargar/Instalar VSC</t>
  </si>
  <si>
    <t>Hacer branch y gitignore</t>
  </si>
  <si>
    <t>Descargar Git</t>
  </si>
  <si>
    <t>Clonar repositorio</t>
  </si>
  <si>
    <t>Crear carpeta (#lista)</t>
  </si>
  <si>
    <t>Git add y commit</t>
  </si>
  <si>
    <t>Pull request y gitstatus</t>
  </si>
  <si>
    <t>Líder: Edmundo López</t>
  </si>
  <si>
    <t xml:space="preserve">Objetivo: </t>
  </si>
  <si>
    <t>Organizar tiempo e implementar un flujo de trabajo estándar para desarrollar competencias que el alumno pueda aplicar en solución de problemas de manufactura en el periodo agosto-diciembre 2024</t>
  </si>
  <si>
    <t>Meta</t>
  </si>
  <si>
    <t xml:space="preserve">.-Cumplir con por lo menos el 90% del temario propuesto   </t>
  </si>
  <si>
    <t>Cuando se cumpla el 90% del temario propuesto</t>
  </si>
  <si>
    <t>SEMAFOROS DE SWIM LANE Y CAUSAS RAÍZ</t>
  </si>
  <si>
    <t>Falta de conexiones electricas</t>
  </si>
  <si>
    <t>HACER PRUEBA DE NORMALIDAD DE 3 ACTIVIDADES</t>
  </si>
  <si>
    <t>.-Si no es normal no procede capacidad de proceso</t>
  </si>
  <si>
    <t xml:space="preserve">.-Esta centrado? </t>
  </si>
  <si>
    <t>Colocar factores y qué acción se tomará (del brainstorming)</t>
  </si>
  <si>
    <t>Mala planificación</t>
  </si>
  <si>
    <t>SOP's mal definidos</t>
  </si>
  <si>
    <t>Falta de manuales actualizados</t>
  </si>
  <si>
    <t>.-</t>
  </si>
  <si>
    <t>Git status</t>
  </si>
  <si>
    <t>.-Falta de práctica personal</t>
  </si>
  <si>
    <t>.-Falta de conexiones electricas</t>
  </si>
  <si>
    <t>.-Mala planificación</t>
  </si>
  <si>
    <t>.-Hacer branch y gitignore</t>
  </si>
  <si>
    <t>.-Descargar/Instalar VSC</t>
  </si>
  <si>
    <t>.-Descargar Git</t>
  </si>
  <si>
    <t>.-Laptop lenta</t>
  </si>
  <si>
    <t>.-Crear carpeta (#lista)</t>
  </si>
  <si>
    <t xml:space="preserve">Los resultados del pareto indican que las causas clave de mi problemática (acumulando el 80%) son: </t>
  </si>
  <si>
    <t xml:space="preserve">Establecer metas semanales para dominar un concepto técnico. </t>
  </si>
  <si>
    <t>Revisar tutoriales oficiales de GitHub paso a paso</t>
  </si>
  <si>
    <t>Identificar las conexiones eléctricas disponibles y organizar el espacio.</t>
  </si>
  <si>
    <t>Solicitar apoyo para instalar más conexiones si es posible</t>
  </si>
  <si>
    <t>Traer un multicontacto</t>
  </si>
  <si>
    <t>Dividir las tareas grandes (crear branch/gitignore) en subtareas.</t>
  </si>
  <si>
    <t>Facilitar procesos repetitivos mediante SOP's sencillos</t>
  </si>
  <si>
    <t>Revisar errores comunes al configurar un branch/gitignore</t>
  </si>
  <si>
    <t>Planificar actividades con una herramienta como Trello.</t>
  </si>
  <si>
    <t>Priorizar tareas según urgencia/importancia (Matriz Eisenhower)</t>
  </si>
  <si>
    <t>Agendar revisiones semanales para evaluar el avance.</t>
  </si>
  <si>
    <t>Descargar/instalar VSC siguiendo un tutorial detallado.</t>
  </si>
  <si>
    <t>Verificar la compatibilidad de la laptop antes de la instalación.</t>
  </si>
  <si>
    <t>Guardar configuraciones predefinidas en caso de reinstalación</t>
  </si>
  <si>
    <t>Actualizar el sistema operativo para mejorar la velocidad de la laptop.</t>
  </si>
  <si>
    <t>Desinstalar programas no utilizados para liberar espacio.</t>
  </si>
  <si>
    <t>Usar software ligero para minimizar el impacto en el rendimiento</t>
  </si>
  <si>
    <t>Problema/Objetivo:  Organizarme para entregar a tiempo</t>
  </si>
  <si>
    <t>Mejorar el rendimiento y velocidad de la laptop para evitar retrasos.</t>
  </si>
  <si>
    <t>Incrementar práctica personal para dominar herramientas.</t>
  </si>
  <si>
    <t>Reducir errores en la creación de branch/gitignore.</t>
  </si>
  <si>
    <t>Tener una planificación más eficiente</t>
  </si>
  <si>
    <t>Asegurar la disponibilidad de energía eléctrica para trabajar.</t>
  </si>
  <si>
    <t>Facilitar la descarga e instalación de VSC y Git sin complicaciones.</t>
  </si>
  <si>
    <t>Descargar e instalar las herramientas siguiendo tutoriales oficiales.</t>
  </si>
  <si>
    <t>Líder</t>
  </si>
  <si>
    <t>Verificar las conexiones disponibles y usar baterías externas si es necesario.</t>
  </si>
  <si>
    <t>Usar Trello para dividir y priorizar tareas según importancia.</t>
  </si>
  <si>
    <t>Crear un SOP personal más claro para GitHub.</t>
  </si>
  <si>
    <t>Optimizar el sistema operativo y desinstalar programas innecesarios</t>
  </si>
  <si>
    <t>Seguir un tutorial para limpieza y optimización del sistema operativo.</t>
  </si>
  <si>
    <t>Usar tutoriales de GitHub y plataformas como Codecademy para practicar</t>
  </si>
  <si>
    <t>Revisar guías oficiales y documentar el proceso para consultas futuras.</t>
  </si>
  <si>
    <t>Crear tableros organizados con deadlines claros y metas semanales.</t>
  </si>
  <si>
    <t>Comprar adaptadores si las conexiones disponibles son insuficientes.</t>
  </si>
  <si>
    <t>Verificar compatibilidad del sistema antes de la instalación</t>
  </si>
  <si>
    <t>28/08/24</t>
  </si>
  <si>
    <t>Dedicar 30 minutos semanales a practicar con ejercicios básicos en GitHub.</t>
  </si>
  <si>
    <t>20/09/24</t>
  </si>
  <si>
    <t xml:space="preserve">Practicar 30 minutos semanales con ejercicios básicos en GitHub. </t>
  </si>
  <si>
    <t>15/09/24</t>
  </si>
  <si>
    <t>,</t>
  </si>
  <si>
    <t>Instalar VSC</t>
  </si>
  <si>
    <t>Instalar Git</t>
  </si>
  <si>
    <t>Branch y gitignore</t>
  </si>
  <si>
    <t>Que la instalación se lleve al cabo sin inconvenientes</t>
  </si>
  <si>
    <t>Crear y subir los archivos adecuadamente</t>
  </si>
  <si>
    <t>La destreza nacesaria para cumplir lo solicitado</t>
  </si>
  <si>
    <t>La carente organización personal</t>
  </si>
  <si>
    <t>La infraestructura de la escuela</t>
  </si>
  <si>
    <t>La velocidad de procesos de la máquina</t>
  </si>
  <si>
    <t>La creación y subida de archivos sin problemas</t>
  </si>
  <si>
    <t>Sí</t>
  </si>
  <si>
    <t>Entrada</t>
  </si>
  <si>
    <t>Salida</t>
  </si>
  <si>
    <t>Poseer por lo menos 400mb de espacio libre para la descarga</t>
  </si>
  <si>
    <t>Poseer 350mb de espacio libre para la descarga</t>
  </si>
  <si>
    <t>Máximo 2 errores arrojados por el software</t>
  </si>
  <si>
    <t>Por lo menos 1 duda preguntada por clase</t>
  </si>
  <si>
    <t>Por lo menos 15min al día para organizarme</t>
  </si>
  <si>
    <t>Por lo menos un aparato multicontacto o extensión</t>
  </si>
  <si>
    <t>Máximo 7min de tiempo de encendido</t>
  </si>
  <si>
    <t>Máximo 1 error al crear carpeta</t>
  </si>
  <si>
    <t>Cronómetro</t>
  </si>
  <si>
    <t>Revisar el almacenamiento de la computadora</t>
  </si>
  <si>
    <t>Revisar si porto las herramientas necesarias en mi equipaje</t>
  </si>
  <si>
    <t>Número de dudas preguntadas</t>
  </si>
  <si>
    <t>Número de archivos subidos sin problema</t>
  </si>
  <si>
    <t>Escuela</t>
  </si>
  <si>
    <t>Mixto</t>
  </si>
  <si>
    <t>Check-list</t>
  </si>
  <si>
    <t>Semestral</t>
  </si>
  <si>
    <t>Por clase</t>
  </si>
  <si>
    <t>Líder (yo)</t>
  </si>
  <si>
    <t>Computadora</t>
  </si>
  <si>
    <t>Implementación de SOPs y checklist detallados</t>
  </si>
  <si>
    <t>Actualización y revisión periódica de sistema de laptop</t>
  </si>
  <si>
    <t>Entrega de actividades antes de la revisión final.</t>
  </si>
  <si>
    <t xml:space="preserve">SOP #2 Y #4 </t>
  </si>
  <si>
    <t xml:space="preserve">SOP #3 </t>
  </si>
  <si>
    <t xml:space="preserve">Sponsor: Luis Alberto Angeles Hurtado 
</t>
  </si>
  <si>
    <t>TAREA</t>
  </si>
  <si>
    <t>DÍA Y MES EN QUE SE REALIZÓ</t>
  </si>
  <si>
    <t xml:space="preserve"> 20/09/24</t>
  </si>
  <si>
    <t>28/09/24</t>
  </si>
  <si>
    <t>29/09/24</t>
  </si>
  <si>
    <t>29/08</t>
  </si>
  <si>
    <t>30/08</t>
  </si>
  <si>
    <t>31/08</t>
  </si>
  <si>
    <t>01/09.-</t>
  </si>
  <si>
    <t>…</t>
  </si>
  <si>
    <t>30/09</t>
  </si>
  <si>
    <t>01/10.-</t>
  </si>
  <si>
    <t>02/10.-</t>
  </si>
  <si>
    <t>No aplica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</si>
</sst>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dd\,\ dd&quot; de &quot;mmmm&quot; de &quot;yyyy"/>
    <numFmt numFmtId="165" formatCode="0.0%"/>
    <numFmt numFmtId="166" formatCode="0.000"/>
  </numFmts>
  <fonts count="65">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2"/>
      <color rgb="FF366092"/>
      <name val="Calibri"/>
      <family val="2"/>
    </font>
    <font>
      <sz val="12"/>
      <name val="Calibri"/>
      <family val="2"/>
    </font>
    <font>
      <sz val="12"/>
      <color rgb="FF366092"/>
      <name val="Calibri"/>
      <family val="2"/>
    </font>
    <font>
      <b/>
      <sz val="9"/>
      <color rgb="FF000000"/>
      <name val="Avenir LT Std 35 Light"/>
    </font>
    <font>
      <sz val="12"/>
      <color theme="1"/>
      <name val="Avenir LT Std 35 Light"/>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
      <patternFill patternType="solid">
        <fgColor rgb="FFB8CCE4"/>
        <bgColor rgb="FFB8CCE4"/>
      </patternFill>
    </fill>
    <fill>
      <patternFill patternType="solid">
        <fgColor rgb="FF00B050"/>
        <bgColor indexed="64"/>
      </patternFill>
    </fill>
  </fills>
  <borders count="85">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indexed="64"/>
      </right>
      <top/>
      <bottom style="medium">
        <color theme="4" tint="-0.499984740745262"/>
      </bottom>
      <diagonal/>
    </border>
    <border>
      <left style="medium">
        <color rgb="FF366092"/>
      </left>
      <right/>
      <top style="medium">
        <color rgb="FF366092"/>
      </top>
      <bottom style="medium">
        <color rgb="FF366092"/>
      </bottom>
      <diagonal/>
    </border>
    <border>
      <left/>
      <right/>
      <top style="medium">
        <color rgb="FF366092"/>
      </top>
      <bottom style="medium">
        <color rgb="FF366092"/>
      </bottom>
      <diagonal/>
    </border>
    <border>
      <left/>
      <right style="medium">
        <color rgb="FF366092"/>
      </right>
      <top style="medium">
        <color rgb="FF366092"/>
      </top>
      <bottom style="medium">
        <color rgb="FF366092"/>
      </bottom>
      <diagonal/>
    </border>
    <border>
      <left style="medium">
        <color rgb="FF366092"/>
      </left>
      <right/>
      <top style="medium">
        <color rgb="FF366092"/>
      </top>
      <bottom/>
      <diagonal/>
    </border>
    <border>
      <left/>
      <right/>
      <top style="medium">
        <color rgb="FF366092"/>
      </top>
      <bottom/>
      <diagonal/>
    </border>
    <border>
      <left/>
      <right style="medium">
        <color rgb="FF366092"/>
      </right>
      <top style="medium">
        <color rgb="FF366092"/>
      </top>
      <bottom/>
      <diagonal/>
    </border>
    <border>
      <left style="medium">
        <color rgb="FF366092"/>
      </left>
      <right/>
      <top/>
      <bottom/>
      <diagonal/>
    </border>
    <border>
      <left/>
      <right style="medium">
        <color rgb="FF366092"/>
      </right>
      <top/>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55">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0" xfId="0" applyFont="1" applyFill="1"/>
    <xf numFmtId="0" fontId="9" fillId="3" borderId="21"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8" fillId="3" borderId="0" xfId="0" applyFont="1" applyFill="1" applyAlignment="1">
      <alignment horizontal="center" vertical="center"/>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xf>
    <xf numFmtId="0" fontId="5" fillId="0" borderId="0" xfId="0" applyFont="1" applyAlignment="1">
      <alignment horizontal="center" vertical="center" wrapText="1"/>
    </xf>
    <xf numFmtId="0" fontId="10" fillId="5" borderId="25" xfId="0" applyFont="1" applyFill="1" applyBorder="1" applyAlignment="1">
      <alignment horizontal="center" vertical="center"/>
    </xf>
    <xf numFmtId="0" fontId="11" fillId="5" borderId="26" xfId="0" applyFont="1" applyFill="1" applyBorder="1" applyAlignment="1">
      <alignment vertical="center"/>
    </xf>
    <xf numFmtId="0" fontId="11" fillId="5" borderId="6" xfId="0" applyFont="1" applyFill="1" applyBorder="1" applyAlignment="1">
      <alignment vertical="center"/>
    </xf>
    <xf numFmtId="0" fontId="11" fillId="5" borderId="27"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8" xfId="0" applyFont="1" applyFill="1" applyBorder="1" applyAlignment="1">
      <alignment horizontal="center" vertical="center"/>
    </xf>
    <xf numFmtId="0" fontId="12" fillId="5" borderId="29"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1"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1" xfId="3" applyFont="1" applyFill="1" applyBorder="1" applyAlignment="1">
      <alignment vertical="center"/>
    </xf>
    <xf numFmtId="9" fontId="0" fillId="4" borderId="23" xfId="3" applyFont="1" applyFill="1" applyBorder="1" applyAlignment="1">
      <alignment vertical="center"/>
    </xf>
    <xf numFmtId="0" fontId="0" fillId="4" borderId="21" xfId="0" applyFill="1" applyBorder="1" applyAlignment="1">
      <alignment vertical="center"/>
    </xf>
    <xf numFmtId="0" fontId="0" fillId="4" borderId="23" xfId="0" applyFill="1" applyBorder="1" applyAlignment="1">
      <alignment vertical="center"/>
    </xf>
    <xf numFmtId="0" fontId="0" fillId="4" borderId="38" xfId="0" applyFill="1" applyBorder="1" applyAlignment="1">
      <alignment horizontal="center" vertical="center"/>
    </xf>
    <xf numFmtId="0" fontId="0" fillId="0" borderId="23" xfId="0" applyBorder="1" applyAlignment="1">
      <alignment horizontal="center"/>
    </xf>
    <xf numFmtId="0" fontId="0" fillId="4" borderId="23" xfId="0" applyFill="1" applyBorder="1" applyAlignment="1">
      <alignment horizontal="center" vertical="center"/>
    </xf>
    <xf numFmtId="0" fontId="0" fillId="0" borderId="21" xfId="0" applyBorder="1" applyAlignment="1">
      <alignment horizontal="center"/>
    </xf>
    <xf numFmtId="165" fontId="0" fillId="0" borderId="0" xfId="0" applyNumberFormat="1"/>
    <xf numFmtId="0" fontId="0" fillId="4" borderId="22" xfId="0" applyFill="1" applyBorder="1" applyAlignment="1">
      <alignment horizontal="center" vertical="center"/>
    </xf>
    <xf numFmtId="0" fontId="16" fillId="10" borderId="21" xfId="0" applyFont="1" applyFill="1" applyBorder="1" applyAlignment="1">
      <alignment horizontal="center" vertical="center" wrapText="1"/>
    </xf>
    <xf numFmtId="0" fontId="16" fillId="10" borderId="21" xfId="0" applyFont="1" applyFill="1" applyBorder="1" applyAlignment="1">
      <alignment horizontal="center" vertical="center"/>
    </xf>
    <xf numFmtId="0" fontId="33" fillId="3" borderId="42"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36" fillId="0" borderId="42" xfId="0" applyFont="1" applyBorder="1" applyAlignment="1">
      <alignment vertical="center"/>
    </xf>
    <xf numFmtId="0" fontId="40" fillId="0" borderId="21" xfId="0" applyFont="1" applyBorder="1" applyAlignment="1">
      <alignment horizontal="center" vertical="center" wrapText="1"/>
    </xf>
    <xf numFmtId="0" fontId="41" fillId="0" borderId="21" xfId="0" applyFont="1" applyBorder="1" applyAlignment="1">
      <alignment horizontal="center" vertical="center" wrapText="1" readingOrder="1"/>
    </xf>
    <xf numFmtId="0" fontId="41" fillId="0" borderId="21" xfId="0" applyFont="1" applyBorder="1" applyAlignment="1">
      <alignment horizontal="left" vertical="center" wrapText="1" readingOrder="1"/>
    </xf>
    <xf numFmtId="0" fontId="44" fillId="0" borderId="42" xfId="0" applyFont="1" applyBorder="1"/>
    <xf numFmtId="0" fontId="46" fillId="4" borderId="21" xfId="0" applyFont="1" applyFill="1" applyBorder="1" applyAlignment="1">
      <alignment horizontal="center"/>
    </xf>
    <xf numFmtId="0" fontId="21" fillId="4" borderId="21" xfId="0" applyFont="1" applyFill="1" applyBorder="1" applyAlignment="1">
      <alignment horizontal="center"/>
    </xf>
    <xf numFmtId="0" fontId="47" fillId="0" borderId="21" xfId="0" applyFont="1" applyBorder="1" applyAlignment="1">
      <alignment horizontal="center" vertical="center"/>
    </xf>
    <xf numFmtId="0" fontId="47" fillId="0" borderId="21" xfId="0" applyFont="1" applyBorder="1"/>
    <xf numFmtId="0" fontId="32" fillId="7" borderId="0" xfId="0" applyFont="1" applyFill="1"/>
    <xf numFmtId="0" fontId="23" fillId="13" borderId="0" xfId="5" applyFont="1" applyFill="1"/>
    <xf numFmtId="0" fontId="23" fillId="13" borderId="58" xfId="5" applyFont="1" applyFill="1" applyBorder="1" applyAlignment="1">
      <alignment horizontal="center" vertical="center" wrapText="1"/>
    </xf>
    <xf numFmtId="0" fontId="23" fillId="13" borderId="59" xfId="5" applyFont="1" applyFill="1" applyBorder="1" applyAlignment="1">
      <alignment horizontal="center" vertical="center" wrapText="1"/>
    </xf>
    <xf numFmtId="9" fontId="23" fillId="13" borderId="59" xfId="5" applyNumberFormat="1" applyFont="1" applyFill="1" applyBorder="1" applyAlignment="1">
      <alignment horizontal="center" vertical="center" wrapText="1"/>
    </xf>
    <xf numFmtId="0" fontId="23" fillId="13" borderId="59" xfId="5" applyFont="1" applyFill="1" applyBorder="1" applyAlignment="1">
      <alignment horizontal="center" vertical="center"/>
    </xf>
    <xf numFmtId="0" fontId="23" fillId="13" borderId="60" xfId="5" applyFont="1" applyFill="1" applyBorder="1" applyAlignment="1">
      <alignment horizontal="center" vertical="center"/>
    </xf>
    <xf numFmtId="0" fontId="23" fillId="13" borderId="61" xfId="5" applyFont="1" applyFill="1" applyBorder="1" applyAlignment="1">
      <alignment horizontal="center" vertical="center"/>
    </xf>
    <xf numFmtId="0" fontId="23" fillId="13" borderId="21" xfId="5" applyFont="1" applyFill="1" applyBorder="1" applyAlignment="1">
      <alignment horizontal="center" vertical="center" wrapText="1"/>
    </xf>
    <xf numFmtId="9" fontId="23" fillId="13" borderId="21" xfId="5" applyNumberFormat="1" applyFont="1" applyFill="1" applyBorder="1" applyAlignment="1">
      <alignment horizontal="center" vertical="center"/>
    </xf>
    <xf numFmtId="0" fontId="23" fillId="13" borderId="21" xfId="5" applyFont="1" applyFill="1" applyBorder="1" applyAlignment="1">
      <alignment horizontal="center" vertical="center"/>
    </xf>
    <xf numFmtId="0" fontId="23" fillId="13" borderId="62" xfId="5" applyFont="1" applyFill="1" applyBorder="1" applyAlignment="1">
      <alignment horizontal="center" vertical="center" wrapText="1"/>
    </xf>
    <xf numFmtId="0" fontId="23" fillId="13" borderId="61" xfId="5" applyFont="1" applyFill="1" applyBorder="1" applyAlignment="1">
      <alignment horizontal="center" vertical="center" wrapText="1"/>
    </xf>
    <xf numFmtId="9" fontId="23" fillId="13" borderId="21" xfId="5" applyNumberFormat="1" applyFont="1" applyFill="1" applyBorder="1" applyAlignment="1">
      <alignment horizontal="center" vertical="center" wrapText="1"/>
    </xf>
    <xf numFmtId="0" fontId="23" fillId="13" borderId="62" xfId="5" applyFont="1" applyFill="1" applyBorder="1" applyAlignment="1">
      <alignment horizontal="center" vertical="center"/>
    </xf>
    <xf numFmtId="0" fontId="23" fillId="13" borderId="21" xfId="6" applyNumberFormat="1" applyFont="1" applyFill="1" applyBorder="1" applyAlignment="1">
      <alignment horizontal="center" vertical="center" wrapText="1"/>
    </xf>
    <xf numFmtId="0" fontId="23" fillId="13" borderId="63" xfId="5" applyFont="1" applyFill="1" applyBorder="1" applyAlignment="1">
      <alignment horizontal="center" vertical="center" wrapText="1"/>
    </xf>
    <xf numFmtId="0" fontId="23" fillId="13" borderId="64" xfId="5" applyFont="1" applyFill="1" applyBorder="1" applyAlignment="1">
      <alignment horizontal="center" vertical="center" wrapText="1"/>
    </xf>
    <xf numFmtId="0" fontId="23" fillId="13" borderId="64" xfId="5" applyFont="1" applyFill="1" applyBorder="1" applyAlignment="1">
      <alignment horizontal="center" vertical="center"/>
    </xf>
    <xf numFmtId="0" fontId="23" fillId="13" borderId="65" xfId="5" applyFont="1" applyFill="1" applyBorder="1" applyAlignment="1">
      <alignment horizontal="center" vertical="center" wrapText="1"/>
    </xf>
    <xf numFmtId="0" fontId="49" fillId="7" borderId="66" xfId="5" applyFont="1" applyFill="1" applyBorder="1" applyAlignment="1">
      <alignment horizontal="center" vertical="center" wrapText="1"/>
    </xf>
    <xf numFmtId="0" fontId="49" fillId="7" borderId="67" xfId="5" applyFont="1" applyFill="1" applyBorder="1" applyAlignment="1">
      <alignment horizontal="center" vertical="center" wrapText="1" shrinkToFi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xf>
    <xf numFmtId="0" fontId="23" fillId="13" borderId="0" xfId="5" applyFont="1" applyFill="1" applyAlignment="1">
      <alignment vertical="center"/>
    </xf>
    <xf numFmtId="0" fontId="23" fillId="13" borderId="49" xfId="5" applyFont="1" applyFill="1" applyBorder="1" applyAlignment="1">
      <alignment vertical="center"/>
    </xf>
    <xf numFmtId="0" fontId="23" fillId="13" borderId="50" xfId="5" applyFont="1" applyFill="1" applyBorder="1" applyAlignment="1">
      <alignment vertical="center"/>
    </xf>
    <xf numFmtId="0" fontId="49" fillId="7" borderId="60" xfId="5" applyFont="1" applyFill="1" applyBorder="1" applyAlignment="1">
      <alignment horizontal="right" vertical="center"/>
    </xf>
    <xf numFmtId="0" fontId="23" fillId="13" borderId="54" xfId="5" applyFont="1" applyFill="1" applyBorder="1" applyAlignment="1">
      <alignment vertical="center"/>
    </xf>
    <xf numFmtId="0" fontId="23" fillId="13" borderId="55" xfId="5" applyFont="1" applyFill="1" applyBorder="1" applyAlignment="1">
      <alignment vertical="center"/>
    </xf>
    <xf numFmtId="0" fontId="49" fillId="7" borderId="62" xfId="5" applyFont="1" applyFill="1" applyBorder="1" applyAlignment="1">
      <alignment horizontal="right" vertical="center"/>
    </xf>
    <xf numFmtId="14" fontId="23" fillId="13" borderId="0" xfId="5" applyNumberFormat="1" applyFont="1" applyFill="1" applyAlignment="1">
      <alignment vertical="center"/>
    </xf>
    <xf numFmtId="14" fontId="23" fillId="13" borderId="56" xfId="5" applyNumberFormat="1" applyFont="1" applyFill="1" applyBorder="1" applyAlignment="1">
      <alignment vertical="center"/>
    </xf>
    <xf numFmtId="0" fontId="49" fillId="7" borderId="64" xfId="5" applyFont="1" applyFill="1" applyBorder="1" applyAlignment="1">
      <alignment horizontal="right" vertical="center"/>
    </xf>
    <xf numFmtId="0" fontId="23" fillId="13" borderId="52" xfId="5" applyFont="1" applyFill="1" applyBorder="1" applyAlignment="1">
      <alignment vertical="center"/>
    </xf>
    <xf numFmtId="15" fontId="23" fillId="13" borderId="35" xfId="5" applyNumberFormat="1" applyFont="1" applyFill="1" applyBorder="1" applyAlignment="1">
      <alignment vertical="center"/>
    </xf>
    <xf numFmtId="0" fontId="49" fillId="7" borderId="65"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4" borderId="72" xfId="0" applyFont="1" applyFill="1" applyBorder="1" applyAlignment="1">
      <alignment horizontal="left" vertical="center" wrapText="1" readingOrder="1"/>
    </xf>
    <xf numFmtId="0" fontId="56" fillId="14" borderId="73" xfId="0" applyFont="1" applyFill="1" applyBorder="1" applyAlignment="1">
      <alignment horizontal="left" vertical="center" wrapText="1" readingOrder="1"/>
    </xf>
    <xf numFmtId="0" fontId="56" fillId="14" borderId="74" xfId="0" applyFont="1" applyFill="1" applyBorder="1" applyAlignment="1">
      <alignment horizontal="left" vertical="center" wrapText="1" readingOrder="1"/>
    </xf>
    <xf numFmtId="0" fontId="57" fillId="15" borderId="75" xfId="0" applyFont="1" applyFill="1" applyBorder="1" applyAlignment="1">
      <alignment horizontal="center" vertical="center" wrapText="1" readingOrder="1"/>
    </xf>
    <xf numFmtId="0" fontId="58" fillId="15" borderId="75" xfId="0" applyFont="1" applyFill="1" applyBorder="1" applyAlignment="1">
      <alignment horizontal="left" vertical="center" wrapText="1" readingOrder="1"/>
    </xf>
    <xf numFmtId="0" fontId="57" fillId="0" borderId="75" xfId="0" applyFont="1" applyBorder="1" applyAlignment="1">
      <alignment horizontal="center" vertical="center" wrapText="1" readingOrder="1"/>
    </xf>
    <xf numFmtId="0" fontId="58" fillId="0" borderId="75" xfId="0" applyFont="1" applyBorder="1" applyAlignment="1">
      <alignment horizontal="left" vertical="center" wrapText="1" readingOrder="1"/>
    </xf>
    <xf numFmtId="0" fontId="59" fillId="15" borderId="75" xfId="0" applyFont="1" applyFill="1" applyBorder="1" applyAlignment="1">
      <alignment horizontal="left" vertical="center" wrapText="1" readingOrder="1"/>
    </xf>
    <xf numFmtId="0" fontId="8" fillId="3" borderId="0" xfId="0" applyFont="1" applyFill="1" applyBorder="1" applyAlignment="1"/>
    <xf numFmtId="0" fontId="8" fillId="3" borderId="76" xfId="0" applyFont="1" applyFill="1" applyBorder="1"/>
    <xf numFmtId="0" fontId="8" fillId="3" borderId="55" xfId="0" applyFont="1" applyFill="1" applyBorder="1" applyAlignment="1"/>
    <xf numFmtId="0" fontId="8" fillId="3" borderId="24" xfId="0" applyFont="1" applyFill="1" applyBorder="1" applyAlignment="1"/>
    <xf numFmtId="0" fontId="0" fillId="0" borderId="0" xfId="0" applyAlignment="1">
      <alignment horizontal="center" wrapText="1"/>
    </xf>
    <xf numFmtId="0" fontId="1" fillId="4" borderId="21" xfId="0" applyFont="1" applyFill="1" applyBorder="1" applyAlignment="1">
      <alignment horizontal="center" vertical="center" wrapText="1"/>
    </xf>
    <xf numFmtId="0" fontId="0" fillId="0" borderId="0" xfId="0" applyAlignment="1">
      <alignment horizontal="center" vertical="center" wrapText="1"/>
    </xf>
    <xf numFmtId="0" fontId="23" fillId="0" borderId="0" xfId="5" applyFont="1" applyAlignment="1">
      <alignment horizontal="center" wrapText="1"/>
    </xf>
    <xf numFmtId="0" fontId="60" fillId="0" borderId="80" xfId="0" applyFont="1" applyBorder="1" applyAlignment="1">
      <alignment horizontal="center" vertical="center"/>
    </xf>
    <xf numFmtId="0" fontId="62" fillId="0" borderId="83" xfId="0" applyFont="1" applyBorder="1" applyAlignment="1">
      <alignment horizontal="center" vertical="center"/>
    </xf>
    <xf numFmtId="166" fontId="62" fillId="0" borderId="0" xfId="0" applyNumberFormat="1" applyFont="1" applyAlignment="1">
      <alignment vertical="center"/>
    </xf>
    <xf numFmtId="0" fontId="62" fillId="0" borderId="84" xfId="0" applyFont="1" applyBorder="1" applyAlignment="1">
      <alignment vertical="center"/>
    </xf>
    <xf numFmtId="0" fontId="64" fillId="0" borderId="0" xfId="0" applyFont="1" applyAlignment="1">
      <alignment horizontal="center" vertical="center" wrapText="1"/>
    </xf>
    <xf numFmtId="0" fontId="47" fillId="0" borderId="21" xfId="0" applyFont="1" applyBorder="1" applyAlignment="1">
      <alignment horizontal="center" wrapText="1"/>
    </xf>
    <xf numFmtId="0" fontId="47" fillId="0" borderId="21" xfId="0" applyFont="1" applyBorder="1" applyAlignment="1">
      <alignment wrapText="1"/>
    </xf>
    <xf numFmtId="0" fontId="23" fillId="13" borderId="50" xfId="5" applyFont="1" applyFill="1" applyBorder="1" applyAlignment="1">
      <alignment vertical="center"/>
    </xf>
    <xf numFmtId="14" fontId="47" fillId="0" borderId="21" xfId="0" applyNumberFormat="1" applyFont="1" applyBorder="1" applyAlignment="1">
      <alignment horizontal="center" wrapText="1"/>
    </xf>
    <xf numFmtId="0" fontId="23" fillId="0" borderId="0" xfId="5" applyFont="1" applyFill="1" applyAlignment="1">
      <alignment horizontal="center" wrapText="1"/>
    </xf>
    <xf numFmtId="9" fontId="47" fillId="0" borderId="21" xfId="0" applyNumberFormat="1" applyFont="1" applyBorder="1" applyAlignment="1">
      <alignment horizontal="center" wrapText="1"/>
    </xf>
    <xf numFmtId="0" fontId="23" fillId="13" borderId="64" xfId="5" applyNumberFormat="1" applyFont="1" applyFill="1" applyBorder="1" applyAlignment="1">
      <alignment horizontal="center" vertical="center"/>
    </xf>
    <xf numFmtId="0" fontId="23" fillId="13" borderId="21" xfId="5" applyNumberFormat="1" applyFont="1" applyFill="1" applyBorder="1" applyAlignment="1">
      <alignment horizontal="center" vertical="center"/>
    </xf>
    <xf numFmtId="0" fontId="23" fillId="13" borderId="21" xfId="5" applyNumberFormat="1" applyFont="1" applyFill="1" applyBorder="1" applyAlignment="1">
      <alignment horizontal="center" vertical="center" wrapText="1"/>
    </xf>
    <xf numFmtId="0" fontId="16" fillId="10" borderId="21"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1" xfId="4" applyFont="1" applyFill="1" applyBorder="1" applyAlignment="1">
      <alignment horizontal="left" vertical="center" wrapText="1"/>
    </xf>
    <xf numFmtId="0" fontId="20" fillId="8" borderId="32" xfId="4" applyFont="1" applyFill="1" applyBorder="1" applyAlignment="1">
      <alignment horizontal="left" vertical="center" wrapText="1"/>
    </xf>
    <xf numFmtId="0" fontId="19" fillId="8" borderId="32" xfId="4" applyFont="1" applyFill="1" applyBorder="1" applyAlignment="1">
      <alignment horizontal="left" vertical="center" wrapText="1"/>
    </xf>
    <xf numFmtId="164" fontId="19" fillId="8" borderId="31" xfId="4" applyNumberFormat="1" applyFont="1" applyFill="1" applyBorder="1" applyAlignment="1">
      <alignment horizontal="left" vertical="center" wrapText="1"/>
    </xf>
    <xf numFmtId="0" fontId="32" fillId="7" borderId="46" xfId="0" applyFont="1" applyFill="1" applyBorder="1" applyAlignment="1">
      <alignment horizontal="center"/>
    </xf>
    <xf numFmtId="0" fontId="23" fillId="0" borderId="48" xfId="5" applyFont="1" applyFill="1" applyBorder="1" applyAlignment="1">
      <alignment horizontal="center" wrapText="1"/>
    </xf>
    <xf numFmtId="0" fontId="23" fillId="0" borderId="55" xfId="5" applyFont="1" applyFill="1" applyBorder="1" applyAlignment="1">
      <alignment horizontal="center" wrapText="1"/>
    </xf>
    <xf numFmtId="0" fontId="23" fillId="0" borderId="38" xfId="5" applyFont="1" applyFill="1" applyBorder="1" applyAlignment="1">
      <alignment horizontal="center" wrapText="1"/>
    </xf>
    <xf numFmtId="0" fontId="23" fillId="0" borderId="48" xfId="5" applyFont="1" applyBorder="1" applyAlignment="1">
      <alignment horizontal="center" vertical="center" wrapText="1"/>
    </xf>
    <xf numFmtId="0" fontId="23" fillId="0" borderId="55" xfId="5" applyFont="1" applyBorder="1" applyAlignment="1">
      <alignment horizontal="center" vertical="center" wrapText="1"/>
    </xf>
    <xf numFmtId="0" fontId="23" fillId="0" borderId="38" xfId="5" applyFont="1" applyBorder="1" applyAlignment="1">
      <alignment horizontal="center" vertical="center" wrapText="1"/>
    </xf>
    <xf numFmtId="0" fontId="24" fillId="3" borderId="21" xfId="5" applyFont="1" applyFill="1" applyBorder="1" applyAlignment="1">
      <alignment horizontal="left" vertical="center" wrapText="1" readingOrder="1"/>
    </xf>
    <xf numFmtId="0" fontId="34" fillId="0" borderId="42" xfId="0" applyFont="1" applyBorder="1" applyAlignment="1">
      <alignment horizontal="center" vertical="center" textRotation="45"/>
    </xf>
    <xf numFmtId="0" fontId="21" fillId="0" borderId="69" xfId="0" applyFont="1" applyBorder="1" applyAlignment="1">
      <alignment horizontal="center"/>
    </xf>
    <xf numFmtId="0" fontId="21" fillId="0" borderId="70" xfId="0" applyFont="1" applyBorder="1" applyAlignment="1">
      <alignment horizontal="center"/>
    </xf>
    <xf numFmtId="0" fontId="21" fillId="0" borderId="71" xfId="0" applyFont="1" applyBorder="1" applyAlignment="1">
      <alignment horizontal="center"/>
    </xf>
    <xf numFmtId="0" fontId="23" fillId="0" borderId="21" xfId="5" applyFont="1" applyBorder="1" applyAlignment="1">
      <alignment horizontal="center" wrapText="1"/>
    </xf>
    <xf numFmtId="0" fontId="23" fillId="0" borderId="0" xfId="5" applyFont="1" applyAlignment="1">
      <alignment horizontal="center"/>
    </xf>
    <xf numFmtId="0" fontId="23" fillId="0" borderId="48" xfId="5" applyFont="1" applyBorder="1" applyAlignment="1">
      <alignment horizontal="center" wrapText="1"/>
    </xf>
    <xf numFmtId="0" fontId="23" fillId="0" borderId="55" xfId="5" applyFont="1" applyBorder="1" applyAlignment="1">
      <alignment horizontal="center" wrapText="1"/>
    </xf>
    <xf numFmtId="0" fontId="23" fillId="0" borderId="38" xfId="5" applyFont="1" applyBorder="1" applyAlignment="1">
      <alignment horizontal="center" wrapText="1"/>
    </xf>
    <xf numFmtId="0" fontId="23" fillId="0" borderId="48" xfId="5" applyFont="1" applyFill="1" applyBorder="1" applyAlignment="1">
      <alignment horizontal="center" vertical="center" wrapText="1"/>
    </xf>
    <xf numFmtId="0" fontId="23" fillId="0" borderId="55" xfId="5" applyFont="1" applyFill="1" applyBorder="1" applyAlignment="1">
      <alignment horizontal="center" vertical="center" wrapText="1"/>
    </xf>
    <xf numFmtId="0" fontId="23" fillId="0" borderId="38" xfId="5"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4"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0" xfId="0" applyFont="1" applyFill="1" applyBorder="1" applyAlignment="1">
      <alignment horizontal="center"/>
    </xf>
    <xf numFmtId="0" fontId="0" fillId="0" borderId="0" xfId="0" applyAlignment="1">
      <alignment horizontal="center"/>
    </xf>
    <xf numFmtId="0" fontId="8" fillId="3" borderId="35" xfId="0" applyFont="1" applyFill="1" applyBorder="1" applyAlignment="1">
      <alignment horizontal="center" vertical="center"/>
    </xf>
    <xf numFmtId="0" fontId="32" fillId="7" borderId="0" xfId="0" applyFont="1" applyFill="1" applyAlignment="1">
      <alignment horizontal="center"/>
    </xf>
    <xf numFmtId="0" fontId="21" fillId="0" borderId="39" xfId="0" applyFont="1" applyBorder="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3" xfId="0" applyFont="1" applyBorder="1" applyAlignment="1">
      <alignment horizontal="center"/>
    </xf>
    <xf numFmtId="0" fontId="21" fillId="0" borderId="0" xfId="0" applyFont="1" applyAlignment="1">
      <alignment horizontal="center"/>
    </xf>
    <xf numFmtId="0" fontId="21" fillId="0" borderId="44" xfId="0" applyFont="1" applyBorder="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33" fillId="3" borderId="42"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1" xfId="0" applyBorder="1" applyAlignment="1">
      <alignment horizontal="center"/>
    </xf>
    <xf numFmtId="0" fontId="0" fillId="0" borderId="48" xfId="0" applyBorder="1" applyAlignment="1">
      <alignment horizontal="center"/>
    </xf>
    <xf numFmtId="0" fontId="0" fillId="0" borderId="38" xfId="0" applyBorder="1" applyAlignment="1">
      <alignment horizontal="center"/>
    </xf>
    <xf numFmtId="0" fontId="0" fillId="0" borderId="21" xfId="0" applyBorder="1" applyAlignment="1">
      <alignment horizontal="center" wrapText="1"/>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6"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42" xfId="0" applyFont="1" applyBorder="1" applyAlignment="1">
      <alignment horizontal="center" vertical="center" textRotation="45"/>
    </xf>
    <xf numFmtId="0" fontId="16" fillId="7" borderId="36" xfId="0" applyFont="1" applyFill="1" applyBorder="1" applyAlignment="1">
      <alignment horizontal="center" vertical="center"/>
    </xf>
    <xf numFmtId="0" fontId="16" fillId="7" borderId="37" xfId="0" applyFont="1" applyFill="1" applyBorder="1" applyAlignment="1">
      <alignment horizontal="center" vertical="center"/>
    </xf>
    <xf numFmtId="0" fontId="60" fillId="16" borderId="77" xfId="0" applyFont="1" applyFill="1" applyBorder="1" applyAlignment="1">
      <alignment horizontal="center" vertical="center"/>
    </xf>
    <xf numFmtId="0" fontId="61" fillId="0" borderId="78" xfId="0" applyFont="1" applyBorder="1"/>
    <xf numFmtId="0" fontId="61" fillId="0" borderId="79" xfId="0" applyFont="1" applyBorder="1"/>
    <xf numFmtId="0" fontId="60" fillId="0" borderId="81" xfId="0" applyFont="1" applyBorder="1" applyAlignment="1">
      <alignment horizontal="center" vertical="center"/>
    </xf>
    <xf numFmtId="0" fontId="61" fillId="0" borderId="82" xfId="0" applyFont="1" applyBorder="1"/>
    <xf numFmtId="0" fontId="63" fillId="3" borderId="42" xfId="0" applyFont="1" applyFill="1" applyBorder="1" applyAlignment="1">
      <alignment horizontal="center" vertical="center" wrapText="1" readingOrder="1"/>
    </xf>
    <xf numFmtId="14" fontId="33" fillId="3" borderId="42" xfId="0" applyNumberFormat="1" applyFont="1" applyFill="1" applyBorder="1" applyAlignment="1">
      <alignment horizontal="center" vertical="center" wrapText="1" readingOrder="1"/>
    </xf>
    <xf numFmtId="0" fontId="41" fillId="0" borderId="48" xfId="0" applyFont="1" applyBorder="1" applyAlignment="1">
      <alignment horizontal="center" vertical="center" wrapText="1" readingOrder="1"/>
    </xf>
    <xf numFmtId="0" fontId="41" fillId="0" borderId="38" xfId="0" applyFont="1" applyBorder="1" applyAlignment="1">
      <alignment horizontal="center" vertical="center" wrapText="1" readingOrder="1"/>
    </xf>
    <xf numFmtId="0" fontId="35" fillId="9" borderId="0" xfId="0" applyFont="1" applyFill="1" applyAlignment="1">
      <alignment horizontal="center"/>
    </xf>
    <xf numFmtId="0" fontId="36" fillId="0" borderId="42" xfId="0" applyFont="1" applyBorder="1" applyAlignment="1">
      <alignment horizontal="center" vertical="center"/>
    </xf>
    <xf numFmtId="0" fontId="37" fillId="0" borderId="42" xfId="0" applyFont="1" applyBorder="1" applyAlignment="1">
      <alignment horizontal="center" vertical="center" wrapText="1"/>
    </xf>
    <xf numFmtId="0" fontId="38" fillId="9" borderId="36"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7" xfId="0" applyFont="1" applyFill="1" applyBorder="1" applyAlignment="1">
      <alignment horizontal="left" vertical="center" wrapText="1" readingOrder="1"/>
    </xf>
    <xf numFmtId="0" fontId="39" fillId="3" borderId="36"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7" xfId="0" applyFont="1" applyFill="1" applyBorder="1" applyAlignment="1">
      <alignment horizontal="left" vertical="center" wrapText="1" readingOrder="1"/>
    </xf>
    <xf numFmtId="0" fontId="21" fillId="0" borderId="24" xfId="0" applyFont="1" applyBorder="1" applyAlignment="1">
      <alignment horizontal="center"/>
    </xf>
    <xf numFmtId="0" fontId="47" fillId="0" borderId="48" xfId="0" applyFont="1" applyBorder="1" applyAlignment="1">
      <alignment horizontal="center" wrapText="1"/>
    </xf>
    <xf numFmtId="0" fontId="47" fillId="0" borderId="38" xfId="0" applyFont="1" applyBorder="1" applyAlignment="1">
      <alignment horizontal="center" wrapText="1"/>
    </xf>
    <xf numFmtId="0" fontId="42" fillId="9" borderId="0" xfId="0" applyFont="1" applyFill="1" applyAlignment="1">
      <alignment horizontal="center"/>
    </xf>
    <xf numFmtId="0" fontId="43" fillId="0" borderId="42" xfId="0" applyFont="1" applyBorder="1" applyAlignment="1">
      <alignment horizontal="center"/>
    </xf>
    <xf numFmtId="0" fontId="44" fillId="0" borderId="42" xfId="0" applyFont="1" applyBorder="1" applyAlignment="1">
      <alignment horizontal="center"/>
    </xf>
    <xf numFmtId="0" fontId="45" fillId="0" borderId="42" xfId="0" applyFont="1" applyBorder="1" applyAlignment="1">
      <alignment horizontal="center" vertical="center" textRotation="45"/>
    </xf>
    <xf numFmtId="0" fontId="46" fillId="4" borderId="23" xfId="0" applyFont="1" applyFill="1" applyBorder="1" applyAlignment="1">
      <alignment horizontal="center"/>
    </xf>
    <xf numFmtId="0" fontId="46" fillId="4" borderId="48" xfId="0" applyFont="1" applyFill="1" applyBorder="1" applyAlignment="1">
      <alignment horizontal="center"/>
    </xf>
    <xf numFmtId="0" fontId="46" fillId="4" borderId="38" xfId="0" applyFont="1" applyFill="1" applyBorder="1" applyAlignment="1">
      <alignment horizontal="center"/>
    </xf>
    <xf numFmtId="0" fontId="21" fillId="4" borderId="48" xfId="0" applyFont="1" applyFill="1" applyBorder="1" applyAlignment="1">
      <alignment horizontal="center"/>
    </xf>
    <xf numFmtId="0" fontId="21" fillId="4" borderId="38" xfId="0" applyFont="1" applyFill="1" applyBorder="1" applyAlignment="1">
      <alignment horizontal="center"/>
    </xf>
    <xf numFmtId="0" fontId="47" fillId="0" borderId="48" xfId="0" applyFont="1" applyBorder="1" applyAlignment="1">
      <alignment horizontal="center"/>
    </xf>
    <xf numFmtId="0" fontId="47" fillId="0" borderId="38" xfId="0" applyFont="1" applyBorder="1" applyAlignment="1">
      <alignment horizontal="center"/>
    </xf>
    <xf numFmtId="0" fontId="22" fillId="0" borderId="24" xfId="2" applyFont="1" applyBorder="1" applyAlignment="1">
      <alignment horizontal="center"/>
    </xf>
    <xf numFmtId="0" fontId="48" fillId="13" borderId="53" xfId="5" applyFont="1" applyFill="1" applyBorder="1" applyAlignment="1">
      <alignment vertical="center"/>
    </xf>
    <xf numFmtId="0" fontId="23" fillId="13" borderId="52" xfId="5" applyFont="1" applyFill="1" applyBorder="1" applyAlignment="1">
      <alignment vertical="center"/>
    </xf>
    <xf numFmtId="0" fontId="23" fillId="13" borderId="51" xfId="5" applyFont="1" applyFill="1" applyBorder="1" applyAlignment="1">
      <alignment vertical="center"/>
    </xf>
    <xf numFmtId="0" fontId="23" fillId="13" borderId="50" xfId="5" applyFont="1" applyFill="1" applyBorder="1" applyAlignment="1">
      <alignment vertical="center"/>
    </xf>
    <xf numFmtId="0" fontId="23" fillId="13" borderId="49" xfId="5" applyFont="1" applyFill="1" applyBorder="1" applyAlignment="1">
      <alignment vertical="center"/>
    </xf>
    <xf numFmtId="0" fontId="51" fillId="6" borderId="0" xfId="5" applyFont="1" applyFill="1" applyAlignment="1">
      <alignment horizontal="center" vertical="center"/>
    </xf>
    <xf numFmtId="0" fontId="23" fillId="13" borderId="0" xfId="5" applyFont="1" applyFill="1"/>
    <xf numFmtId="0" fontId="50" fillId="4" borderId="28" xfId="5" applyFont="1" applyFill="1" applyBorder="1" applyAlignment="1">
      <alignment horizontal="center"/>
    </xf>
    <xf numFmtId="0" fontId="50" fillId="4" borderId="33" xfId="5" applyFont="1" applyFill="1" applyBorder="1" applyAlignment="1">
      <alignment horizontal="center"/>
    </xf>
    <xf numFmtId="0" fontId="50" fillId="4" borderId="34" xfId="5" applyFont="1" applyFill="1" applyBorder="1" applyAlignment="1">
      <alignment horizontal="center"/>
    </xf>
    <xf numFmtId="0" fontId="23" fillId="13" borderId="57" xfId="5" applyFont="1" applyFill="1" applyBorder="1" applyAlignment="1">
      <alignment vertical="center"/>
    </xf>
    <xf numFmtId="0" fontId="23" fillId="13" borderId="35" xfId="5" applyFont="1" applyFill="1" applyBorder="1" applyAlignment="1">
      <alignment vertical="center"/>
    </xf>
    <xf numFmtId="0" fontId="23" fillId="13" borderId="56" xfId="5" applyFont="1" applyFill="1" applyBorder="1" applyAlignment="1">
      <alignment vertical="center"/>
    </xf>
    <xf numFmtId="0" fontId="23" fillId="13" borderId="48" xfId="5" applyFont="1" applyFill="1" applyBorder="1" applyAlignment="1">
      <alignment vertical="center"/>
    </xf>
    <xf numFmtId="0" fontId="23" fillId="13" borderId="55" xfId="5" applyFont="1" applyFill="1" applyBorder="1" applyAlignment="1">
      <alignment vertical="center"/>
    </xf>
    <xf numFmtId="0" fontId="23" fillId="13" borderId="54" xfId="5" applyFont="1" applyFill="1" applyBorder="1" applyAlignment="1">
      <alignment vertical="center"/>
    </xf>
    <xf numFmtId="16" fontId="0" fillId="0" borderId="0" xfId="0" applyNumberFormat="1"/>
    <xf numFmtId="0" fontId="0" fillId="17" borderId="0" xfId="0" applyFill="1"/>
    <xf numFmtId="14" fontId="0" fillId="0" borderId="0" xfId="0" applyNumberFormat="1"/>
  </cellXfs>
  <cellStyles count="7">
    <cellStyle name="Excel Built-in Normal" xfId="4"/>
    <cellStyle name="Hyperlink" xfId="1" builtinId="8"/>
    <cellStyle name="Normal" xfId="0" builtinId="0"/>
    <cellStyle name="Normal 2" xfId="5"/>
    <cellStyle name="Normal 2 2" xfId="2"/>
    <cellStyle name="Percent" xfId="3" builtinId="5"/>
    <cellStyle name="Porcentaje 2" xfId="6"/>
  </cellStyles>
  <dxfs count="4">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PARETO</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Falta de práctica personal</c:v>
                </c:pt>
                <c:pt idx="1">
                  <c:v>Falta de conexiones electricas</c:v>
                </c:pt>
                <c:pt idx="2">
                  <c:v>Mala planificación</c:v>
                </c:pt>
                <c:pt idx="3">
                  <c:v>Hacer branch y gitignore</c:v>
                </c:pt>
                <c:pt idx="4">
                  <c:v>Descargar/Instalar VSC</c:v>
                </c:pt>
                <c:pt idx="5">
                  <c:v>Descargar Git</c:v>
                </c:pt>
                <c:pt idx="6">
                  <c:v>Laptop lenta</c:v>
                </c:pt>
                <c:pt idx="7">
                  <c:v>Crear carpeta (#lista)</c:v>
                </c:pt>
                <c:pt idx="8">
                  <c:v>SOP's mal definidos</c:v>
                </c:pt>
                <c:pt idx="9">
                  <c:v>Clonar repositorio</c:v>
                </c:pt>
                <c:pt idx="10">
                  <c:v>Git add y commit</c:v>
                </c:pt>
                <c:pt idx="11">
                  <c:v>Pull request y gitstatus</c:v>
                </c:pt>
                <c:pt idx="12">
                  <c:v>Git status</c:v>
                </c:pt>
                <c:pt idx="13">
                  <c:v>Falta de manuales actualizados</c:v>
                </c:pt>
                <c:pt idx="14">
                  <c:v>.-</c:v>
                </c:pt>
                <c:pt idx="15">
                  <c:v>.-</c:v>
                </c:pt>
              </c:strCache>
            </c:strRef>
          </c:cat>
          <c:val>
            <c:numRef>
              <c:f>Cálculos!$G$2:$G$17</c:f>
              <c:numCache>
                <c:formatCode>General</c:formatCode>
                <c:ptCount val="16"/>
                <c:pt idx="0">
                  <c:v>120</c:v>
                </c:pt>
                <c:pt idx="1">
                  <c:v>70</c:v>
                </c:pt>
                <c:pt idx="2">
                  <c:v>44</c:v>
                </c:pt>
                <c:pt idx="3">
                  <c:v>40</c:v>
                </c:pt>
                <c:pt idx="4">
                  <c:v>35</c:v>
                </c:pt>
                <c:pt idx="5">
                  <c:v>30</c:v>
                </c:pt>
                <c:pt idx="6">
                  <c:v>22</c:v>
                </c:pt>
                <c:pt idx="7">
                  <c:v>20</c:v>
                </c:pt>
                <c:pt idx="8">
                  <c:v>17</c:v>
                </c:pt>
                <c:pt idx="9">
                  <c:v>15</c:v>
                </c:pt>
                <c:pt idx="10">
                  <c:v>12</c:v>
                </c:pt>
                <c:pt idx="11">
                  <c:v>10</c:v>
                </c:pt>
                <c:pt idx="12">
                  <c:v>8</c:v>
                </c:pt>
                <c:pt idx="13">
                  <c:v>7</c:v>
                </c:pt>
                <c:pt idx="14">
                  <c:v>1</c:v>
                </c:pt>
                <c:pt idx="15">
                  <c:v>1</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0.26548672566371684</c:v>
                </c:pt>
                <c:pt idx="1">
                  <c:v>0.42035398230088494</c:v>
                </c:pt>
                <c:pt idx="2">
                  <c:v>0.51769911504424782</c:v>
                </c:pt>
                <c:pt idx="3">
                  <c:v>0.60619469026548678</c:v>
                </c:pt>
                <c:pt idx="4">
                  <c:v>0.6836283185840708</c:v>
                </c:pt>
                <c:pt idx="5">
                  <c:v>0.75</c:v>
                </c:pt>
                <c:pt idx="6">
                  <c:v>0.79867256637168138</c:v>
                </c:pt>
                <c:pt idx="7">
                  <c:v>0.84292035398230081</c:v>
                </c:pt>
                <c:pt idx="8">
                  <c:v>0.88053097345132736</c:v>
                </c:pt>
                <c:pt idx="9">
                  <c:v>0.91371681415929196</c:v>
                </c:pt>
                <c:pt idx="10">
                  <c:v>0.94026548672566368</c:v>
                </c:pt>
                <c:pt idx="11">
                  <c:v>0.96238938053097345</c:v>
                </c:pt>
                <c:pt idx="12">
                  <c:v>0.98008849557522126</c:v>
                </c:pt>
                <c:pt idx="13">
                  <c:v>0.99557522123893805</c:v>
                </c:pt>
                <c:pt idx="14">
                  <c:v>0.99778761061946897</c:v>
                </c:pt>
                <c:pt idx="15">
                  <c:v>0.99999999999999989</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63700"/>
          <a:ext cx="9906000" cy="218440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br>
              <a:rPr lang="es-ES_tradnl" sz="1200" b="0" i="0" u="none" strike="noStrike" baseline="0">
                <a:solidFill>
                  <a:srgbClr val="333333"/>
                </a:solidFill>
                <a:latin typeface="Calibri" pitchFamily="2" charset="0"/>
                <a:cs typeface="Calibri" pitchFamily="2" charset="0"/>
              </a:rPr>
            </a:br>
            <a:r>
              <a:rPr lang="en-US" sz="1200"/>
              <a:t>Estoy hablando de este problema porque el desempeño en las primeras unidades del semestre no fue el esperado. El profesor nos indicó que debemos mejorar en la implementación de las prácticas que propuso en la plataforma de GitHub. Esto ha sido un desafío porque no contamos con suficiente conocimiento sobre el uso correcto de las herramientas, lo que ha provocado errores frecuentes y una organización deficiente del trabajo. Por ello, decidí tomar este proyecto como una oportunidad para corregir y mejorar estas prácticas.</a:t>
            </a:r>
            <a:r>
              <a:rPr lang="es-ES_tradnl" sz="1200" b="0" i="0" u="none" strike="noStrike" baseline="0">
                <a:solidFill>
                  <a:srgbClr val="333333"/>
                </a:solidFill>
                <a:latin typeface="Calibri" pitchFamily="2" charset="0"/>
                <a:cs typeface="Calibri" pitchFamily="2" charset="0"/>
              </a:rPr>
              <a:t/>
            </a:r>
            <a:br>
              <a:rPr lang="es-ES_tradnl" sz="1200" b="0" i="0" u="none" strike="noStrike" baseline="0">
                <a:solidFill>
                  <a:srgbClr val="333333"/>
                </a:solidFill>
                <a:latin typeface="Calibri" pitchFamily="2" charset="0"/>
                <a:cs typeface="Calibri" pitchFamily="2" charset="0"/>
              </a:rPr>
            </a:b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708400"/>
          <a:ext cx="9893300"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r>
              <a:rPr lang="es-ES_tradnl" sz="1200" b="0" i="0" u="none" strike="noStrike" baseline="0">
                <a:solidFill>
                  <a:srgbClr val="333333"/>
                </a:solidFill>
                <a:latin typeface="Calibri" pitchFamily="2" charset="0"/>
                <a:cs typeface="Calibri" pitchFamily="2" charset="0"/>
              </a:rPr>
              <a:t>¿Cuál es el problema?</a:t>
            </a:r>
            <a:br>
              <a:rPr lang="es-ES_tradnl" sz="1200" b="0" i="0" u="none" strike="noStrike" baseline="0">
                <a:solidFill>
                  <a:srgbClr val="333333"/>
                </a:solidFill>
                <a:latin typeface="Calibri" pitchFamily="2" charset="0"/>
                <a:cs typeface="Calibri" pitchFamily="2" charset="0"/>
              </a:rPr>
            </a:br>
            <a:r>
              <a:rPr lang="en-US" sz="1200"/>
              <a:t>Hoy en día, no estamos aplicando correctamente GitHub. Esto ha generado varios problemas, como:</a:t>
            </a:r>
          </a:p>
          <a:p>
            <a:r>
              <a:rPr lang="en-US" sz="1200"/>
              <a:t>-Una mala organización de las ramas y los commits.</a:t>
            </a:r>
          </a:p>
          <a:p>
            <a:r>
              <a:rPr lang="en-US" sz="1200"/>
              <a:t>-Retrasos en los proyectos debido a conflictos no resueltos.</a:t>
            </a:r>
          </a:p>
          <a:p>
            <a:r>
              <a:rPr lang="en-US" sz="1200"/>
              <a:t>-Falta de coordinación para realizar tareas en el repositorio. El principal problema es que no sabemos utilizar GitHub de manera eficiente y no hemos adoptado un flujo de trabajo claro, lo que afecta mi desempeño como estudiante</a:t>
            </a:r>
          </a:p>
          <a:p>
            <a:pPr algn="l" rtl="0">
              <a:defRPr sz="1000"/>
            </a:pPr>
            <a:r>
              <a:rPr lang="es-ES_tradnl" sz="1200" b="0" i="0" u="none" strike="noStrike" baseline="0">
                <a:solidFill>
                  <a:srgbClr val="333333"/>
                </a:solidFill>
                <a:latin typeface="Calibri" pitchFamily="2" charset="0"/>
                <a:cs typeface="Calibri" pitchFamily="2" charset="0"/>
              </a:rPr>
              <a:t/>
            </a:r>
            <a:br>
              <a:rPr lang="es-ES_tradnl" sz="1200" b="0" i="0" u="none" strike="noStrike" baseline="0">
                <a:solidFill>
                  <a:srgbClr val="333333"/>
                </a:solidFill>
                <a:latin typeface="Calibri" pitchFamily="2" charset="0"/>
                <a:cs typeface="Calibri" pitchFamily="2" charset="0"/>
              </a:rPr>
            </a:b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130367" y="1638300"/>
          <a:ext cx="10071100" cy="369570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a:t>
            </a:r>
            <a:br>
              <a:rPr lang="es-ES_tradnl" sz="1200" b="0" i="0" u="none" strike="noStrike" baseline="0">
                <a:solidFill>
                  <a:srgbClr val="333333"/>
                </a:solidFill>
                <a:latin typeface="Calibri" pitchFamily="2" charset="0"/>
                <a:cs typeface="Calibri" pitchFamily="2" charset="0"/>
              </a:rPr>
            </a:br>
            <a:r>
              <a:rPr lang="en-US" sz="1200"/>
              <a:t>Mi propuesta para mejorar esta situación incluye las siguientes acciones:</a:t>
            </a:r>
          </a:p>
          <a:p>
            <a:r>
              <a:rPr lang="en-US" sz="1200"/>
              <a:t>-Crear un manual de buenas prácticas para uso personal, basado en las recomendaciones del profesor y las mejores prácticas de la industria.</a:t>
            </a:r>
          </a:p>
          <a:p>
            <a:r>
              <a:rPr lang="en-US" sz="1200"/>
              <a:t>-Implementar un flujo de trabajo </a:t>
            </a:r>
            <a:r>
              <a:rPr lang="en-US" sz="1200" b="0"/>
              <a:t>estándar para organizarme mejor.</a:t>
            </a:r>
          </a:p>
          <a:p>
            <a:r>
              <a:rPr lang="en-US" sz="1200" b="0"/>
              <a:t>-Utilizar herramientas de GitHub, como GitHub Actions</a:t>
            </a:r>
            <a:r>
              <a:rPr lang="en-US" sz="1200"/>
              <a:t>, para automatizar tareas repetitivas y ganar tiempo.</a:t>
            </a:r>
          </a:p>
          <a:p>
            <a:r>
              <a:rPr lang="en-US" sz="1200"/>
              <a:t>-Realizar un plan de autoaprendizaje mediante tutoriales y documentación oficial de GitHub para reforzar mis habilidades.</a:t>
            </a:r>
          </a:p>
          <a:p>
            <a:r>
              <a:rPr lang="en-US" sz="1200" b="1"/>
              <a:t>Impacto esperado:</a:t>
            </a:r>
            <a:r>
              <a:rPr lang="en-US" sz="1200"/>
              <a:t> Estas medidas me permitirán resolver la falta de conocimiento y aplicar buenas prácticas de manera consistente, mejorando mi desempeño y mi capacidad para gestionar proyectos.</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155767" y="5207000"/>
          <a:ext cx="10071100" cy="36957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r>
              <a:rPr lang="es-ES_tradnl" sz="1200" b="0" i="0" u="none" strike="noStrike" baseline="0">
                <a:solidFill>
                  <a:srgbClr val="333333"/>
                </a:solidFill>
                <a:latin typeface="Calibri" pitchFamily="2" charset="0"/>
                <a:cs typeface="Calibri" pitchFamily="2" charset="0"/>
              </a:rPr>
              <a:t>¿Cuáles son los indicadores de desempeño o progreso?</a:t>
            </a:r>
            <a:br>
              <a:rPr lang="es-ES_tradnl" sz="1200" b="0" i="0" u="none" strike="noStrike" baseline="0">
                <a:solidFill>
                  <a:srgbClr val="333333"/>
                </a:solidFill>
                <a:latin typeface="Calibri" pitchFamily="2" charset="0"/>
                <a:cs typeface="Calibri" pitchFamily="2" charset="0"/>
              </a:rPr>
            </a:br>
            <a:r>
              <a:rPr lang="en-US" sz="1200" b="1"/>
              <a:t>Actividades requeridas:</a:t>
            </a:r>
            <a:endParaRPr lang="en-US" sz="1200"/>
          </a:p>
          <a:p>
            <a:r>
              <a:rPr lang="en-US" sz="1200"/>
              <a:t>-Desarrollar un manual con estándares y mejores prácticas que pueda seguir fácilmente (responsable: yo, tiempo estimado: 1 semana).</a:t>
            </a:r>
          </a:p>
          <a:p>
            <a:r>
              <a:rPr lang="en-US" sz="1200"/>
              <a:t>-Estudiar y practicar el uso de ramas, commits y merges mediante tutoriales y ejercicios (responsable: yo, tiempo estimado: 2 semanas).</a:t>
            </a:r>
          </a:p>
          <a:p>
            <a:r>
              <a:rPr lang="en-US" sz="1200"/>
              <a:t>-Configurar herramientas de automatización como GitHub Actions para agilizar tareas repetitivas (responsable: yo, tiempo estimado: 1 semana).</a:t>
            </a:r>
          </a:p>
          <a:p>
            <a:r>
              <a:rPr lang="en-US" sz="1200" b="1"/>
              <a:t>Indicadores de desempeño:</a:t>
            </a:r>
            <a:endParaRPr lang="en-US" sz="1200"/>
          </a:p>
          <a:p>
            <a:r>
              <a:rPr lang="en-US" sz="1200"/>
              <a:t>Incremento en el porcentaje de commits correctamente documentados.</a:t>
            </a:r>
          </a:p>
          <a:p>
            <a:r>
              <a:rPr lang="en-US" sz="1200"/>
              <a:t>Reducción de la cantidad de conflictos de ramas no resueltos.</a:t>
            </a:r>
          </a:p>
          <a:p>
            <a:r>
              <a:rPr lang="en-US" sz="1200"/>
              <a:t>Mayor fluidez al realizar tareas en el repositorio.</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168467" y="8763000"/>
          <a:ext cx="10071100" cy="36957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r>
              <a:rPr lang="es-ES_tradnl" sz="1200" b="0" i="0" u="none" strike="noStrike" baseline="0">
                <a:solidFill>
                  <a:srgbClr val="333333"/>
                </a:solidFill>
                <a:latin typeface="Calibri" pitchFamily="2" charset="0"/>
                <a:cs typeface="Calibri" pitchFamily="2" charset="0"/>
              </a:rPr>
              <a:t>Capturar y compartir lo aprendido.</a:t>
            </a:r>
            <a:br>
              <a:rPr lang="es-ES_tradnl" sz="1200" b="0" i="0" u="none" strike="noStrike" baseline="0">
                <a:solidFill>
                  <a:srgbClr val="333333"/>
                </a:solidFill>
                <a:latin typeface="Calibri" pitchFamily="2" charset="0"/>
                <a:cs typeface="Calibri" pitchFamily="2" charset="0"/>
              </a:rPr>
            </a:br>
            <a:r>
              <a:rPr lang="en-US" sz="1200" b="1"/>
              <a:t>Posibles problemas:</a:t>
            </a:r>
            <a:endParaRPr lang="en-US" sz="1200"/>
          </a:p>
          <a:p>
            <a:r>
              <a:rPr lang="en-US" sz="1200"/>
              <a:t>-Dificultades técnicas al implementar herramientas de GitHub</a:t>
            </a:r>
          </a:p>
          <a:p>
            <a:r>
              <a:rPr lang="en-US" sz="1200"/>
              <a:t>-Falta de tiempo para completar todas las actividades dentro del cronograma.</a:t>
            </a:r>
          </a:p>
          <a:p>
            <a:r>
              <a:rPr lang="en-US" sz="1200"/>
              <a:t>-Posible desmotivación si encuentro demasiados obstáculos en el proceso.</a:t>
            </a:r>
            <a:endParaRPr lang="en-US" sz="1200" b="1"/>
          </a:p>
          <a:p>
            <a:r>
              <a:rPr lang="en-US" sz="1200" b="1"/>
              <a:t>Acciones para asegurar el proceso PDCA:</a:t>
            </a:r>
            <a:endParaRPr lang="en-US" sz="1200"/>
          </a:p>
          <a:p>
            <a:r>
              <a:rPr lang="en-US" sz="1200"/>
              <a:t>-Realizar revisiones semanales para evaluar mi progreso y ajustar el plan según sea necesario.</a:t>
            </a:r>
          </a:p>
          <a:p>
            <a:r>
              <a:rPr lang="en-US" sz="1200"/>
              <a:t>-Documentar lo que aprenda durante el proceso y guardarlo como referencia futura.</a:t>
            </a:r>
          </a:p>
          <a:p>
            <a:r>
              <a:rPr lang="en-US" sz="1200"/>
              <a:t>-Reflexionar sobre los avances y los problemas superados, para mejorar continuamente.</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778500"/>
          <a:ext cx="9867900" cy="23368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r>
              <a:rPr lang="es-ES_tradnl" sz="1200" b="0" i="0" u="none" strike="noStrike" baseline="0">
                <a:solidFill>
                  <a:srgbClr val="333333"/>
                </a:solidFill>
                <a:latin typeface="Calibri" pitchFamily="2" charset="0"/>
                <a:cs typeface="Calibri" pitchFamily="2" charset="0"/>
              </a:rPr>
              <a:t>Establece una meta u objetivo claro para la situación.</a:t>
            </a:r>
            <a:br>
              <a:rPr lang="es-ES_tradnl" sz="1200" b="0" i="0" u="none" strike="noStrike" baseline="0">
                <a:solidFill>
                  <a:srgbClr val="333333"/>
                </a:solidFill>
                <a:latin typeface="Calibri" pitchFamily="2" charset="0"/>
                <a:cs typeface="Calibri" pitchFamily="2" charset="0"/>
              </a:rPr>
            </a:br>
            <a:r>
              <a:rPr lang="en-US" sz="1200"/>
              <a:t>Mi meta principal es implementar buenas prácticas en GitHub para mejorar mi organización, eficiencia y resultados al trabajar en proyectos personales y académicos. Para lograrlo, me he planteado los siguientes objetivos específicos:</a:t>
            </a:r>
          </a:p>
          <a:p>
            <a:r>
              <a:rPr lang="en-US" sz="1200"/>
              <a:t>-Reducir en un 50% los errores relacionados con la gestión del repositorio en el próximo mes.</a:t>
            </a:r>
          </a:p>
          <a:p>
            <a:r>
              <a:rPr lang="en-US" sz="1200"/>
              <a:t>-Crear y seguir un estándar claro para el uso de commits, ramas y merges.</a:t>
            </a:r>
          </a:p>
          <a:p>
            <a:r>
              <a:rPr lang="en-US" sz="1200"/>
              <a:t>-Implementar herramientas de estandarización que optimicen mi flujo de trabajo.</a:t>
            </a:r>
          </a:p>
          <a:p>
            <a:r>
              <a:rPr lang="en-US" sz="1200"/>
              <a:t>-Capacitarme mediante el uso de tutoriales, prácticas y experimentación en GitHub</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001000"/>
          <a:ext cx="9867900" cy="448310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a:p>
            <a:r>
              <a:rPr lang="en-US" sz="1200"/>
              <a:t>Después de analizar mi situación, he identificado que la causa raíz del problema es mi falta de tiempo,</a:t>
            </a:r>
            <a:r>
              <a:rPr lang="en-US" sz="1200" baseline="0"/>
              <a:t> </a:t>
            </a:r>
            <a:r>
              <a:rPr lang="en-US" sz="1200"/>
              <a:t>conocimiento y capacitación en GitHub. Esto ha provocado errores frecuentes y dificultades para implementar buenas prácticas. Para identificar esta causa raíz de manera estructurada, puedo utilizar herramientas como:</a:t>
            </a:r>
          </a:p>
          <a:p>
            <a:r>
              <a:rPr lang="en-US" sz="1200" b="0"/>
              <a:t>-El Diagrama de Ishikawa: Para organizar las posibles causas de mis problemas.</a:t>
            </a:r>
          </a:p>
          <a:p>
            <a:r>
              <a:rPr lang="en-US" sz="1200" b="0"/>
              <a:t>-Los 5 Porqués</a:t>
            </a:r>
            <a:r>
              <a:rPr lang="en-US" sz="1200" b="1"/>
              <a:t>:</a:t>
            </a:r>
            <a:r>
              <a:rPr lang="en-US" sz="1200"/>
              <a:t> Para llegar a la causa raíz y entender cómo resolverla.</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890281" y="14624896"/>
          <a:ext cx="237142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8735230" y="1486144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SOFTWARE</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VERIFICACIÓN</a:t>
          </a: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PROCESOS(ESTANDARIZACIÓN)</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ACTUALIZACIÓN</a:t>
          </a:r>
          <a:r>
            <a:rPr lang="en-US" sz="1400" b="1" baseline="0">
              <a:solidFill>
                <a:schemeClr val="lt1"/>
              </a:solidFill>
              <a:latin typeface="Arial" panose="020B0604020202020204" pitchFamily="34" charset="0"/>
              <a:ea typeface="+mn-ea"/>
              <a:cs typeface="Arial" panose="020B0604020202020204" pitchFamily="34" charset="0"/>
            </a:rPr>
            <a:t> DEL PROBLEMA</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DETALLES</a:t>
          </a:r>
        </a:p>
        <a:p>
          <a:pPr marL="0" indent="0" algn="ctr"/>
          <a:r>
            <a:rPr lang="en-US" sz="1400" b="1" baseline="0">
              <a:solidFill>
                <a:schemeClr val="lt1"/>
              </a:solidFill>
              <a:latin typeface="Arial" panose="020B0604020202020204" pitchFamily="34" charset="0"/>
              <a:ea typeface="+mn-ea"/>
              <a:cs typeface="Arial" panose="020B0604020202020204" pitchFamily="34" charset="0"/>
            </a:rPr>
            <a:t> FINALES</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592550" y="1459835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772005</xdr:colOff>
      <xdr:row>3</xdr:row>
      <xdr:rowOff>721043</xdr:rowOff>
    </xdr:from>
    <xdr:to>
      <xdr:col>4</xdr:col>
      <xdr:colOff>199100</xdr:colOff>
      <xdr:row>3</xdr:row>
      <xdr:rowOff>1920856</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7264245" y="2199323"/>
          <a:ext cx="1880735" cy="1199813"/>
          <a:chOff x="10304008" y="21343253"/>
          <a:chExt cx="1810885"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49000" y="22138590"/>
            <a:ext cx="565893" cy="371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487863" y="2087087"/>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29708" y="20138340"/>
            <a:ext cx="496436" cy="367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5</xdr:col>
      <xdr:colOff>600399</xdr:colOff>
      <xdr:row>3</xdr:row>
      <xdr:rowOff>388937</xdr:rowOff>
    </xdr:from>
    <xdr:to>
      <xdr:col>6</xdr:col>
      <xdr:colOff>30034</xdr:colOff>
      <xdr:row>3</xdr:row>
      <xdr:rowOff>1588750</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1999919" y="1867217"/>
          <a:ext cx="1883275" cy="1199813"/>
          <a:chOff x="10304008" y="21343253"/>
          <a:chExt cx="1810885"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40590" y="21899196"/>
            <a:ext cx="574303" cy="61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312112</xdr:colOff>
      <xdr:row>5</xdr:row>
      <xdr:rowOff>471804</xdr:rowOff>
    </xdr:from>
    <xdr:to>
      <xdr:col>7</xdr:col>
      <xdr:colOff>59248</xdr:colOff>
      <xdr:row>5</xdr:row>
      <xdr:rowOff>2034974</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4165272" y="6278244"/>
          <a:ext cx="2200776" cy="1563170"/>
          <a:chOff x="10304008" y="21343253"/>
          <a:chExt cx="2119040" cy="1563170"/>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837736" y="22486889"/>
            <a:ext cx="585312" cy="419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9</xdr:col>
      <xdr:colOff>329977</xdr:colOff>
      <xdr:row>6</xdr:row>
      <xdr:rowOff>409708</xdr:rowOff>
    </xdr:from>
    <xdr:to>
      <xdr:col>9</xdr:col>
      <xdr:colOff>2124577</xdr:colOff>
      <xdr:row>6</xdr:row>
      <xdr:rowOff>1606532</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21544057" y="8380228"/>
          <a:ext cx="1794600" cy="1196824"/>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154767"/>
            <a:ext cx="580574" cy="355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2</xdr:col>
      <xdr:colOff>271624</xdr:colOff>
      <xdr:row>4</xdr:row>
      <xdr:rowOff>262771</xdr:rowOff>
    </xdr:from>
    <xdr:to>
      <xdr:col>3</xdr:col>
      <xdr:colOff>603326</xdr:colOff>
      <xdr:row>4</xdr:row>
      <xdr:rowOff>1686176</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4310224" y="3905131"/>
          <a:ext cx="2785342"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2332398</xdr:colOff>
      <xdr:row>3</xdr:row>
      <xdr:rowOff>1320950</xdr:rowOff>
    </xdr:from>
    <xdr:to>
      <xdr:col>3</xdr:col>
      <xdr:colOff>772005</xdr:colOff>
      <xdr:row>4</xdr:row>
      <xdr:rowOff>1127643</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3"/>
          <a:endCxn id="27" idx="1"/>
        </xdr:cNvCxnSpPr>
      </xdr:nvCxnSpPr>
      <xdr:spPr>
        <a:xfrm flipV="1">
          <a:off x="6370998" y="2799230"/>
          <a:ext cx="893247" cy="197077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1302011</xdr:colOff>
      <xdr:row>3</xdr:row>
      <xdr:rowOff>1208714</xdr:rowOff>
    </xdr:from>
    <xdr:to>
      <xdr:col>2</xdr:col>
      <xdr:colOff>2259013</xdr:colOff>
      <xdr:row>4</xdr:row>
      <xdr:rowOff>569110</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5400000" flipH="1" flipV="1">
          <a:off x="5056874" y="2970731"/>
          <a:ext cx="1524476" cy="957002"/>
        </a:xfrm>
        <a:prstGeom prst="bentConnector4">
          <a:avLst>
            <a:gd name="adj1" fmla="val 30324"/>
            <a:gd name="adj2" fmla="val 12388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271625</xdr:colOff>
      <xdr:row>3</xdr:row>
      <xdr:rowOff>1808619</xdr:rowOff>
    </xdr:from>
    <xdr:to>
      <xdr:col>2</xdr:col>
      <xdr:colOff>1354139</xdr:colOff>
      <xdr:row>4</xdr:row>
      <xdr:rowOff>1127642</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5400000">
          <a:off x="4109930" y="3487194"/>
          <a:ext cx="1483103" cy="1082514"/>
        </a:xfrm>
        <a:prstGeom prst="bentConnector4">
          <a:avLst>
            <a:gd name="adj1" fmla="val 31170"/>
            <a:gd name="adj2" fmla="val 12111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534832</xdr:colOff>
      <xdr:row>3</xdr:row>
      <xdr:rowOff>1920855</xdr:rowOff>
    </xdr:from>
    <xdr:to>
      <xdr:col>3</xdr:col>
      <xdr:colOff>1711784</xdr:colOff>
      <xdr:row>4</xdr:row>
      <xdr:rowOff>1115268</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107" idx="1"/>
        </xdr:cNvCxnSpPr>
      </xdr:nvCxnSpPr>
      <xdr:spPr>
        <a:xfrm rot="5400000">
          <a:off x="6936301" y="3489906"/>
          <a:ext cx="1358493" cy="1176952"/>
        </a:xfrm>
        <a:prstGeom prst="bentConnector4">
          <a:avLst>
            <a:gd name="adj1" fmla="val 29443"/>
            <a:gd name="adj2" fmla="val 11942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1492567</xdr:colOff>
      <xdr:row>4</xdr:row>
      <xdr:rowOff>528531</xdr:rowOff>
    </xdr:from>
    <xdr:to>
      <xdr:col>2</xdr:col>
      <xdr:colOff>1812924</xdr:colOff>
      <xdr:row>4</xdr:row>
      <xdr:rowOff>857695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31167" y="4170891"/>
          <a:ext cx="320357" cy="329164"/>
        </a:xfrm>
        <a:prstGeom prst="rect">
          <a:avLst/>
        </a:prstGeom>
      </xdr:spPr>
    </xdr:pic>
    <xdr:clientData/>
  </xdr:twoCellAnchor>
  <xdr:twoCellAnchor>
    <xdr:from>
      <xdr:col>1</xdr:col>
      <xdr:colOff>223046</xdr:colOff>
      <xdr:row>3</xdr:row>
      <xdr:rowOff>608013</xdr:rowOff>
    </xdr:from>
    <xdr:to>
      <xdr:col>1</xdr:col>
      <xdr:colOff>2032796</xdr:colOff>
      <xdr:row>3</xdr:row>
      <xdr:rowOff>1807826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97846" y="208121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DESCARGAR</a:t>
          </a:r>
          <a:r>
            <a:rPr lang="en-US" sz="1800" baseline="0"/>
            <a:t> GIT</a:t>
          </a:r>
          <a:endParaRPr lang="en-US" sz="1800"/>
        </a:p>
      </xdr:txBody>
    </xdr:sp>
    <xdr:clientData/>
  </xdr:twoCellAnchor>
  <xdr:twoCellAnchor>
    <xdr:from>
      <xdr:col>9</xdr:col>
      <xdr:colOff>2123451</xdr:colOff>
      <xdr:row>6</xdr:row>
      <xdr:rowOff>995193</xdr:rowOff>
    </xdr:from>
    <xdr:to>
      <xdr:col>10</xdr:col>
      <xdr:colOff>286078</xdr:colOff>
      <xdr:row>6</xdr:row>
      <xdr:rowOff>1008120</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67" idx="1"/>
        </xdr:cNvCxnSpPr>
      </xdr:nvCxnSpPr>
      <xdr:spPr>
        <a:xfrm flipV="1">
          <a:off x="23337531" y="8965713"/>
          <a:ext cx="616267" cy="1292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206926</xdr:colOff>
      <xdr:row>7</xdr:row>
      <xdr:rowOff>469264</xdr:rowOff>
    </xdr:from>
    <xdr:to>
      <xdr:col>11</xdr:col>
      <xdr:colOff>2083404</xdr:colOff>
      <xdr:row>7</xdr:row>
      <xdr:rowOff>1657647</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26328286" y="10603864"/>
          <a:ext cx="1876478" cy="1188383"/>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100402"/>
            <a:ext cx="580574" cy="409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10</xdr:col>
      <xdr:colOff>286078</xdr:colOff>
      <xdr:row>6</xdr:row>
      <xdr:rowOff>400049</xdr:rowOff>
    </xdr:from>
    <xdr:to>
      <xdr:col>10</xdr:col>
      <xdr:colOff>2094424</xdr:colOff>
      <xdr:row>6</xdr:row>
      <xdr:rowOff>1590337</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3953798" y="8370569"/>
          <a:ext cx="1808346"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12</xdr:col>
      <xdr:colOff>333780</xdr:colOff>
      <xdr:row>4</xdr:row>
      <xdr:rowOff>392740</xdr:rowOff>
    </xdr:from>
    <xdr:to>
      <xdr:col>13</xdr:col>
      <xdr:colOff>524066</xdr:colOff>
      <xdr:row>4</xdr:row>
      <xdr:rowOff>1813031</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8908780" y="4035100"/>
          <a:ext cx="2643926" cy="1420291"/>
          <a:chOff x="16901130" y="3036937"/>
          <a:chExt cx="197287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1448555</xdr:colOff>
      <xdr:row>3</xdr:row>
      <xdr:rowOff>988844</xdr:rowOff>
    </xdr:from>
    <xdr:to>
      <xdr:col>6</xdr:col>
      <xdr:colOff>28854</xdr:colOff>
      <xdr:row>4</xdr:row>
      <xdr:rowOff>1725665</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116" idx="2"/>
        </xdr:cNvCxnSpPr>
      </xdr:nvCxnSpPr>
      <xdr:spPr>
        <a:xfrm flipH="1">
          <a:off x="12848075" y="2467124"/>
          <a:ext cx="1033939" cy="2900901"/>
        </a:xfrm>
        <a:prstGeom prst="bentConnector4">
          <a:avLst>
            <a:gd name="adj1" fmla="val -22110"/>
            <a:gd name="adj2" fmla="val 10788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232214</xdr:colOff>
      <xdr:row>3</xdr:row>
      <xdr:rowOff>554989</xdr:rowOff>
    </xdr:from>
    <xdr:to>
      <xdr:col>14</xdr:col>
      <xdr:colOff>2132001</xdr:colOff>
      <xdr:row>3</xdr:row>
      <xdr:rowOff>1745277</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3714494" y="2033269"/>
          <a:ext cx="1899787"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12</xdr:col>
      <xdr:colOff>2391046</xdr:colOff>
      <xdr:row>3</xdr:row>
      <xdr:rowOff>1150133</xdr:rowOff>
    </xdr:from>
    <xdr:to>
      <xdr:col>14</xdr:col>
      <xdr:colOff>232214</xdr:colOff>
      <xdr:row>4</xdr:row>
      <xdr:rowOff>1254057</xdr:rowOff>
    </xdr:to>
    <xdr:cxnSp macro="">
      <xdr:nvCxnSpPr>
        <xdr:cNvPr id="82" name="Straight Arrow Connector 140">
          <a:extLst>
            <a:ext uri="{FF2B5EF4-FFF2-40B4-BE49-F238E27FC236}">
              <a16:creationId xmlns:a16="http://schemas.microsoft.com/office/drawing/2014/main" id="{B3BB339C-15B5-43B0-8574-7BF42008EBED}"/>
            </a:ext>
          </a:extLst>
        </xdr:cNvPr>
        <xdr:cNvCxnSpPr>
          <a:stCxn id="70" idx="3"/>
          <a:endCxn id="77" idx="1"/>
        </xdr:cNvCxnSpPr>
      </xdr:nvCxnSpPr>
      <xdr:spPr>
        <a:xfrm flipV="1">
          <a:off x="30966046" y="2628413"/>
          <a:ext cx="2748448" cy="226800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457004</xdr:colOff>
      <xdr:row>3</xdr:row>
      <xdr:rowOff>563879</xdr:rowOff>
    </xdr:from>
    <xdr:to>
      <xdr:col>13</xdr:col>
      <xdr:colOff>2356791</xdr:colOff>
      <xdr:row>3</xdr:row>
      <xdr:rowOff>1763692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31485644" y="2042159"/>
          <a:ext cx="1899787" cy="1199813"/>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029054"/>
            <a:ext cx="580574" cy="481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12</xdr:col>
      <xdr:colOff>1362413</xdr:colOff>
      <xdr:row>3</xdr:row>
      <xdr:rowOff>1763692</xdr:rowOff>
    </xdr:from>
    <xdr:to>
      <xdr:col>13</xdr:col>
      <xdr:colOff>1406302</xdr:colOff>
      <xdr:row>4</xdr:row>
      <xdr:rowOff>695083</xdr:rowOff>
    </xdr:to>
    <xdr:cxnSp macro="">
      <xdr:nvCxnSpPr>
        <xdr:cNvPr id="87" name="Straight Arrow Connector 152">
          <a:extLst>
            <a:ext uri="{FF2B5EF4-FFF2-40B4-BE49-F238E27FC236}">
              <a16:creationId xmlns:a16="http://schemas.microsoft.com/office/drawing/2014/main" id="{5D9A4BC7-AA85-41EF-9263-570C86FD3D86}"/>
            </a:ext>
          </a:extLst>
        </xdr:cNvPr>
        <xdr:cNvCxnSpPr>
          <a:stCxn id="70" idx="0"/>
          <a:endCxn id="85" idx="2"/>
        </xdr:cNvCxnSpPr>
      </xdr:nvCxnSpPr>
      <xdr:spPr>
        <a:xfrm flipV="1">
          <a:off x="29937413" y="3241972"/>
          <a:ext cx="2497529" cy="109547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2355599</xdr:colOff>
      <xdr:row>3</xdr:row>
      <xdr:rowOff>554989</xdr:rowOff>
    </xdr:from>
    <xdr:to>
      <xdr:col>14</xdr:col>
      <xdr:colOff>1181512</xdr:colOff>
      <xdr:row>3</xdr:row>
      <xdr:rowOff>1163786</xdr:rowOff>
    </xdr:to>
    <xdr:cxnSp macro="">
      <xdr:nvCxnSpPr>
        <xdr:cNvPr id="88" name="Elbow Connector 155">
          <a:extLst>
            <a:ext uri="{FF2B5EF4-FFF2-40B4-BE49-F238E27FC236}">
              <a16:creationId xmlns:a16="http://schemas.microsoft.com/office/drawing/2014/main" id="{BEFD703C-74FE-432C-BD89-38D42B484A93}"/>
            </a:ext>
          </a:extLst>
        </xdr:cNvPr>
        <xdr:cNvCxnSpPr>
          <a:stCxn id="85" idx="3"/>
          <a:endCxn id="77" idx="0"/>
        </xdr:cNvCxnSpPr>
      </xdr:nvCxnSpPr>
      <xdr:spPr>
        <a:xfrm flipV="1">
          <a:off x="33384239" y="2033269"/>
          <a:ext cx="1279553" cy="608797"/>
        </a:xfrm>
        <a:prstGeom prst="bentConnector4">
          <a:avLst>
            <a:gd name="adj1" fmla="val 12905"/>
            <a:gd name="adj2" fmla="val 13754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1144576</xdr:colOff>
      <xdr:row>3</xdr:row>
      <xdr:rowOff>1033294</xdr:rowOff>
    </xdr:from>
    <xdr:to>
      <xdr:col>12</xdr:col>
      <xdr:colOff>449579</xdr:colOff>
      <xdr:row>7</xdr:row>
      <xdr:rowOff>1657647</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188" idx="1"/>
        </xdr:cNvCxnSpPr>
      </xdr:nvCxnSpPr>
      <xdr:spPr>
        <a:xfrm rot="5400000" flipH="1" flipV="1">
          <a:off x="23504921" y="6272589"/>
          <a:ext cx="9280673" cy="1758643"/>
        </a:xfrm>
        <a:prstGeom prst="bentConnector4">
          <a:avLst>
            <a:gd name="adj1" fmla="val -2463"/>
            <a:gd name="adj2" fmla="val 7665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333780</xdr:colOff>
      <xdr:row>3</xdr:row>
      <xdr:rowOff>1033294</xdr:rowOff>
    </xdr:from>
    <xdr:to>
      <xdr:col>12</xdr:col>
      <xdr:colOff>2249176</xdr:colOff>
      <xdr:row>4</xdr:row>
      <xdr:rowOff>1254057</xdr:rowOff>
    </xdr:to>
    <xdr:cxnSp macro="">
      <xdr:nvCxnSpPr>
        <xdr:cNvPr id="90" name="Elbow Connector 161">
          <a:extLst>
            <a:ext uri="{FF2B5EF4-FFF2-40B4-BE49-F238E27FC236}">
              <a16:creationId xmlns:a16="http://schemas.microsoft.com/office/drawing/2014/main" id="{21B4A304-0F45-42F8-AE65-0784CE9B96AC}"/>
            </a:ext>
          </a:extLst>
        </xdr:cNvPr>
        <xdr:cNvCxnSpPr>
          <a:stCxn id="188" idx="3"/>
          <a:endCxn id="70" idx="1"/>
        </xdr:cNvCxnSpPr>
      </xdr:nvCxnSpPr>
      <xdr:spPr>
        <a:xfrm flipH="1">
          <a:off x="28908780" y="2511574"/>
          <a:ext cx="1915396" cy="2384843"/>
        </a:xfrm>
        <a:prstGeom prst="bentConnector5">
          <a:avLst>
            <a:gd name="adj1" fmla="val -11935"/>
            <a:gd name="adj2" fmla="val 50758"/>
            <a:gd name="adj3" fmla="val 11193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1378993</xdr:colOff>
      <xdr:row>4</xdr:row>
      <xdr:rowOff>1428569</xdr:rowOff>
    </xdr:from>
    <xdr:to>
      <xdr:col>2</xdr:col>
      <xdr:colOff>1733709</xdr:colOff>
      <xdr:row>4</xdr:row>
      <xdr:rowOff>2032153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5417593" y="5070929"/>
          <a:ext cx="354716" cy="603584"/>
        </a:xfrm>
        <a:prstGeom prst="rect">
          <a:avLst/>
        </a:prstGeom>
      </xdr:spPr>
    </xdr:pic>
    <xdr:clientData/>
  </xdr:twoCellAnchor>
  <xdr:twoCellAnchor>
    <xdr:from>
      <xdr:col>16</xdr:col>
      <xdr:colOff>744294</xdr:colOff>
      <xdr:row>7</xdr:row>
      <xdr:rowOff>797242</xdr:rowOff>
    </xdr:from>
    <xdr:to>
      <xdr:col>16</xdr:col>
      <xdr:colOff>1889535</xdr:colOff>
      <xdr:row>7</xdr:row>
      <xdr:rowOff>1373505</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9103374" y="10931842"/>
          <a:ext cx="1145241"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15</xdr:col>
      <xdr:colOff>2180535</xdr:colOff>
      <xdr:row>7</xdr:row>
      <xdr:rowOff>1067584</xdr:rowOff>
    </xdr:from>
    <xdr:to>
      <xdr:col>16</xdr:col>
      <xdr:colOff>744294</xdr:colOff>
      <xdr:row>7</xdr:row>
      <xdr:rowOff>1085374</xdr:rowOff>
    </xdr:to>
    <xdr:cxnSp macro="">
      <xdr:nvCxnSpPr>
        <xdr:cNvPr id="94" name="Straight Arrow Connector 190">
          <a:extLst>
            <a:ext uri="{FF2B5EF4-FFF2-40B4-BE49-F238E27FC236}">
              <a16:creationId xmlns:a16="http://schemas.microsoft.com/office/drawing/2014/main" id="{0D11449B-675A-4188-878C-68F734AB38B4}"/>
            </a:ext>
          </a:extLst>
        </xdr:cNvPr>
        <xdr:cNvCxnSpPr>
          <a:stCxn id="199" idx="3"/>
          <a:endCxn id="93" idx="1"/>
        </xdr:cNvCxnSpPr>
      </xdr:nvCxnSpPr>
      <xdr:spPr>
        <a:xfrm>
          <a:off x="38116455" y="11202184"/>
          <a:ext cx="986919" cy="1779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2182177</xdr:colOff>
      <xdr:row>6</xdr:row>
      <xdr:rowOff>884131</xdr:rowOff>
    </xdr:from>
    <xdr:to>
      <xdr:col>5</xdr:col>
      <xdr:colOff>51434</xdr:colOff>
      <xdr:row>6</xdr:row>
      <xdr:rowOff>1213295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110277" y="8834331"/>
          <a:ext cx="320357" cy="329164"/>
        </a:xfrm>
        <a:prstGeom prst="rect">
          <a:avLst/>
        </a:prstGeom>
      </xdr:spPr>
    </xdr:pic>
    <xdr:clientData/>
  </xdr:twoCellAnchor>
  <xdr:twoCellAnchor editAs="oneCell">
    <xdr:from>
      <xdr:col>5</xdr:col>
      <xdr:colOff>73977</xdr:colOff>
      <xdr:row>6</xdr:row>
      <xdr:rowOff>934931</xdr:rowOff>
    </xdr:from>
    <xdr:to>
      <xdr:col>5</xdr:col>
      <xdr:colOff>464184</xdr:colOff>
      <xdr:row>6</xdr:row>
      <xdr:rowOff>1264095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453177" y="8885131"/>
          <a:ext cx="390207" cy="329164"/>
        </a:xfrm>
        <a:prstGeom prst="rect">
          <a:avLst/>
        </a:prstGeom>
      </xdr:spPr>
    </xdr:pic>
    <xdr:clientData/>
  </xdr:twoCellAnchor>
  <xdr:twoCellAnchor editAs="oneCell">
    <xdr:from>
      <xdr:col>5</xdr:col>
      <xdr:colOff>486727</xdr:colOff>
      <xdr:row>6</xdr:row>
      <xdr:rowOff>909531</xdr:rowOff>
    </xdr:from>
    <xdr:to>
      <xdr:col>5</xdr:col>
      <xdr:colOff>876934</xdr:colOff>
      <xdr:row>6</xdr:row>
      <xdr:rowOff>1238695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65927" y="8859731"/>
          <a:ext cx="390207" cy="329164"/>
        </a:xfrm>
        <a:prstGeom prst="rect">
          <a:avLst/>
        </a:prstGeom>
      </xdr:spPr>
    </xdr:pic>
    <xdr:clientData/>
  </xdr:twoCellAnchor>
  <xdr:twoCellAnchor editAs="oneCell">
    <xdr:from>
      <xdr:col>5</xdr:col>
      <xdr:colOff>861377</xdr:colOff>
      <xdr:row>6</xdr:row>
      <xdr:rowOff>979381</xdr:rowOff>
    </xdr:from>
    <xdr:to>
      <xdr:col>5</xdr:col>
      <xdr:colOff>1181734</xdr:colOff>
      <xdr:row>6</xdr:row>
      <xdr:rowOff>1308545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40577" y="8929581"/>
          <a:ext cx="320357" cy="329164"/>
        </a:xfrm>
        <a:prstGeom prst="rect">
          <a:avLst/>
        </a:prstGeom>
      </xdr:spPr>
    </xdr:pic>
    <xdr:clientData/>
  </xdr:twoCellAnchor>
  <xdr:twoCellAnchor editAs="oneCell">
    <xdr:from>
      <xdr:col>5</xdr:col>
      <xdr:colOff>1159827</xdr:colOff>
      <xdr:row>6</xdr:row>
      <xdr:rowOff>985731</xdr:rowOff>
    </xdr:from>
    <xdr:to>
      <xdr:col>5</xdr:col>
      <xdr:colOff>1480184</xdr:colOff>
      <xdr:row>6</xdr:row>
      <xdr:rowOff>1314895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539027" y="8935931"/>
          <a:ext cx="320357" cy="329164"/>
        </a:xfrm>
        <a:prstGeom prst="rect">
          <a:avLst/>
        </a:prstGeom>
      </xdr:spPr>
    </xdr:pic>
    <xdr:clientData/>
  </xdr:twoCellAnchor>
  <xdr:twoCellAnchor>
    <xdr:from>
      <xdr:col>1</xdr:col>
      <xdr:colOff>2032796</xdr:colOff>
      <xdr:row>3</xdr:row>
      <xdr:rowOff>1207920</xdr:rowOff>
    </xdr:from>
    <xdr:to>
      <xdr:col>2</xdr:col>
      <xdr:colOff>449263</xdr:colOff>
      <xdr:row>3</xdr:row>
      <xdr:rowOff>1208714</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a:off x="3607596" y="2681120"/>
          <a:ext cx="867567" cy="79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1181513</xdr:colOff>
      <xdr:row>3</xdr:row>
      <xdr:rowOff>1745276</xdr:rowOff>
    </xdr:from>
    <xdr:to>
      <xdr:col>15</xdr:col>
      <xdr:colOff>281941</xdr:colOff>
      <xdr:row>7</xdr:row>
      <xdr:rowOff>1067583</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199" idx="1"/>
        </xdr:cNvCxnSpPr>
      </xdr:nvCxnSpPr>
      <xdr:spPr>
        <a:xfrm rot="16200000" flipH="1">
          <a:off x="31451513" y="6435836"/>
          <a:ext cx="7978627" cy="1554068"/>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558800</xdr:colOff>
      <xdr:row>3</xdr:row>
      <xdr:rowOff>736600</xdr:rowOff>
    </xdr:from>
    <xdr:to>
      <xdr:col>2</xdr:col>
      <xdr:colOff>2095500</xdr:colOff>
      <xdr:row>3</xdr:row>
      <xdr:rowOff>1549400</xdr:rowOff>
    </xdr:to>
    <xdr:sp macro="" textlink="">
      <xdr:nvSpPr>
        <xdr:cNvPr id="52" name="TextBox 51"/>
        <xdr:cNvSpPr txBox="1"/>
      </xdr:nvSpPr>
      <xdr:spPr>
        <a:xfrm>
          <a:off x="4584700" y="2209800"/>
          <a:ext cx="1536700" cy="812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DESCARGAR</a:t>
          </a:r>
          <a:r>
            <a:rPr lang="en-US" sz="1400" baseline="0"/>
            <a:t> E INSTALAR "Visual Studio Code"</a:t>
          </a:r>
          <a:endParaRPr lang="en-US" sz="1400"/>
        </a:p>
      </xdr:txBody>
    </xdr:sp>
    <xdr:clientData/>
  </xdr:twoCellAnchor>
  <xdr:twoCellAnchor>
    <xdr:from>
      <xdr:col>2</xdr:col>
      <xdr:colOff>777240</xdr:colOff>
      <xdr:row>4</xdr:row>
      <xdr:rowOff>889000</xdr:rowOff>
    </xdr:from>
    <xdr:to>
      <xdr:col>2</xdr:col>
      <xdr:colOff>1831340</xdr:colOff>
      <xdr:row>4</xdr:row>
      <xdr:rowOff>1371600</xdr:rowOff>
    </xdr:to>
    <xdr:sp macro="" textlink="">
      <xdr:nvSpPr>
        <xdr:cNvPr id="92" name="TextBox 91"/>
        <xdr:cNvSpPr txBox="1"/>
      </xdr:nvSpPr>
      <xdr:spPr>
        <a:xfrm>
          <a:off x="4815840" y="4531360"/>
          <a:ext cx="1054100" cy="482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puede abrir VS Code?</a:t>
          </a:r>
        </a:p>
      </xdr:txBody>
    </xdr:sp>
    <xdr:clientData/>
  </xdr:twoCellAnchor>
  <xdr:twoCellAnchor>
    <xdr:from>
      <xdr:col>3</xdr:col>
      <xdr:colOff>972820</xdr:colOff>
      <xdr:row>3</xdr:row>
      <xdr:rowOff>932180</xdr:rowOff>
    </xdr:from>
    <xdr:to>
      <xdr:col>4</xdr:col>
      <xdr:colOff>55880</xdr:colOff>
      <xdr:row>3</xdr:row>
      <xdr:rowOff>1554480</xdr:rowOff>
    </xdr:to>
    <xdr:sp macro="" textlink="">
      <xdr:nvSpPr>
        <xdr:cNvPr id="100" name="TextBox 99"/>
        <xdr:cNvSpPr txBox="1"/>
      </xdr:nvSpPr>
      <xdr:spPr>
        <a:xfrm>
          <a:off x="7465060" y="2410460"/>
          <a:ext cx="15367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CLONAR</a:t>
          </a:r>
          <a:r>
            <a:rPr lang="en-US" sz="1600" baseline="0"/>
            <a:t> REPOSITORIO</a:t>
          </a:r>
          <a:endParaRPr lang="en-US" sz="1600"/>
        </a:p>
      </xdr:txBody>
    </xdr:sp>
    <xdr:clientData/>
  </xdr:twoCellAnchor>
  <xdr:twoCellAnchor>
    <xdr:from>
      <xdr:col>3</xdr:col>
      <xdr:colOff>534831</xdr:colOff>
      <xdr:row>4</xdr:row>
      <xdr:rowOff>250397</xdr:rowOff>
    </xdr:from>
    <xdr:to>
      <xdr:col>4</xdr:col>
      <xdr:colOff>866533</xdr:colOff>
      <xdr:row>4</xdr:row>
      <xdr:rowOff>1673802</xdr:rowOff>
    </xdr:to>
    <xdr:grpSp>
      <xdr:nvGrpSpPr>
        <xdr:cNvPr id="106" name="Group 50">
          <a:extLst>
            <a:ext uri="{FF2B5EF4-FFF2-40B4-BE49-F238E27FC236}">
              <a16:creationId xmlns:a16="http://schemas.microsoft.com/office/drawing/2014/main" id="{A131697D-E08A-4FCC-B95B-BC50F9CD28DC}"/>
            </a:ext>
          </a:extLst>
        </xdr:cNvPr>
        <xdr:cNvGrpSpPr/>
      </xdr:nvGrpSpPr>
      <xdr:grpSpPr>
        <a:xfrm>
          <a:off x="7027071" y="3892757"/>
          <a:ext cx="2785342" cy="1423405"/>
          <a:chOff x="16901130" y="3034382"/>
          <a:chExt cx="2074857" cy="858701"/>
        </a:xfrm>
      </xdr:grpSpPr>
      <xdr:sp macro="" textlink="">
        <xdr:nvSpPr>
          <xdr:cNvPr id="107"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108"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09"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141965</xdr:colOff>
      <xdr:row>4</xdr:row>
      <xdr:rowOff>1115269</xdr:rowOff>
    </xdr:from>
    <xdr:to>
      <xdr:col>4</xdr:col>
      <xdr:colOff>1138555</xdr:colOff>
      <xdr:row>5</xdr:row>
      <xdr:rowOff>614680</xdr:rowOff>
    </xdr:to>
    <xdr:cxnSp macro="">
      <xdr:nvCxnSpPr>
        <xdr:cNvPr id="110" name="Straight Arrow Connector 54">
          <a:extLst>
            <a:ext uri="{FF2B5EF4-FFF2-40B4-BE49-F238E27FC236}">
              <a16:creationId xmlns:a16="http://schemas.microsoft.com/office/drawing/2014/main" id="{22B190DD-8953-40C3-897D-A80EF6F8D4B0}"/>
            </a:ext>
          </a:extLst>
        </xdr:cNvPr>
        <xdr:cNvCxnSpPr>
          <a:stCxn id="107" idx="3"/>
          <a:endCxn id="133" idx="0"/>
        </xdr:cNvCxnSpPr>
      </xdr:nvCxnSpPr>
      <xdr:spPr>
        <a:xfrm>
          <a:off x="9087845" y="4757629"/>
          <a:ext cx="996590" cy="166349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1565218</xdr:colOff>
      <xdr:row>3</xdr:row>
      <xdr:rowOff>721044</xdr:rowOff>
    </xdr:from>
    <xdr:to>
      <xdr:col>3</xdr:col>
      <xdr:colOff>1711783</xdr:colOff>
      <xdr:row>4</xdr:row>
      <xdr:rowOff>556737</xdr:rowOff>
    </xdr:to>
    <xdr:cxnSp macro="">
      <xdr:nvCxnSpPr>
        <xdr:cNvPr id="111" name="Elbow Connector 56">
          <a:extLst>
            <a:ext uri="{FF2B5EF4-FFF2-40B4-BE49-F238E27FC236}">
              <a16:creationId xmlns:a16="http://schemas.microsoft.com/office/drawing/2014/main" id="{B2AA1B3A-9A90-4B36-83F7-68B425B744EC}"/>
            </a:ext>
          </a:extLst>
        </xdr:cNvPr>
        <xdr:cNvCxnSpPr>
          <a:stCxn id="107" idx="0"/>
          <a:endCxn id="27" idx="0"/>
        </xdr:cNvCxnSpPr>
      </xdr:nvCxnSpPr>
      <xdr:spPr>
        <a:xfrm rot="5400000" flipH="1" flipV="1">
          <a:off x="7130854" y="3125928"/>
          <a:ext cx="1999773" cy="146565"/>
        </a:xfrm>
        <a:prstGeom prst="bentConnector5">
          <a:avLst>
            <a:gd name="adj1" fmla="val 20001"/>
            <a:gd name="adj2" fmla="val -697174"/>
            <a:gd name="adj3" fmla="val 11143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1755774</xdr:colOff>
      <xdr:row>4</xdr:row>
      <xdr:rowOff>516157</xdr:rowOff>
    </xdr:from>
    <xdr:to>
      <xdr:col>3</xdr:col>
      <xdr:colOff>2076131</xdr:colOff>
      <xdr:row>4</xdr:row>
      <xdr:rowOff>845321</xdr:rowOff>
    </xdr:to>
    <xdr:pic>
      <xdr:nvPicPr>
        <xdr:cNvPr id="112"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48014" y="4158517"/>
          <a:ext cx="320357" cy="329164"/>
        </a:xfrm>
        <a:prstGeom prst="rect">
          <a:avLst/>
        </a:prstGeom>
      </xdr:spPr>
    </xdr:pic>
    <xdr:clientData/>
  </xdr:twoCellAnchor>
  <xdr:twoCellAnchor editAs="oneCell">
    <xdr:from>
      <xdr:col>3</xdr:col>
      <xdr:colOff>1642200</xdr:colOff>
      <xdr:row>4</xdr:row>
      <xdr:rowOff>1416195</xdr:rowOff>
    </xdr:from>
    <xdr:to>
      <xdr:col>3</xdr:col>
      <xdr:colOff>1996916</xdr:colOff>
      <xdr:row>4</xdr:row>
      <xdr:rowOff>2019779</xdr:rowOff>
    </xdr:to>
    <xdr:pic>
      <xdr:nvPicPr>
        <xdr:cNvPr id="113"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8134440" y="5058555"/>
          <a:ext cx="354716" cy="603584"/>
        </a:xfrm>
        <a:prstGeom prst="rect">
          <a:avLst/>
        </a:prstGeom>
      </xdr:spPr>
    </xdr:pic>
    <xdr:clientData/>
  </xdr:twoCellAnchor>
  <xdr:twoCellAnchor>
    <xdr:from>
      <xdr:col>3</xdr:col>
      <xdr:colOff>1040447</xdr:colOff>
      <xdr:row>4</xdr:row>
      <xdr:rowOff>876626</xdr:rowOff>
    </xdr:from>
    <xdr:to>
      <xdr:col>3</xdr:col>
      <xdr:colOff>2094547</xdr:colOff>
      <xdr:row>4</xdr:row>
      <xdr:rowOff>1359226</xdr:rowOff>
    </xdr:to>
    <xdr:sp macro="" textlink="">
      <xdr:nvSpPr>
        <xdr:cNvPr id="114" name="TextBox 113"/>
        <xdr:cNvSpPr txBox="1"/>
      </xdr:nvSpPr>
      <xdr:spPr>
        <a:xfrm>
          <a:off x="7532687" y="4518986"/>
          <a:ext cx="1054100" cy="482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pudo clonar el repositorio?</a:t>
          </a:r>
        </a:p>
      </xdr:txBody>
    </xdr:sp>
    <xdr:clientData/>
  </xdr:twoCellAnchor>
  <xdr:twoCellAnchor>
    <xdr:from>
      <xdr:col>5</xdr:col>
      <xdr:colOff>609600</xdr:colOff>
      <xdr:row>3</xdr:row>
      <xdr:rowOff>508000</xdr:rowOff>
    </xdr:from>
    <xdr:to>
      <xdr:col>5</xdr:col>
      <xdr:colOff>2395220</xdr:colOff>
      <xdr:row>3</xdr:row>
      <xdr:rowOff>1234440</xdr:rowOff>
    </xdr:to>
    <xdr:sp macro="" textlink="">
      <xdr:nvSpPr>
        <xdr:cNvPr id="32" name="TextBox 31"/>
        <xdr:cNvSpPr txBox="1"/>
      </xdr:nvSpPr>
      <xdr:spPr>
        <a:xfrm>
          <a:off x="12009120" y="1986280"/>
          <a:ext cx="1785620" cy="726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CREAR CARPETA #lista</a:t>
          </a:r>
        </a:p>
        <a:p>
          <a:endParaRPr lang="en-US" sz="1100"/>
        </a:p>
      </xdr:txBody>
    </xdr:sp>
    <xdr:clientData/>
  </xdr:twoCellAnchor>
  <xdr:twoCellAnchor>
    <xdr:from>
      <xdr:col>5</xdr:col>
      <xdr:colOff>418168</xdr:colOff>
      <xdr:row>4</xdr:row>
      <xdr:rowOff>302260</xdr:rowOff>
    </xdr:from>
    <xdr:to>
      <xdr:col>6</xdr:col>
      <xdr:colOff>749870</xdr:colOff>
      <xdr:row>4</xdr:row>
      <xdr:rowOff>1725665</xdr:rowOff>
    </xdr:to>
    <xdr:grpSp>
      <xdr:nvGrpSpPr>
        <xdr:cNvPr id="115" name="Group 50">
          <a:extLst>
            <a:ext uri="{FF2B5EF4-FFF2-40B4-BE49-F238E27FC236}">
              <a16:creationId xmlns:a16="http://schemas.microsoft.com/office/drawing/2014/main" id="{A131697D-E08A-4FCC-B95B-BC50F9CD28DC}"/>
            </a:ext>
          </a:extLst>
        </xdr:cNvPr>
        <xdr:cNvGrpSpPr/>
      </xdr:nvGrpSpPr>
      <xdr:grpSpPr>
        <a:xfrm>
          <a:off x="11817688" y="3944620"/>
          <a:ext cx="2785342" cy="1423405"/>
          <a:chOff x="16901130" y="3034382"/>
          <a:chExt cx="2074857" cy="858701"/>
        </a:xfrm>
      </xdr:grpSpPr>
      <xdr:sp macro="" textlink="">
        <xdr:nvSpPr>
          <xdr:cNvPr id="116"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117"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18"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6</xdr:col>
      <xdr:colOff>25302</xdr:colOff>
      <xdr:row>4</xdr:row>
      <xdr:rowOff>1167132</xdr:rowOff>
    </xdr:from>
    <xdr:to>
      <xdr:col>6</xdr:col>
      <xdr:colOff>312113</xdr:colOff>
      <xdr:row>5</xdr:row>
      <xdr:rowOff>1071711</xdr:rowOff>
    </xdr:to>
    <xdr:cxnSp macro="">
      <xdr:nvCxnSpPr>
        <xdr:cNvPr id="119" name="Straight Arrow Connector 54">
          <a:extLst>
            <a:ext uri="{FF2B5EF4-FFF2-40B4-BE49-F238E27FC236}">
              <a16:creationId xmlns:a16="http://schemas.microsoft.com/office/drawing/2014/main" id="{22B190DD-8953-40C3-897D-A80EF6F8D4B0}"/>
            </a:ext>
          </a:extLst>
        </xdr:cNvPr>
        <xdr:cNvCxnSpPr>
          <a:stCxn id="116" idx="3"/>
          <a:endCxn id="39" idx="1"/>
        </xdr:cNvCxnSpPr>
      </xdr:nvCxnSpPr>
      <xdr:spPr>
        <a:xfrm>
          <a:off x="13878462" y="4809492"/>
          <a:ext cx="286811" cy="206865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1448555</xdr:colOff>
      <xdr:row>3</xdr:row>
      <xdr:rowOff>388937</xdr:rowOff>
    </xdr:from>
    <xdr:to>
      <xdr:col>5</xdr:col>
      <xdr:colOff>1541447</xdr:colOff>
      <xdr:row>4</xdr:row>
      <xdr:rowOff>608599</xdr:rowOff>
    </xdr:to>
    <xdr:cxnSp macro="">
      <xdr:nvCxnSpPr>
        <xdr:cNvPr id="120" name="Elbow Connector 56">
          <a:extLst>
            <a:ext uri="{FF2B5EF4-FFF2-40B4-BE49-F238E27FC236}">
              <a16:creationId xmlns:a16="http://schemas.microsoft.com/office/drawing/2014/main" id="{B2AA1B3A-9A90-4B36-83F7-68B425B744EC}"/>
            </a:ext>
          </a:extLst>
        </xdr:cNvPr>
        <xdr:cNvCxnSpPr>
          <a:stCxn id="116" idx="0"/>
          <a:endCxn id="36" idx="0"/>
        </xdr:cNvCxnSpPr>
      </xdr:nvCxnSpPr>
      <xdr:spPr>
        <a:xfrm rot="5400000" flipH="1" flipV="1">
          <a:off x="11702650" y="3012642"/>
          <a:ext cx="2383742" cy="92892"/>
        </a:xfrm>
        <a:prstGeom prst="bentConnector5">
          <a:avLst>
            <a:gd name="adj1" fmla="val 24833"/>
            <a:gd name="adj2" fmla="val 1359147"/>
            <a:gd name="adj3" fmla="val 10959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1994711</xdr:colOff>
      <xdr:row>4</xdr:row>
      <xdr:rowOff>644220</xdr:rowOff>
    </xdr:from>
    <xdr:to>
      <xdr:col>5</xdr:col>
      <xdr:colOff>2315068</xdr:colOff>
      <xdr:row>4</xdr:row>
      <xdr:rowOff>973384</xdr:rowOff>
    </xdr:to>
    <xdr:pic>
      <xdr:nvPicPr>
        <xdr:cNvPr id="121"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94231" y="4286580"/>
          <a:ext cx="320357" cy="329164"/>
        </a:xfrm>
        <a:prstGeom prst="rect">
          <a:avLst/>
        </a:prstGeom>
      </xdr:spPr>
    </xdr:pic>
    <xdr:clientData/>
  </xdr:twoCellAnchor>
  <xdr:twoCellAnchor editAs="oneCell">
    <xdr:from>
      <xdr:col>5</xdr:col>
      <xdr:colOff>1830337</xdr:colOff>
      <xdr:row>4</xdr:row>
      <xdr:rowOff>1404558</xdr:rowOff>
    </xdr:from>
    <xdr:to>
      <xdr:col>5</xdr:col>
      <xdr:colOff>2185053</xdr:colOff>
      <xdr:row>4</xdr:row>
      <xdr:rowOff>2008142</xdr:rowOff>
    </xdr:to>
    <xdr:pic>
      <xdr:nvPicPr>
        <xdr:cNvPr id="122"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3229857" y="5046918"/>
          <a:ext cx="354716" cy="603584"/>
        </a:xfrm>
        <a:prstGeom prst="rect">
          <a:avLst/>
        </a:prstGeom>
      </xdr:spPr>
    </xdr:pic>
    <xdr:clientData/>
  </xdr:twoCellAnchor>
  <xdr:twoCellAnchor>
    <xdr:from>
      <xdr:col>5</xdr:col>
      <xdr:colOff>923784</xdr:colOff>
      <xdr:row>4</xdr:row>
      <xdr:rowOff>928489</xdr:rowOff>
    </xdr:from>
    <xdr:to>
      <xdr:col>5</xdr:col>
      <xdr:colOff>1977884</xdr:colOff>
      <xdr:row>4</xdr:row>
      <xdr:rowOff>1411089</xdr:rowOff>
    </xdr:to>
    <xdr:sp macro="" textlink="">
      <xdr:nvSpPr>
        <xdr:cNvPr id="123" name="TextBox 122"/>
        <xdr:cNvSpPr txBox="1"/>
      </xdr:nvSpPr>
      <xdr:spPr>
        <a:xfrm>
          <a:off x="12323304" y="4570849"/>
          <a:ext cx="1054100" cy="482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pudo crear</a:t>
          </a:r>
          <a:r>
            <a:rPr lang="en-US" sz="1100" baseline="0"/>
            <a:t> la carpeta?</a:t>
          </a:r>
        </a:p>
      </xdr:txBody>
    </xdr:sp>
    <xdr:clientData/>
  </xdr:twoCellAnchor>
  <xdr:twoCellAnchor>
    <xdr:from>
      <xdr:col>4</xdr:col>
      <xdr:colOff>233680</xdr:colOff>
      <xdr:row>5</xdr:row>
      <xdr:rowOff>614680</xdr:rowOff>
    </xdr:from>
    <xdr:to>
      <xdr:col>4</xdr:col>
      <xdr:colOff>2043430</xdr:colOff>
      <xdr:row>5</xdr:row>
      <xdr:rowOff>1814493</xdr:rowOff>
    </xdr:to>
    <xdr:sp macro="" textlink="">
      <xdr:nvSpPr>
        <xdr:cNvPr id="133" name="Flowchart: Process 48">
          <a:extLst>
            <a:ext uri="{FF2B5EF4-FFF2-40B4-BE49-F238E27FC236}">
              <a16:creationId xmlns:a16="http://schemas.microsoft.com/office/drawing/2014/main" id="{338C18F3-5386-4FD5-8F68-673BA1017507}"/>
            </a:ext>
          </a:extLst>
        </xdr:cNvPr>
        <xdr:cNvSpPr/>
      </xdr:nvSpPr>
      <xdr:spPr>
        <a:xfrm>
          <a:off x="9179560" y="642112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clientData/>
  </xdr:twoCellAnchor>
  <xdr:twoCellAnchor>
    <xdr:from>
      <xdr:col>4</xdr:col>
      <xdr:colOff>266700</xdr:colOff>
      <xdr:row>5</xdr:row>
      <xdr:rowOff>674914</xdr:rowOff>
    </xdr:from>
    <xdr:to>
      <xdr:col>4</xdr:col>
      <xdr:colOff>2035628</xdr:colOff>
      <xdr:row>5</xdr:row>
      <xdr:rowOff>1503680</xdr:rowOff>
    </xdr:to>
    <xdr:sp macro="" textlink="">
      <xdr:nvSpPr>
        <xdr:cNvPr id="136" name="TextBox 135"/>
        <xdr:cNvSpPr txBox="1"/>
      </xdr:nvSpPr>
      <xdr:spPr>
        <a:xfrm>
          <a:off x="9192986" y="6444343"/>
          <a:ext cx="1768928" cy="8287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-REALIZAR</a:t>
          </a:r>
          <a:r>
            <a:rPr lang="en-US" sz="1200" baseline="0"/>
            <a:t> SOP Clonar</a:t>
          </a:r>
        </a:p>
        <a:p>
          <a:r>
            <a:rPr lang="en-US" sz="1200" baseline="0"/>
            <a:t>-REALIZAR CHECKLIST</a:t>
          </a:r>
          <a:endParaRPr lang="en-US" sz="1200"/>
        </a:p>
      </xdr:txBody>
    </xdr:sp>
    <xdr:clientData/>
  </xdr:twoCellAnchor>
  <xdr:twoCellAnchor>
    <xdr:from>
      <xdr:col>4</xdr:col>
      <xdr:colOff>2043430</xdr:colOff>
      <xdr:row>3</xdr:row>
      <xdr:rowOff>988844</xdr:rowOff>
    </xdr:from>
    <xdr:to>
      <xdr:col>5</xdr:col>
      <xdr:colOff>600399</xdr:colOff>
      <xdr:row>5</xdr:row>
      <xdr:rowOff>1214587</xdr:rowOff>
    </xdr:to>
    <xdr:cxnSp macro="">
      <xdr:nvCxnSpPr>
        <xdr:cNvPr id="140" name="Elbow Connector 75">
          <a:extLst>
            <a:ext uri="{FF2B5EF4-FFF2-40B4-BE49-F238E27FC236}">
              <a16:creationId xmlns:a16="http://schemas.microsoft.com/office/drawing/2014/main" id="{4FEDDD7E-D5C8-4D73-815D-9B29CB245268}"/>
            </a:ext>
          </a:extLst>
        </xdr:cNvPr>
        <xdr:cNvCxnSpPr>
          <a:stCxn id="133" idx="3"/>
          <a:endCxn id="36" idx="1"/>
        </xdr:cNvCxnSpPr>
      </xdr:nvCxnSpPr>
      <xdr:spPr>
        <a:xfrm flipV="1">
          <a:off x="10989310" y="2467124"/>
          <a:ext cx="1010609" cy="455390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530553</xdr:colOff>
      <xdr:row>5</xdr:row>
      <xdr:rowOff>652144</xdr:rowOff>
    </xdr:from>
    <xdr:to>
      <xdr:col>6</xdr:col>
      <xdr:colOff>1935480</xdr:colOff>
      <xdr:row>5</xdr:row>
      <xdr:rowOff>1584960</xdr:rowOff>
    </xdr:to>
    <xdr:sp macro="" textlink="">
      <xdr:nvSpPr>
        <xdr:cNvPr id="152" name="TextBox 151"/>
        <xdr:cNvSpPr txBox="1"/>
      </xdr:nvSpPr>
      <xdr:spPr>
        <a:xfrm>
          <a:off x="14383713" y="6458584"/>
          <a:ext cx="1404927" cy="9328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-REALIZAR</a:t>
          </a:r>
          <a:r>
            <a:rPr lang="en-US" sz="1200" baseline="0"/>
            <a:t> SOP crear carpeta</a:t>
          </a:r>
        </a:p>
        <a:p>
          <a:r>
            <a:rPr lang="en-US" sz="1200" baseline="0"/>
            <a:t>-REALIZAR CHECKLIST</a:t>
          </a:r>
          <a:endParaRPr lang="en-US" sz="1200"/>
        </a:p>
      </xdr:txBody>
    </xdr:sp>
    <xdr:clientData/>
  </xdr:twoCellAnchor>
  <xdr:twoCellAnchor>
    <xdr:from>
      <xdr:col>7</xdr:col>
      <xdr:colOff>294329</xdr:colOff>
      <xdr:row>3</xdr:row>
      <xdr:rowOff>617220</xdr:rowOff>
    </xdr:from>
    <xdr:to>
      <xdr:col>7</xdr:col>
      <xdr:colOff>2175064</xdr:colOff>
      <xdr:row>3</xdr:row>
      <xdr:rowOff>1817033</xdr:rowOff>
    </xdr:to>
    <xdr:grpSp>
      <xdr:nvGrpSpPr>
        <xdr:cNvPr id="154" name="Group 38">
          <a:extLst>
            <a:ext uri="{FF2B5EF4-FFF2-40B4-BE49-F238E27FC236}">
              <a16:creationId xmlns:a16="http://schemas.microsoft.com/office/drawing/2014/main" id="{762B9F8B-3514-4824-86A5-6D1C4B8C7147}"/>
            </a:ext>
          </a:extLst>
        </xdr:cNvPr>
        <xdr:cNvGrpSpPr/>
      </xdr:nvGrpSpPr>
      <xdr:grpSpPr>
        <a:xfrm>
          <a:off x="16601129" y="2095500"/>
          <a:ext cx="1880735" cy="1199813"/>
          <a:chOff x="10304008" y="21343253"/>
          <a:chExt cx="1810885" cy="1199813"/>
        </a:xfrm>
      </xdr:grpSpPr>
      <xdr:sp macro="" textlink="">
        <xdr:nvSpPr>
          <xdr:cNvPr id="155"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156" name="TextBox 40">
            <a:extLst>
              <a:ext uri="{FF2B5EF4-FFF2-40B4-BE49-F238E27FC236}">
                <a16:creationId xmlns:a16="http://schemas.microsoft.com/office/drawing/2014/main" id="{D62042BE-86EC-4454-A9D3-5FB7210FEF89}"/>
              </a:ext>
            </a:extLst>
          </xdr:cNvPr>
          <xdr:cNvSpPr txBox="1"/>
        </xdr:nvSpPr>
        <xdr:spPr>
          <a:xfrm>
            <a:off x="11540590" y="21960474"/>
            <a:ext cx="574303" cy="549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7</xdr:col>
      <xdr:colOff>1045965</xdr:colOff>
      <xdr:row>3</xdr:row>
      <xdr:rowOff>1217127</xdr:rowOff>
    </xdr:from>
    <xdr:to>
      <xdr:col>7</xdr:col>
      <xdr:colOff>2173885</xdr:colOff>
      <xdr:row>4</xdr:row>
      <xdr:rowOff>1872668</xdr:rowOff>
    </xdr:to>
    <xdr:cxnSp macro="">
      <xdr:nvCxnSpPr>
        <xdr:cNvPr id="157" name="Elbow Connector 129">
          <a:extLst>
            <a:ext uri="{FF2B5EF4-FFF2-40B4-BE49-F238E27FC236}">
              <a16:creationId xmlns:a16="http://schemas.microsoft.com/office/drawing/2014/main" id="{1E398D3F-D2D2-4C60-8A92-CE1C7A6E617F}"/>
            </a:ext>
          </a:extLst>
        </xdr:cNvPr>
        <xdr:cNvCxnSpPr>
          <a:stCxn id="155" idx="3"/>
          <a:endCxn id="159" idx="2"/>
        </xdr:cNvCxnSpPr>
      </xdr:nvCxnSpPr>
      <xdr:spPr>
        <a:xfrm flipH="1">
          <a:off x="17352765" y="2695407"/>
          <a:ext cx="1127920" cy="2819621"/>
        </a:xfrm>
        <a:prstGeom prst="bentConnector4">
          <a:avLst>
            <a:gd name="adj1" fmla="val -20267"/>
            <a:gd name="adj2" fmla="val 10810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15578</xdr:colOff>
      <xdr:row>4</xdr:row>
      <xdr:rowOff>449263</xdr:rowOff>
    </xdr:from>
    <xdr:to>
      <xdr:col>8</xdr:col>
      <xdr:colOff>347280</xdr:colOff>
      <xdr:row>4</xdr:row>
      <xdr:rowOff>1872668</xdr:rowOff>
    </xdr:to>
    <xdr:grpSp>
      <xdr:nvGrpSpPr>
        <xdr:cNvPr id="158" name="Group 50">
          <a:extLst>
            <a:ext uri="{FF2B5EF4-FFF2-40B4-BE49-F238E27FC236}">
              <a16:creationId xmlns:a16="http://schemas.microsoft.com/office/drawing/2014/main" id="{A131697D-E08A-4FCC-B95B-BC50F9CD28DC}"/>
            </a:ext>
          </a:extLst>
        </xdr:cNvPr>
        <xdr:cNvGrpSpPr/>
      </xdr:nvGrpSpPr>
      <xdr:grpSpPr>
        <a:xfrm>
          <a:off x="16322378" y="4091623"/>
          <a:ext cx="2785342" cy="1423405"/>
          <a:chOff x="16901130" y="3034382"/>
          <a:chExt cx="2074857" cy="858701"/>
        </a:xfrm>
      </xdr:grpSpPr>
      <xdr:sp macro="" textlink="">
        <xdr:nvSpPr>
          <xdr:cNvPr id="159"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160"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61"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2076352</xdr:colOff>
      <xdr:row>4</xdr:row>
      <xdr:rowOff>1314135</xdr:rowOff>
    </xdr:from>
    <xdr:to>
      <xdr:col>8</xdr:col>
      <xdr:colOff>371803</xdr:colOff>
      <xdr:row>5</xdr:row>
      <xdr:rowOff>1180614</xdr:rowOff>
    </xdr:to>
    <xdr:cxnSp macro="">
      <xdr:nvCxnSpPr>
        <xdr:cNvPr id="162" name="Straight Arrow Connector 54">
          <a:extLst>
            <a:ext uri="{FF2B5EF4-FFF2-40B4-BE49-F238E27FC236}">
              <a16:creationId xmlns:a16="http://schemas.microsoft.com/office/drawing/2014/main" id="{22B190DD-8953-40C3-897D-A80EF6F8D4B0}"/>
            </a:ext>
          </a:extLst>
        </xdr:cNvPr>
        <xdr:cNvCxnSpPr>
          <a:stCxn id="159" idx="3"/>
          <a:endCxn id="167" idx="1"/>
        </xdr:cNvCxnSpPr>
      </xdr:nvCxnSpPr>
      <xdr:spPr>
        <a:xfrm>
          <a:off x="18383152" y="4956495"/>
          <a:ext cx="749091" cy="203055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1045965</xdr:colOff>
      <xdr:row>3</xdr:row>
      <xdr:rowOff>617220</xdr:rowOff>
    </xdr:from>
    <xdr:to>
      <xdr:col>7</xdr:col>
      <xdr:colOff>1234107</xdr:colOff>
      <xdr:row>4</xdr:row>
      <xdr:rowOff>755602</xdr:rowOff>
    </xdr:to>
    <xdr:cxnSp macro="">
      <xdr:nvCxnSpPr>
        <xdr:cNvPr id="163" name="Elbow Connector 56">
          <a:extLst>
            <a:ext uri="{FF2B5EF4-FFF2-40B4-BE49-F238E27FC236}">
              <a16:creationId xmlns:a16="http://schemas.microsoft.com/office/drawing/2014/main" id="{B2AA1B3A-9A90-4B36-83F7-68B425B744EC}"/>
            </a:ext>
          </a:extLst>
        </xdr:cNvPr>
        <xdr:cNvCxnSpPr>
          <a:stCxn id="159" idx="0"/>
          <a:endCxn id="155" idx="0"/>
        </xdr:cNvCxnSpPr>
      </xdr:nvCxnSpPr>
      <xdr:spPr>
        <a:xfrm rot="5400000" flipH="1" flipV="1">
          <a:off x="16295605" y="3152660"/>
          <a:ext cx="2302462" cy="188142"/>
        </a:xfrm>
        <a:prstGeom prst="bentConnector5">
          <a:avLst>
            <a:gd name="adj1" fmla="val 23945"/>
            <a:gd name="adj2" fmla="val -521009"/>
            <a:gd name="adj3" fmla="val 10992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2191669</xdr:colOff>
      <xdr:row>3</xdr:row>
      <xdr:rowOff>1217127</xdr:rowOff>
    </xdr:from>
    <xdr:to>
      <xdr:col>7</xdr:col>
      <xdr:colOff>294329</xdr:colOff>
      <xdr:row>5</xdr:row>
      <xdr:rowOff>1071711</xdr:rowOff>
    </xdr:to>
    <xdr:cxnSp macro="">
      <xdr:nvCxnSpPr>
        <xdr:cNvPr id="164" name="Elbow Connector 75">
          <a:extLst>
            <a:ext uri="{FF2B5EF4-FFF2-40B4-BE49-F238E27FC236}">
              <a16:creationId xmlns:a16="http://schemas.microsoft.com/office/drawing/2014/main" id="{4FEDDD7E-D5C8-4D73-815D-9B29CB245268}"/>
            </a:ext>
          </a:extLst>
        </xdr:cNvPr>
        <xdr:cNvCxnSpPr>
          <a:stCxn id="39" idx="3"/>
          <a:endCxn id="155" idx="1"/>
        </xdr:cNvCxnSpPr>
      </xdr:nvCxnSpPr>
      <xdr:spPr>
        <a:xfrm flipV="1">
          <a:off x="16044829" y="2695407"/>
          <a:ext cx="556300" cy="418274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371803</xdr:colOff>
      <xdr:row>5</xdr:row>
      <xdr:rowOff>580707</xdr:rowOff>
    </xdr:from>
    <xdr:to>
      <xdr:col>8</xdr:col>
      <xdr:colOff>2252539</xdr:colOff>
      <xdr:row>5</xdr:row>
      <xdr:rowOff>1780520</xdr:rowOff>
    </xdr:to>
    <xdr:grpSp>
      <xdr:nvGrpSpPr>
        <xdr:cNvPr id="166" name="Group 41">
          <a:extLst>
            <a:ext uri="{FF2B5EF4-FFF2-40B4-BE49-F238E27FC236}">
              <a16:creationId xmlns:a16="http://schemas.microsoft.com/office/drawing/2014/main" id="{7302CAE8-CE45-4466-B52A-3659D4F90760}"/>
            </a:ext>
          </a:extLst>
        </xdr:cNvPr>
        <xdr:cNvGrpSpPr/>
      </xdr:nvGrpSpPr>
      <xdr:grpSpPr>
        <a:xfrm>
          <a:off x="19132243" y="6387147"/>
          <a:ext cx="1880736" cy="1199813"/>
          <a:chOff x="10304008" y="21343253"/>
          <a:chExt cx="1810886" cy="1199813"/>
        </a:xfrm>
      </xdr:grpSpPr>
      <xdr:sp macro="" textlink="">
        <xdr:nvSpPr>
          <xdr:cNvPr id="167"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168" name="TextBox 43">
            <a:extLst>
              <a:ext uri="{FF2B5EF4-FFF2-40B4-BE49-F238E27FC236}">
                <a16:creationId xmlns:a16="http://schemas.microsoft.com/office/drawing/2014/main" id="{8E99070B-52FE-40EB-A384-FA04B9BC74D4}"/>
              </a:ext>
            </a:extLst>
          </xdr:cNvPr>
          <xdr:cNvSpPr txBox="1"/>
        </xdr:nvSpPr>
        <xdr:spPr>
          <a:xfrm>
            <a:off x="11534320" y="22103666"/>
            <a:ext cx="580574" cy="406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7</xdr:col>
      <xdr:colOff>530860</xdr:colOff>
      <xdr:row>3</xdr:row>
      <xdr:rowOff>688340</xdr:rowOff>
    </xdr:from>
    <xdr:to>
      <xdr:col>7</xdr:col>
      <xdr:colOff>1991360</xdr:colOff>
      <xdr:row>3</xdr:row>
      <xdr:rowOff>1234440</xdr:rowOff>
    </xdr:to>
    <xdr:sp macro="" textlink="">
      <xdr:nvSpPr>
        <xdr:cNvPr id="171" name="TextBox 170"/>
        <xdr:cNvSpPr txBox="1"/>
      </xdr:nvSpPr>
      <xdr:spPr>
        <a:xfrm>
          <a:off x="16837660" y="2166620"/>
          <a:ext cx="1460500" cy="546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HACER BRANCH Y GIT IGNORE</a:t>
          </a:r>
        </a:p>
        <a:p>
          <a:endParaRPr lang="en-US" sz="1100"/>
        </a:p>
      </xdr:txBody>
    </xdr:sp>
    <xdr:clientData/>
  </xdr:twoCellAnchor>
  <xdr:oneCellAnchor>
    <xdr:from>
      <xdr:col>10</xdr:col>
      <xdr:colOff>1003300</xdr:colOff>
      <xdr:row>4</xdr:row>
      <xdr:rowOff>431800</xdr:rowOff>
    </xdr:from>
    <xdr:ext cx="184731" cy="264560"/>
    <xdr:sp macro="" textlink="">
      <xdr:nvSpPr>
        <xdr:cNvPr id="172" name="TextBox 171"/>
        <xdr:cNvSpPr txBox="1"/>
      </xdr:nvSpPr>
      <xdr:spPr>
        <a:xfrm>
          <a:off x="24638000" y="406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7</xdr:col>
      <xdr:colOff>350520</xdr:colOff>
      <xdr:row>4</xdr:row>
      <xdr:rowOff>1060449</xdr:rowOff>
    </xdr:from>
    <xdr:to>
      <xdr:col>7</xdr:col>
      <xdr:colOff>1943413</xdr:colOff>
      <xdr:row>4</xdr:row>
      <xdr:rowOff>1645084</xdr:rowOff>
    </xdr:to>
    <xdr:sp macro="" textlink="">
      <xdr:nvSpPr>
        <xdr:cNvPr id="174" name="TextBox 173"/>
        <xdr:cNvSpPr txBox="1"/>
      </xdr:nvSpPr>
      <xdr:spPr>
        <a:xfrm>
          <a:off x="16657320" y="4702809"/>
          <a:ext cx="1592893" cy="584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pudo crear el archivo</a:t>
          </a:r>
          <a:r>
            <a:rPr lang="en-US" sz="1100" baseline="0"/>
            <a:t> gitignore</a:t>
          </a:r>
          <a:r>
            <a:rPr lang="en-US" sz="1100"/>
            <a:t>?</a:t>
          </a:r>
        </a:p>
      </xdr:txBody>
    </xdr:sp>
    <xdr:clientData/>
  </xdr:twoCellAnchor>
  <xdr:twoCellAnchor>
    <xdr:from>
      <xdr:col>8</xdr:col>
      <xdr:colOff>674063</xdr:colOff>
      <xdr:row>5</xdr:row>
      <xdr:rowOff>710247</xdr:rowOff>
    </xdr:from>
    <xdr:to>
      <xdr:col>8</xdr:col>
      <xdr:colOff>2121863</xdr:colOff>
      <xdr:row>5</xdr:row>
      <xdr:rowOff>1294447</xdr:rowOff>
    </xdr:to>
    <xdr:sp macro="" textlink="">
      <xdr:nvSpPr>
        <xdr:cNvPr id="175" name="TextBox 174"/>
        <xdr:cNvSpPr txBox="1"/>
      </xdr:nvSpPr>
      <xdr:spPr>
        <a:xfrm>
          <a:off x="19434503" y="6516687"/>
          <a:ext cx="14478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-REALIZAR</a:t>
          </a:r>
          <a:r>
            <a:rPr lang="en-US" sz="1200" baseline="0"/>
            <a:t> SOP branch y git ignore</a:t>
          </a:r>
        </a:p>
        <a:p>
          <a:r>
            <a:rPr lang="en-US" sz="1200" baseline="0"/>
            <a:t>-REALIZAR CHECKLIST</a:t>
          </a:r>
          <a:endParaRPr lang="en-US" sz="1200"/>
        </a:p>
      </xdr:txBody>
    </xdr:sp>
    <xdr:clientData/>
  </xdr:twoCellAnchor>
  <xdr:twoCellAnchor>
    <xdr:from>
      <xdr:col>8</xdr:col>
      <xdr:colOff>2251359</xdr:colOff>
      <xdr:row>5</xdr:row>
      <xdr:rowOff>1180614</xdr:rowOff>
    </xdr:from>
    <xdr:to>
      <xdr:col>9</xdr:col>
      <xdr:colOff>329977</xdr:colOff>
      <xdr:row>6</xdr:row>
      <xdr:rowOff>1008120</xdr:rowOff>
    </xdr:to>
    <xdr:cxnSp macro="">
      <xdr:nvCxnSpPr>
        <xdr:cNvPr id="179" name="Straight Arrow Connector 54">
          <a:extLst>
            <a:ext uri="{FF2B5EF4-FFF2-40B4-BE49-F238E27FC236}">
              <a16:creationId xmlns:a16="http://schemas.microsoft.com/office/drawing/2014/main" id="{22B190DD-8953-40C3-897D-A80EF6F8D4B0}"/>
            </a:ext>
          </a:extLst>
        </xdr:cNvPr>
        <xdr:cNvCxnSpPr>
          <a:stCxn id="167" idx="3"/>
          <a:endCxn id="42" idx="1"/>
        </xdr:cNvCxnSpPr>
      </xdr:nvCxnSpPr>
      <xdr:spPr>
        <a:xfrm>
          <a:off x="21011799" y="6987054"/>
          <a:ext cx="532258" cy="1991586"/>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487680</xdr:colOff>
      <xdr:row>6</xdr:row>
      <xdr:rowOff>670560</xdr:rowOff>
    </xdr:from>
    <xdr:to>
      <xdr:col>9</xdr:col>
      <xdr:colOff>2103120</xdr:colOff>
      <xdr:row>6</xdr:row>
      <xdr:rowOff>1295400</xdr:rowOff>
    </xdr:to>
    <xdr:sp macro="" textlink="">
      <xdr:nvSpPr>
        <xdr:cNvPr id="182" name="TextBox 181"/>
        <xdr:cNvSpPr txBox="1"/>
      </xdr:nvSpPr>
      <xdr:spPr>
        <a:xfrm>
          <a:off x="21701760" y="8641080"/>
          <a:ext cx="1615440" cy="624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git add</a:t>
          </a:r>
          <a:r>
            <a:rPr lang="en-US" sz="2000" baseline="0"/>
            <a:t> *</a:t>
          </a:r>
          <a:endParaRPr lang="en-US" sz="2000"/>
        </a:p>
      </xdr:txBody>
    </xdr:sp>
    <xdr:clientData/>
  </xdr:twoCellAnchor>
  <xdr:twoCellAnchor>
    <xdr:from>
      <xdr:col>10</xdr:col>
      <xdr:colOff>426720</xdr:colOff>
      <xdr:row>6</xdr:row>
      <xdr:rowOff>541020</xdr:rowOff>
    </xdr:from>
    <xdr:to>
      <xdr:col>10</xdr:col>
      <xdr:colOff>1935480</xdr:colOff>
      <xdr:row>6</xdr:row>
      <xdr:rowOff>1120140</xdr:rowOff>
    </xdr:to>
    <xdr:sp macro="" textlink="">
      <xdr:nvSpPr>
        <xdr:cNvPr id="183" name="TextBox 182"/>
        <xdr:cNvSpPr txBox="1"/>
      </xdr:nvSpPr>
      <xdr:spPr>
        <a:xfrm>
          <a:off x="24094440" y="8511540"/>
          <a:ext cx="1508760" cy="579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git commit -am</a:t>
          </a:r>
        </a:p>
      </xdr:txBody>
    </xdr:sp>
    <xdr:clientData/>
  </xdr:twoCellAnchor>
  <xdr:twoCellAnchor>
    <xdr:from>
      <xdr:col>11</xdr:col>
      <xdr:colOff>304800</xdr:colOff>
      <xdr:row>7</xdr:row>
      <xdr:rowOff>674370</xdr:rowOff>
    </xdr:from>
    <xdr:to>
      <xdr:col>11</xdr:col>
      <xdr:colOff>1985010</xdr:colOff>
      <xdr:row>7</xdr:row>
      <xdr:rowOff>1112520</xdr:rowOff>
    </xdr:to>
    <xdr:sp macro="" textlink="">
      <xdr:nvSpPr>
        <xdr:cNvPr id="184" name="TextBox 183"/>
        <xdr:cNvSpPr txBox="1"/>
      </xdr:nvSpPr>
      <xdr:spPr>
        <a:xfrm>
          <a:off x="26426160" y="10808970"/>
          <a:ext cx="168021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PULL</a:t>
          </a:r>
          <a:r>
            <a:rPr lang="en-US" sz="1800" baseline="0"/>
            <a:t> REQUEST</a:t>
          </a:r>
        </a:p>
      </xdr:txBody>
    </xdr:sp>
    <xdr:clientData/>
  </xdr:twoCellAnchor>
  <xdr:twoCellAnchor>
    <xdr:from>
      <xdr:col>12</xdr:col>
      <xdr:colOff>449580</xdr:colOff>
      <xdr:row>3</xdr:row>
      <xdr:rowOff>438150</xdr:rowOff>
    </xdr:from>
    <xdr:to>
      <xdr:col>12</xdr:col>
      <xdr:colOff>2250306</xdr:colOff>
      <xdr:row>3</xdr:row>
      <xdr:rowOff>1628438</xdr:rowOff>
    </xdr:to>
    <xdr:grpSp>
      <xdr:nvGrpSpPr>
        <xdr:cNvPr id="187" name="Group 108">
          <a:extLst>
            <a:ext uri="{FF2B5EF4-FFF2-40B4-BE49-F238E27FC236}">
              <a16:creationId xmlns:a16="http://schemas.microsoft.com/office/drawing/2014/main" id="{F7C61E40-5B4E-4AFC-BD9C-74E19B5A66B0}"/>
            </a:ext>
          </a:extLst>
        </xdr:cNvPr>
        <xdr:cNvGrpSpPr/>
      </xdr:nvGrpSpPr>
      <xdr:grpSpPr>
        <a:xfrm>
          <a:off x="29024580" y="1916430"/>
          <a:ext cx="1800726" cy="1190288"/>
          <a:chOff x="10304008" y="21343253"/>
          <a:chExt cx="1810886" cy="1199813"/>
        </a:xfrm>
      </xdr:grpSpPr>
      <xdr:sp macro="" textlink="">
        <xdr:nvSpPr>
          <xdr:cNvPr id="188"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189" name="TextBox 110">
            <a:extLst>
              <a:ext uri="{FF2B5EF4-FFF2-40B4-BE49-F238E27FC236}">
                <a16:creationId xmlns:a16="http://schemas.microsoft.com/office/drawing/2014/main" id="{11FA875C-0806-4BEF-B99E-553060BC1C02}"/>
              </a:ext>
            </a:extLst>
          </xdr:cNvPr>
          <xdr:cNvSpPr txBox="1"/>
        </xdr:nvSpPr>
        <xdr:spPr>
          <a:xfrm>
            <a:off x="11534320" y="21961572"/>
            <a:ext cx="580574" cy="548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708660</xdr:colOff>
      <xdr:row>3</xdr:row>
      <xdr:rowOff>521970</xdr:rowOff>
    </xdr:from>
    <xdr:to>
      <xdr:col>12</xdr:col>
      <xdr:colOff>2209800</xdr:colOff>
      <xdr:row>3</xdr:row>
      <xdr:rowOff>1192530</xdr:rowOff>
    </xdr:to>
    <xdr:sp macro="" textlink="">
      <xdr:nvSpPr>
        <xdr:cNvPr id="191" name="TextBox 190"/>
        <xdr:cNvSpPr txBox="1"/>
      </xdr:nvSpPr>
      <xdr:spPr>
        <a:xfrm>
          <a:off x="29283660" y="2000250"/>
          <a:ext cx="1501140" cy="670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Git</a:t>
          </a:r>
          <a:r>
            <a:rPr lang="en-US" sz="2000" baseline="0"/>
            <a:t> status</a:t>
          </a:r>
          <a:endParaRPr lang="en-US" sz="2000"/>
        </a:p>
      </xdr:txBody>
    </xdr:sp>
    <xdr:clientData/>
  </xdr:twoCellAnchor>
  <xdr:twoCellAnchor>
    <xdr:from>
      <xdr:col>12</xdr:col>
      <xdr:colOff>758190</xdr:colOff>
      <xdr:row>4</xdr:row>
      <xdr:rowOff>1005840</xdr:rowOff>
    </xdr:from>
    <xdr:to>
      <xdr:col>12</xdr:col>
      <xdr:colOff>1977390</xdr:colOff>
      <xdr:row>4</xdr:row>
      <xdr:rowOff>1497330</xdr:rowOff>
    </xdr:to>
    <xdr:sp macro="" textlink="">
      <xdr:nvSpPr>
        <xdr:cNvPr id="192" name="TextBox 191"/>
        <xdr:cNvSpPr txBox="1"/>
      </xdr:nvSpPr>
      <xdr:spPr>
        <a:xfrm>
          <a:off x="29333190" y="4648200"/>
          <a:ext cx="1219200" cy="4914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procede comando git status?</a:t>
          </a:r>
        </a:p>
        <a:p>
          <a:endParaRPr lang="en-US" sz="1100"/>
        </a:p>
      </xdr:txBody>
    </xdr:sp>
    <xdr:clientData/>
  </xdr:twoCellAnchor>
  <xdr:twoCellAnchor>
    <xdr:from>
      <xdr:col>13</xdr:col>
      <xdr:colOff>617220</xdr:colOff>
      <xdr:row>3</xdr:row>
      <xdr:rowOff>754380</xdr:rowOff>
    </xdr:from>
    <xdr:to>
      <xdr:col>13</xdr:col>
      <xdr:colOff>2198370</xdr:colOff>
      <xdr:row>3</xdr:row>
      <xdr:rowOff>1424940</xdr:rowOff>
    </xdr:to>
    <xdr:sp macro="" textlink="">
      <xdr:nvSpPr>
        <xdr:cNvPr id="193" name="TextBox 192"/>
        <xdr:cNvSpPr txBox="1"/>
      </xdr:nvSpPr>
      <xdr:spPr>
        <a:xfrm>
          <a:off x="31645860" y="2232660"/>
          <a:ext cx="1581150" cy="670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Ls</a:t>
          </a:r>
        </a:p>
      </xdr:txBody>
    </xdr:sp>
    <xdr:clientData/>
  </xdr:twoCellAnchor>
  <xdr:twoCellAnchor>
    <xdr:from>
      <xdr:col>14</xdr:col>
      <xdr:colOff>449580</xdr:colOff>
      <xdr:row>3</xdr:row>
      <xdr:rowOff>731520</xdr:rowOff>
    </xdr:from>
    <xdr:to>
      <xdr:col>14</xdr:col>
      <xdr:colOff>1889760</xdr:colOff>
      <xdr:row>3</xdr:row>
      <xdr:rowOff>1386840</xdr:rowOff>
    </xdr:to>
    <xdr:sp macro="" textlink="">
      <xdr:nvSpPr>
        <xdr:cNvPr id="194" name="TextBox 193"/>
        <xdr:cNvSpPr txBox="1"/>
      </xdr:nvSpPr>
      <xdr:spPr>
        <a:xfrm>
          <a:off x="33931860" y="2209800"/>
          <a:ext cx="1440180" cy="655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Cd</a:t>
          </a:r>
        </a:p>
      </xdr:txBody>
    </xdr:sp>
    <xdr:clientData/>
  </xdr:twoCellAnchor>
  <xdr:twoCellAnchor>
    <xdr:from>
      <xdr:col>15</xdr:col>
      <xdr:colOff>281940</xdr:colOff>
      <xdr:row>7</xdr:row>
      <xdr:rowOff>472440</xdr:rowOff>
    </xdr:from>
    <xdr:to>
      <xdr:col>15</xdr:col>
      <xdr:colOff>2181727</xdr:colOff>
      <xdr:row>7</xdr:row>
      <xdr:rowOff>1662728</xdr:rowOff>
    </xdr:to>
    <xdr:grpSp>
      <xdr:nvGrpSpPr>
        <xdr:cNvPr id="198" name="Group 134">
          <a:extLst>
            <a:ext uri="{FF2B5EF4-FFF2-40B4-BE49-F238E27FC236}">
              <a16:creationId xmlns:a16="http://schemas.microsoft.com/office/drawing/2014/main" id="{20A2B869-A7DD-4D80-8419-8745DA089FB6}"/>
            </a:ext>
          </a:extLst>
        </xdr:cNvPr>
        <xdr:cNvGrpSpPr/>
      </xdr:nvGrpSpPr>
      <xdr:grpSpPr>
        <a:xfrm>
          <a:off x="36217860" y="10607040"/>
          <a:ext cx="1899787" cy="1190288"/>
          <a:chOff x="10304008" y="21343253"/>
          <a:chExt cx="1810886" cy="1199813"/>
        </a:xfrm>
      </xdr:grpSpPr>
      <xdr:sp macro="" textlink="">
        <xdr:nvSpPr>
          <xdr:cNvPr id="199"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00"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15</xdr:col>
      <xdr:colOff>365956</xdr:colOff>
      <xdr:row>7</xdr:row>
      <xdr:rowOff>648971</xdr:rowOff>
    </xdr:from>
    <xdr:to>
      <xdr:col>15</xdr:col>
      <xdr:colOff>1977390</xdr:colOff>
      <xdr:row>7</xdr:row>
      <xdr:rowOff>1304291</xdr:rowOff>
    </xdr:to>
    <xdr:sp macro="" textlink="">
      <xdr:nvSpPr>
        <xdr:cNvPr id="201" name="TextBox 200"/>
        <xdr:cNvSpPr txBox="1"/>
      </xdr:nvSpPr>
      <xdr:spPr>
        <a:xfrm>
          <a:off x="36301876" y="10783571"/>
          <a:ext cx="1611434" cy="655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git</a:t>
          </a:r>
          <a:r>
            <a:rPr lang="en-US" sz="3200" baseline="0"/>
            <a:t> push</a:t>
          </a:r>
          <a:endParaRPr lang="en-US" sz="3200"/>
        </a:p>
      </xdr:txBody>
    </xdr:sp>
    <xdr:clientData/>
  </xdr:twoCellAnchor>
  <xdr:twoCellAnchor editAs="oneCell">
    <xdr:from>
      <xdr:col>7</xdr:col>
      <xdr:colOff>179952</xdr:colOff>
      <xdr:row>4</xdr:row>
      <xdr:rowOff>449263</xdr:rowOff>
    </xdr:from>
    <xdr:to>
      <xdr:col>7</xdr:col>
      <xdr:colOff>500309</xdr:colOff>
      <xdr:row>4</xdr:row>
      <xdr:rowOff>778427</xdr:rowOff>
    </xdr:to>
    <xdr:pic>
      <xdr:nvPicPr>
        <xdr:cNvPr id="144"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486752" y="4091623"/>
          <a:ext cx="320357" cy="329164"/>
        </a:xfrm>
        <a:prstGeom prst="rect">
          <a:avLst/>
        </a:prstGeom>
      </xdr:spPr>
    </xdr:pic>
    <xdr:clientData/>
  </xdr:twoCellAnchor>
  <xdr:twoCellAnchor editAs="oneCell">
    <xdr:from>
      <xdr:col>7</xdr:col>
      <xdr:colOff>15578</xdr:colOff>
      <xdr:row>4</xdr:row>
      <xdr:rowOff>1209601</xdr:rowOff>
    </xdr:from>
    <xdr:to>
      <xdr:col>7</xdr:col>
      <xdr:colOff>370294</xdr:colOff>
      <xdr:row>4</xdr:row>
      <xdr:rowOff>1813185</xdr:rowOff>
    </xdr:to>
    <xdr:pic>
      <xdr:nvPicPr>
        <xdr:cNvPr id="145"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6322378" y="4851961"/>
          <a:ext cx="354716" cy="603584"/>
        </a:xfrm>
        <a:prstGeom prst="rect">
          <a:avLst/>
        </a:prstGeom>
      </xdr:spPr>
    </xdr:pic>
    <xdr:clientData/>
  </xdr:twoCellAnchor>
  <xdr:twoCellAnchor editAs="oneCell">
    <xdr:from>
      <xdr:col>11</xdr:col>
      <xdr:colOff>371300</xdr:colOff>
      <xdr:row>7</xdr:row>
      <xdr:rowOff>301624</xdr:rowOff>
    </xdr:from>
    <xdr:to>
      <xdr:col>11</xdr:col>
      <xdr:colOff>691657</xdr:colOff>
      <xdr:row>7</xdr:row>
      <xdr:rowOff>630788</xdr:rowOff>
    </xdr:to>
    <xdr:pic>
      <xdr:nvPicPr>
        <xdr:cNvPr id="146"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92660" y="10436224"/>
          <a:ext cx="320357" cy="329164"/>
        </a:xfrm>
        <a:prstGeom prst="rect">
          <a:avLst/>
        </a:prstGeom>
      </xdr:spPr>
    </xdr:pic>
    <xdr:clientData/>
  </xdr:twoCellAnchor>
  <xdr:twoCellAnchor editAs="oneCell">
    <xdr:from>
      <xdr:col>11</xdr:col>
      <xdr:colOff>206926</xdr:colOff>
      <xdr:row>7</xdr:row>
      <xdr:rowOff>1061962</xdr:rowOff>
    </xdr:from>
    <xdr:to>
      <xdr:col>11</xdr:col>
      <xdr:colOff>561642</xdr:colOff>
      <xdr:row>7</xdr:row>
      <xdr:rowOff>1665546</xdr:rowOff>
    </xdr:to>
    <xdr:pic>
      <xdr:nvPicPr>
        <xdr:cNvPr id="147"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6328286" y="11196562"/>
          <a:ext cx="354716" cy="603584"/>
        </a:xfrm>
        <a:prstGeom prst="rect">
          <a:avLst/>
        </a:prstGeom>
      </xdr:spPr>
    </xdr:pic>
    <xdr:clientData/>
  </xdr:twoCellAnchor>
  <xdr:twoCellAnchor editAs="oneCell">
    <xdr:from>
      <xdr:col>12</xdr:col>
      <xdr:colOff>1888804</xdr:colOff>
      <xdr:row>4</xdr:row>
      <xdr:rowOff>583240</xdr:rowOff>
    </xdr:from>
    <xdr:to>
      <xdr:col>12</xdr:col>
      <xdr:colOff>2212971</xdr:colOff>
      <xdr:row>4</xdr:row>
      <xdr:rowOff>912404</xdr:rowOff>
    </xdr:to>
    <xdr:pic>
      <xdr:nvPicPr>
        <xdr:cNvPr id="148"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463804" y="4225600"/>
          <a:ext cx="324167" cy="329164"/>
        </a:xfrm>
        <a:prstGeom prst="rect">
          <a:avLst/>
        </a:prstGeom>
      </xdr:spPr>
    </xdr:pic>
    <xdr:clientData/>
  </xdr:twoCellAnchor>
  <xdr:twoCellAnchor editAs="oneCell">
    <xdr:from>
      <xdr:col>12</xdr:col>
      <xdr:colOff>1724430</xdr:colOff>
      <xdr:row>4</xdr:row>
      <xdr:rowOff>1343578</xdr:rowOff>
    </xdr:from>
    <xdr:to>
      <xdr:col>12</xdr:col>
      <xdr:colOff>2079146</xdr:colOff>
      <xdr:row>4</xdr:row>
      <xdr:rowOff>1947162</xdr:rowOff>
    </xdr:to>
    <xdr:pic>
      <xdr:nvPicPr>
        <xdr:cNvPr id="149"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30299430" y="4985938"/>
          <a:ext cx="354716" cy="603584"/>
        </a:xfrm>
        <a:prstGeom prst="rect">
          <a:avLst/>
        </a:prstGeom>
      </xdr:spPr>
    </xdr:pic>
    <xdr:clientData/>
  </xdr:twoCellAnchor>
  <xdr:twoCellAnchor>
    <xdr:from>
      <xdr:col>10</xdr:col>
      <xdr:colOff>2093290</xdr:colOff>
      <xdr:row>6</xdr:row>
      <xdr:rowOff>995193</xdr:rowOff>
    </xdr:from>
    <xdr:to>
      <xdr:col>11</xdr:col>
      <xdr:colOff>206926</xdr:colOff>
      <xdr:row>7</xdr:row>
      <xdr:rowOff>1063456</xdr:rowOff>
    </xdr:to>
    <xdr:cxnSp macro="">
      <xdr:nvCxnSpPr>
        <xdr:cNvPr id="153" name="Elbow Connector 86">
          <a:extLst>
            <a:ext uri="{FF2B5EF4-FFF2-40B4-BE49-F238E27FC236}">
              <a16:creationId xmlns:a16="http://schemas.microsoft.com/office/drawing/2014/main" id="{AB0105AB-6DCE-4843-8A5B-FA8CAAAA8950}"/>
            </a:ext>
          </a:extLst>
        </xdr:cNvPr>
        <xdr:cNvCxnSpPr>
          <a:stCxn id="67" idx="3"/>
          <a:endCxn id="58" idx="1"/>
        </xdr:cNvCxnSpPr>
      </xdr:nvCxnSpPr>
      <xdr:spPr>
        <a:xfrm>
          <a:off x="25761010" y="8965713"/>
          <a:ext cx="567276" cy="223234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1483360</xdr:colOff>
      <xdr:row>5</xdr:row>
      <xdr:rowOff>1483360</xdr:rowOff>
    </xdr:from>
    <xdr:to>
      <xdr:col>4</xdr:col>
      <xdr:colOff>2080621</xdr:colOff>
      <xdr:row>5</xdr:row>
      <xdr:rowOff>1845427</xdr:rowOff>
    </xdr:to>
    <xdr:sp macro="" textlink="">
      <xdr:nvSpPr>
        <xdr:cNvPr id="150" name="TextBox 40">
          <a:extLst>
            <a:ext uri="{FF2B5EF4-FFF2-40B4-BE49-F238E27FC236}">
              <a16:creationId xmlns:a16="http://schemas.microsoft.com/office/drawing/2014/main" id="{D62042BE-86EC-4454-A9D3-5FB7210FEF89}"/>
            </a:ext>
          </a:extLst>
        </xdr:cNvPr>
        <xdr:cNvSpPr txBox="1"/>
      </xdr:nvSpPr>
      <xdr:spPr>
        <a:xfrm>
          <a:off x="10429240" y="7289800"/>
          <a:ext cx="597261" cy="362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clientData/>
  </xdr:twoCellAnchor>
  <xdr:twoCellAnchor editAs="oneCell">
    <xdr:from>
      <xdr:col>1</xdr:col>
      <xdr:colOff>540546</xdr:colOff>
      <xdr:row>3</xdr:row>
      <xdr:rowOff>1509713</xdr:rowOff>
    </xdr:from>
    <xdr:to>
      <xdr:col>1</xdr:col>
      <xdr:colOff>895262</xdr:colOff>
      <xdr:row>3</xdr:row>
      <xdr:rowOff>2113297</xdr:rowOff>
    </xdr:to>
    <xdr:pic>
      <xdr:nvPicPr>
        <xdr:cNvPr id="15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121696" y="2957513"/>
          <a:ext cx="354716" cy="603584"/>
        </a:xfrm>
        <a:prstGeom prst="rect">
          <a:avLst/>
        </a:prstGeom>
      </xdr:spPr>
    </xdr:pic>
    <xdr:clientData/>
  </xdr:twoCellAnchor>
  <xdr:twoCellAnchor editAs="oneCell">
    <xdr:from>
      <xdr:col>1</xdr:col>
      <xdr:colOff>1550196</xdr:colOff>
      <xdr:row>3</xdr:row>
      <xdr:rowOff>1528763</xdr:rowOff>
    </xdr:from>
    <xdr:to>
      <xdr:col>1</xdr:col>
      <xdr:colOff>1870553</xdr:colOff>
      <xdr:row>3</xdr:row>
      <xdr:rowOff>1857927</xdr:rowOff>
    </xdr:to>
    <xdr:pic>
      <xdr:nvPicPr>
        <xdr:cNvPr id="165"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31346" y="2976563"/>
          <a:ext cx="320357" cy="3291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Entorno</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chemeClr val="bg1"/>
              </a:solidFill>
              <a:latin typeface="Aharoni" panose="02010803020104030203" pitchFamily="2" charset="-79"/>
              <a:ea typeface="+mn-ea"/>
              <a:cs typeface="Aharoni" panose="02010803020104030203" pitchFamily="2" charset="-79"/>
            </a:rPr>
            <a:t>Personas</a:t>
          </a: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Máquinas</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7</xdr:col>
      <xdr:colOff>440855</xdr:colOff>
      <xdr:row>23</xdr:row>
      <xdr:rowOff>185044</xdr:rowOff>
    </xdr:from>
    <xdr:to>
      <xdr:col>9</xdr:col>
      <xdr:colOff>10594</xdr:colOff>
      <xdr:row>35</xdr:row>
      <xdr:rowOff>138285</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5537788" y="4503044"/>
          <a:ext cx="1026006" cy="21884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425268</xdr:colOff>
      <xdr:row>35</xdr:row>
      <xdr:rowOff>151273</xdr:rowOff>
    </xdr:from>
    <xdr:to>
      <xdr:col>8</xdr:col>
      <xdr:colOff>586339</xdr:colOff>
      <xdr:row>37</xdr:row>
      <xdr:rowOff>115430</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4794068" y="6704473"/>
          <a:ext cx="1617338" cy="336690"/>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Métodos</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n-US" sz="1400"/>
            <a:t>Errores y desorganización en el uso de GitHub</a:t>
          </a:r>
          <a:endParaRPr lang="es-CO" sz="1400" b="0" i="0" u="none" strike="noStrike" baseline="0">
            <a:solidFill>
              <a:schemeClr val="bg1"/>
            </a:solidFill>
            <a:latin typeface="Arial"/>
            <a:cs typeface="Arial"/>
          </a:endParaRP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4</xdr:col>
      <xdr:colOff>164483</xdr:colOff>
      <xdr:row>24</xdr:row>
      <xdr:rowOff>1499</xdr:rowOff>
    </xdr:from>
    <xdr:to>
      <xdr:col>5</xdr:col>
      <xdr:colOff>428488</xdr:colOff>
      <xdr:row>35</xdr:row>
      <xdr:rowOff>141007</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3077016" y="4505766"/>
          <a:ext cx="992139" cy="21884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148895</xdr:colOff>
      <xdr:row>35</xdr:row>
      <xdr:rowOff>153995</xdr:rowOff>
    </xdr:from>
    <xdr:to>
      <xdr:col>5</xdr:col>
      <xdr:colOff>276100</xdr:colOff>
      <xdr:row>37</xdr:row>
      <xdr:rowOff>118152</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2333295" y="6707195"/>
          <a:ext cx="1583472" cy="336690"/>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Materiales</a:t>
          </a:r>
        </a:p>
      </xdr:txBody>
    </xdr:sp>
    <xdr:clientData/>
  </xdr:twoCellAnchor>
  <xdr:twoCellAnchor>
    <xdr:from>
      <xdr:col>3</xdr:col>
      <xdr:colOff>381604</xdr:colOff>
      <xdr:row>18</xdr:row>
      <xdr:rowOff>157996</xdr:rowOff>
    </xdr:from>
    <xdr:to>
      <xdr:col>5</xdr:col>
      <xdr:colOff>293084</xdr:colOff>
      <xdr:row>21</xdr:row>
      <xdr:rowOff>35465</xdr:rowOff>
    </xdr:to>
    <xdr:sp macro="" textlink="">
      <xdr:nvSpPr>
        <xdr:cNvPr id="16" name="CuadroTexto 32">
          <a:extLst>
            <a:ext uri="{FF2B5EF4-FFF2-40B4-BE49-F238E27FC236}">
              <a16:creationId xmlns:a16="http://schemas.microsoft.com/office/drawing/2014/main" id="{2A6E3D74-FE30-4A39-B536-CDE768655A4A}"/>
            </a:ext>
          </a:extLst>
        </xdr:cNvPr>
        <xdr:cNvSpPr txBox="1"/>
      </xdr:nvSpPr>
      <xdr:spPr>
        <a:xfrm>
          <a:off x="2566004" y="3544663"/>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Mala planificación</a:t>
          </a:r>
          <a:endParaRPr lang="es-MX" sz="1100" b="1" kern="1200">
            <a:latin typeface="Arial" panose="020B0604020202020204" pitchFamily="34" charset="0"/>
            <a:cs typeface="Arial" panose="020B0604020202020204" pitchFamily="34" charset="0"/>
          </a:endParaRPr>
        </a:p>
      </xdr:txBody>
    </xdr:sp>
    <xdr:clientData/>
  </xdr:twoCellAnchor>
  <xdr:twoCellAnchor>
    <xdr:from>
      <xdr:col>3</xdr:col>
      <xdr:colOff>149605</xdr:colOff>
      <xdr:row>12</xdr:row>
      <xdr:rowOff>16932</xdr:rowOff>
    </xdr:from>
    <xdr:to>
      <xdr:col>4</xdr:col>
      <xdr:colOff>541867</xdr:colOff>
      <xdr:row>15</xdr:row>
      <xdr:rowOff>110065</xdr:rowOff>
    </xdr:to>
    <xdr:sp macro="" textlink="">
      <xdr:nvSpPr>
        <xdr:cNvPr id="17" name="CuadroTexto 38">
          <a:extLst>
            <a:ext uri="{FF2B5EF4-FFF2-40B4-BE49-F238E27FC236}">
              <a16:creationId xmlns:a16="http://schemas.microsoft.com/office/drawing/2014/main" id="{493013C2-885F-4CA9-8BA7-DB002C61E1E3}"/>
            </a:ext>
          </a:extLst>
        </xdr:cNvPr>
        <xdr:cNvSpPr txBox="1"/>
      </xdr:nvSpPr>
      <xdr:spPr>
        <a:xfrm>
          <a:off x="2334005" y="2285999"/>
          <a:ext cx="1120395" cy="651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Errores frecuentes al hacer commits</a:t>
          </a:r>
          <a:endParaRPr lang="es-MX" sz="1100" kern="1200">
            <a:latin typeface="Arial" panose="020B0604020202020204" pitchFamily="34" charset="0"/>
            <a:cs typeface="Arial" panose="020B0604020202020204" pitchFamily="34" charset="0"/>
          </a:endParaRPr>
        </a:p>
      </xdr:txBody>
    </xdr:sp>
    <xdr:clientData/>
  </xdr:twoCellAnchor>
  <xdr:twoCellAnchor>
    <xdr:from>
      <xdr:col>4</xdr:col>
      <xdr:colOff>466663</xdr:colOff>
      <xdr:row>16</xdr:row>
      <xdr:rowOff>145832</xdr:rowOff>
    </xdr:from>
    <xdr:to>
      <xdr:col>6</xdr:col>
      <xdr:colOff>321980</xdr:colOff>
      <xdr:row>16</xdr:row>
      <xdr:rowOff>157889</xdr:rowOff>
    </xdr:to>
    <xdr:sp macro="" textlink="">
      <xdr:nvSpPr>
        <xdr:cNvPr id="19" name="Line 4">
          <a:extLst>
            <a:ext uri="{FF2B5EF4-FFF2-40B4-BE49-F238E27FC236}">
              <a16:creationId xmlns:a16="http://schemas.microsoft.com/office/drawing/2014/main" id="{412A31AA-BF61-406F-8C96-52FAD3AC6623}"/>
            </a:ext>
          </a:extLst>
        </xdr:cNvPr>
        <xdr:cNvSpPr>
          <a:spLocks noChangeShapeType="1"/>
        </xdr:cNvSpPr>
      </xdr:nvSpPr>
      <xdr:spPr bwMode="auto">
        <a:xfrm>
          <a:off x="3379196" y="3159965"/>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273751</xdr:colOff>
      <xdr:row>16</xdr:row>
      <xdr:rowOff>182001</xdr:rowOff>
    </xdr:from>
    <xdr:to>
      <xdr:col>5</xdr:col>
      <xdr:colOff>80840</xdr:colOff>
      <xdr:row>18</xdr:row>
      <xdr:rowOff>133773</xdr:rowOff>
    </xdr:to>
    <xdr:sp macro="" textlink="">
      <xdr:nvSpPr>
        <xdr:cNvPr id="20"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3186284" y="3196134"/>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4</xdr:col>
      <xdr:colOff>225525</xdr:colOff>
      <xdr:row>15</xdr:row>
      <xdr:rowOff>73490</xdr:rowOff>
    </xdr:from>
    <xdr:to>
      <xdr:col>4</xdr:col>
      <xdr:colOff>635461</xdr:colOff>
      <xdr:row>16</xdr:row>
      <xdr:rowOff>97604</xdr:rowOff>
    </xdr:to>
    <xdr:sp macro="" textlink="">
      <xdr:nvSpPr>
        <xdr:cNvPr id="21" name="Line 4">
          <a:extLst>
            <a:ext uri="{FF2B5EF4-FFF2-40B4-BE49-F238E27FC236}">
              <a16:creationId xmlns:a16="http://schemas.microsoft.com/office/drawing/2014/main" id="{04CB6C08-95E5-4D90-950A-18C7F4E0A5A4}"/>
            </a:ext>
          </a:extLst>
        </xdr:cNvPr>
        <xdr:cNvSpPr>
          <a:spLocks noChangeShapeType="1"/>
        </xdr:cNvSpPr>
      </xdr:nvSpPr>
      <xdr:spPr bwMode="auto">
        <a:xfrm>
          <a:off x="3138058" y="2901357"/>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281469</xdr:colOff>
      <xdr:row>15</xdr:row>
      <xdr:rowOff>69150</xdr:rowOff>
    </xdr:from>
    <xdr:to>
      <xdr:col>5</xdr:col>
      <xdr:colOff>691405</xdr:colOff>
      <xdr:row>16</xdr:row>
      <xdr:rowOff>93264</xdr:rowOff>
    </xdr:to>
    <xdr:sp macro="" textlink="">
      <xdr:nvSpPr>
        <xdr:cNvPr id="22" name="Line 4">
          <a:extLst>
            <a:ext uri="{FF2B5EF4-FFF2-40B4-BE49-F238E27FC236}">
              <a16:creationId xmlns:a16="http://schemas.microsoft.com/office/drawing/2014/main" id="{0601985A-E0B3-40E2-8BC7-79E3ACA09641}"/>
            </a:ext>
          </a:extLst>
        </xdr:cNvPr>
        <xdr:cNvSpPr>
          <a:spLocks noChangeShapeType="1"/>
        </xdr:cNvSpPr>
      </xdr:nvSpPr>
      <xdr:spPr bwMode="auto">
        <a:xfrm>
          <a:off x="3922136" y="2897017"/>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438758</xdr:colOff>
      <xdr:row>13</xdr:row>
      <xdr:rowOff>33653</xdr:rowOff>
    </xdr:from>
    <xdr:to>
      <xdr:col>6</xdr:col>
      <xdr:colOff>139324</xdr:colOff>
      <xdr:row>15</xdr:row>
      <xdr:rowOff>110066</xdr:rowOff>
    </xdr:to>
    <xdr:sp macro="" textlink="">
      <xdr:nvSpPr>
        <xdr:cNvPr id="23" name="CuadroTexto 103">
          <a:extLst>
            <a:ext uri="{FF2B5EF4-FFF2-40B4-BE49-F238E27FC236}">
              <a16:creationId xmlns:a16="http://schemas.microsoft.com/office/drawing/2014/main" id="{48854265-CFE2-4923-808C-0E80628A42C1}"/>
            </a:ext>
          </a:extLst>
        </xdr:cNvPr>
        <xdr:cNvSpPr txBox="1"/>
      </xdr:nvSpPr>
      <xdr:spPr>
        <a:xfrm>
          <a:off x="3351291" y="2692186"/>
          <a:ext cx="1156833" cy="44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mn-lt"/>
              <a:cs typeface="Arial" panose="020B0604020202020204" pitchFamily="34" charset="0"/>
            </a:rPr>
            <a:t>Falta de práctica personal</a:t>
          </a:r>
        </a:p>
      </xdr:txBody>
    </xdr:sp>
    <xdr:clientData/>
  </xdr:twoCellAnchor>
  <xdr:twoCellAnchor>
    <xdr:from>
      <xdr:col>7</xdr:col>
      <xdr:colOff>59871</xdr:colOff>
      <xdr:row>20</xdr:row>
      <xdr:rowOff>5597</xdr:rowOff>
    </xdr:from>
    <xdr:to>
      <xdr:col>8</xdr:col>
      <xdr:colOff>643466</xdr:colOff>
      <xdr:row>21</xdr:row>
      <xdr:rowOff>118534</xdr:rowOff>
    </xdr:to>
    <xdr:sp macro="" textlink="">
      <xdr:nvSpPr>
        <xdr:cNvPr id="24" name="CuadroTexto 32">
          <a:extLst>
            <a:ext uri="{FF2B5EF4-FFF2-40B4-BE49-F238E27FC236}">
              <a16:creationId xmlns:a16="http://schemas.microsoft.com/office/drawing/2014/main" id="{2A6E3D74-FE30-4A39-B536-CDE768655A4A}"/>
            </a:ext>
          </a:extLst>
        </xdr:cNvPr>
        <xdr:cNvSpPr txBox="1"/>
      </xdr:nvSpPr>
      <xdr:spPr>
        <a:xfrm>
          <a:off x="5156804" y="3967997"/>
          <a:ext cx="1311729" cy="299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mn-lt"/>
              <a:cs typeface="Arial" panose="020B0604020202020204" pitchFamily="34" charset="0"/>
            </a:rPr>
            <a:t>Internet inestable</a:t>
          </a:r>
        </a:p>
      </xdr:txBody>
    </xdr:sp>
    <xdr:clientData/>
  </xdr:twoCellAnchor>
  <xdr:twoCellAnchor>
    <xdr:from>
      <xdr:col>6</xdr:col>
      <xdr:colOff>598339</xdr:colOff>
      <xdr:row>14</xdr:row>
      <xdr:rowOff>110066</xdr:rowOff>
    </xdr:from>
    <xdr:to>
      <xdr:col>8</xdr:col>
      <xdr:colOff>298904</xdr:colOff>
      <xdr:row>17</xdr:row>
      <xdr:rowOff>91034</xdr:rowOff>
    </xdr:to>
    <xdr:sp macro="" textlink="">
      <xdr:nvSpPr>
        <xdr:cNvPr id="25" name="CuadroTexto 38">
          <a:extLst>
            <a:ext uri="{FF2B5EF4-FFF2-40B4-BE49-F238E27FC236}">
              <a16:creationId xmlns:a16="http://schemas.microsoft.com/office/drawing/2014/main" id="{493013C2-885F-4CA9-8BA7-DB002C61E1E3}"/>
            </a:ext>
          </a:extLst>
        </xdr:cNvPr>
        <xdr:cNvSpPr txBox="1"/>
      </xdr:nvSpPr>
      <xdr:spPr>
        <a:xfrm>
          <a:off x="4967139" y="2751666"/>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mn-lt"/>
              <a:cs typeface="Arial" panose="020B0604020202020204" pitchFamily="34" charset="0"/>
            </a:rPr>
            <a:t>Incompatibilidad de</a:t>
          </a:r>
          <a:r>
            <a:rPr lang="es-MX" sz="1100" kern="1200" baseline="0">
              <a:latin typeface="+mn-lt"/>
              <a:cs typeface="Arial" panose="020B0604020202020204" pitchFamily="34" charset="0"/>
            </a:rPr>
            <a:t> software</a:t>
          </a:r>
        </a:p>
      </xdr:txBody>
    </xdr:sp>
    <xdr:clientData/>
  </xdr:twoCellAnchor>
  <xdr:twoCellAnchor>
    <xdr:from>
      <xdr:col>8</xdr:col>
      <xdr:colOff>204196</xdr:colOff>
      <xdr:row>18</xdr:row>
      <xdr:rowOff>44231</xdr:rowOff>
    </xdr:from>
    <xdr:to>
      <xdr:col>10</xdr:col>
      <xdr:colOff>59514</xdr:colOff>
      <xdr:row>18</xdr:row>
      <xdr:rowOff>56288</xdr:rowOff>
    </xdr:to>
    <xdr:sp macro="" textlink="">
      <xdr:nvSpPr>
        <xdr:cNvPr id="27" name="Line 4">
          <a:extLst>
            <a:ext uri="{FF2B5EF4-FFF2-40B4-BE49-F238E27FC236}">
              <a16:creationId xmlns:a16="http://schemas.microsoft.com/office/drawing/2014/main" id="{412A31AA-BF61-406F-8C96-52FAD3AC6623}"/>
            </a:ext>
          </a:extLst>
        </xdr:cNvPr>
        <xdr:cNvSpPr>
          <a:spLocks noChangeShapeType="1"/>
        </xdr:cNvSpPr>
      </xdr:nvSpPr>
      <xdr:spPr bwMode="auto">
        <a:xfrm>
          <a:off x="6029263" y="3430898"/>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11284</xdr:colOff>
      <xdr:row>18</xdr:row>
      <xdr:rowOff>80400</xdr:rowOff>
    </xdr:from>
    <xdr:to>
      <xdr:col>8</xdr:col>
      <xdr:colOff>546507</xdr:colOff>
      <xdr:row>20</xdr:row>
      <xdr:rowOff>32173</xdr:rowOff>
    </xdr:to>
    <xdr:sp macro="" textlink="">
      <xdr:nvSpPr>
        <xdr:cNvPr id="28"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5836351" y="3467067"/>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7</xdr:col>
      <xdr:colOff>691192</xdr:colOff>
      <xdr:row>16</xdr:row>
      <xdr:rowOff>158157</xdr:rowOff>
    </xdr:from>
    <xdr:to>
      <xdr:col>8</xdr:col>
      <xdr:colOff>372994</xdr:colOff>
      <xdr:row>17</xdr:row>
      <xdr:rowOff>182270</xdr:rowOff>
    </xdr:to>
    <xdr:sp macro="" textlink="">
      <xdr:nvSpPr>
        <xdr:cNvPr id="29" name="Line 4">
          <a:extLst>
            <a:ext uri="{FF2B5EF4-FFF2-40B4-BE49-F238E27FC236}">
              <a16:creationId xmlns:a16="http://schemas.microsoft.com/office/drawing/2014/main" id="{04CB6C08-95E5-4D90-950A-18C7F4E0A5A4}"/>
            </a:ext>
          </a:extLst>
        </xdr:cNvPr>
        <xdr:cNvSpPr>
          <a:spLocks noChangeShapeType="1"/>
        </xdr:cNvSpPr>
      </xdr:nvSpPr>
      <xdr:spPr bwMode="auto">
        <a:xfrm>
          <a:off x="5788125" y="317229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19003</xdr:colOff>
      <xdr:row>16</xdr:row>
      <xdr:rowOff>153817</xdr:rowOff>
    </xdr:from>
    <xdr:to>
      <xdr:col>9</xdr:col>
      <xdr:colOff>428939</xdr:colOff>
      <xdr:row>17</xdr:row>
      <xdr:rowOff>177930</xdr:rowOff>
    </xdr:to>
    <xdr:sp macro="" textlink="">
      <xdr:nvSpPr>
        <xdr:cNvPr id="30" name="Line 4">
          <a:extLst>
            <a:ext uri="{FF2B5EF4-FFF2-40B4-BE49-F238E27FC236}">
              <a16:creationId xmlns:a16="http://schemas.microsoft.com/office/drawing/2014/main" id="{0601985A-E0B3-40E2-8BC7-79E3ACA09641}"/>
            </a:ext>
          </a:extLst>
        </xdr:cNvPr>
        <xdr:cNvSpPr>
          <a:spLocks noChangeShapeType="1"/>
        </xdr:cNvSpPr>
      </xdr:nvSpPr>
      <xdr:spPr bwMode="auto">
        <a:xfrm>
          <a:off x="6572203" y="316795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252491</xdr:colOff>
      <xdr:row>15</xdr:row>
      <xdr:rowOff>118319</xdr:rowOff>
    </xdr:from>
    <xdr:to>
      <xdr:col>9</xdr:col>
      <xdr:colOff>681191</xdr:colOff>
      <xdr:row>17</xdr:row>
      <xdr:rowOff>8467</xdr:rowOff>
    </xdr:to>
    <xdr:sp macro="" textlink="">
      <xdr:nvSpPr>
        <xdr:cNvPr id="31" name="CuadroTexto 103">
          <a:extLst>
            <a:ext uri="{FF2B5EF4-FFF2-40B4-BE49-F238E27FC236}">
              <a16:creationId xmlns:a16="http://schemas.microsoft.com/office/drawing/2014/main" id="{48854265-CFE2-4923-808C-0E80628A42C1}"/>
            </a:ext>
          </a:extLst>
        </xdr:cNvPr>
        <xdr:cNvSpPr txBox="1"/>
      </xdr:nvSpPr>
      <xdr:spPr>
        <a:xfrm>
          <a:off x="6077558" y="3149386"/>
          <a:ext cx="1156833" cy="262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mn-lt"/>
              <a:cs typeface="Arial" panose="020B0604020202020204" pitchFamily="34" charset="0"/>
            </a:rPr>
            <a:t>Laptop</a:t>
          </a:r>
          <a:r>
            <a:rPr lang="es-MX" sz="1100" b="1" kern="1200">
              <a:latin typeface="Arial" panose="020B0604020202020204" pitchFamily="34" charset="0"/>
              <a:cs typeface="Arial" panose="020B0604020202020204" pitchFamily="34" charset="0"/>
            </a:rPr>
            <a:t> lenta</a:t>
          </a:r>
        </a:p>
      </xdr:txBody>
    </xdr:sp>
    <xdr:clientData/>
  </xdr:twoCellAnchor>
  <xdr:twoCellAnchor>
    <xdr:from>
      <xdr:col>5</xdr:col>
      <xdr:colOff>161471</xdr:colOff>
      <xdr:row>32</xdr:row>
      <xdr:rowOff>174930</xdr:rowOff>
    </xdr:from>
    <xdr:to>
      <xdr:col>7</xdr:col>
      <xdr:colOff>72952</xdr:colOff>
      <xdr:row>35</xdr:row>
      <xdr:rowOff>52399</xdr:rowOff>
    </xdr:to>
    <xdr:sp macro="" textlink="">
      <xdr:nvSpPr>
        <xdr:cNvPr id="32" name="CuadroTexto 32">
          <a:extLst>
            <a:ext uri="{FF2B5EF4-FFF2-40B4-BE49-F238E27FC236}">
              <a16:creationId xmlns:a16="http://schemas.microsoft.com/office/drawing/2014/main" id="{2A6E3D74-FE30-4A39-B536-CDE768655A4A}"/>
            </a:ext>
          </a:extLst>
        </xdr:cNvPr>
        <xdr:cNvSpPr txBox="1"/>
      </xdr:nvSpPr>
      <xdr:spPr>
        <a:xfrm>
          <a:off x="3802138" y="6169330"/>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SOPs mal definidos</a:t>
          </a:r>
          <a:endParaRPr lang="es-MX" sz="1100" b="1" kern="1200">
            <a:latin typeface="Arial" panose="020B0604020202020204" pitchFamily="34" charset="0"/>
            <a:cs typeface="Arial" panose="020B0604020202020204" pitchFamily="34" charset="0"/>
          </a:endParaRPr>
        </a:p>
      </xdr:txBody>
    </xdr:sp>
    <xdr:clientData/>
  </xdr:twoCellAnchor>
  <xdr:twoCellAnchor>
    <xdr:from>
      <xdr:col>5</xdr:col>
      <xdr:colOff>90339</xdr:colOff>
      <xdr:row>27</xdr:row>
      <xdr:rowOff>25400</xdr:rowOff>
    </xdr:from>
    <xdr:to>
      <xdr:col>6</xdr:col>
      <xdr:colOff>519038</xdr:colOff>
      <xdr:row>30</xdr:row>
      <xdr:rowOff>6368</xdr:rowOff>
    </xdr:to>
    <xdr:sp macro="" textlink="">
      <xdr:nvSpPr>
        <xdr:cNvPr id="33" name="CuadroTexto 38">
          <a:extLst>
            <a:ext uri="{FF2B5EF4-FFF2-40B4-BE49-F238E27FC236}">
              <a16:creationId xmlns:a16="http://schemas.microsoft.com/office/drawing/2014/main" id="{493013C2-885F-4CA9-8BA7-DB002C61E1E3}"/>
            </a:ext>
          </a:extLst>
        </xdr:cNvPr>
        <xdr:cNvSpPr txBox="1"/>
      </xdr:nvSpPr>
      <xdr:spPr>
        <a:xfrm>
          <a:off x="3731006" y="5088467"/>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Confusión en ramas/commits</a:t>
          </a:r>
          <a:endParaRPr lang="es-MX" sz="1100" kern="1200">
            <a:latin typeface="Arial" panose="020B0604020202020204" pitchFamily="34" charset="0"/>
            <a:cs typeface="Arial" panose="020B0604020202020204" pitchFamily="34" charset="0"/>
          </a:endParaRPr>
        </a:p>
      </xdr:txBody>
    </xdr:sp>
    <xdr:clientData/>
  </xdr:twoCellAnchor>
  <xdr:twoCellAnchor>
    <xdr:from>
      <xdr:col>6</xdr:col>
      <xdr:colOff>246530</xdr:colOff>
      <xdr:row>30</xdr:row>
      <xdr:rowOff>162765</xdr:rowOff>
    </xdr:from>
    <xdr:to>
      <xdr:col>8</xdr:col>
      <xdr:colOff>101847</xdr:colOff>
      <xdr:row>30</xdr:row>
      <xdr:rowOff>174822</xdr:rowOff>
    </xdr:to>
    <xdr:sp macro="" textlink="">
      <xdr:nvSpPr>
        <xdr:cNvPr id="35" name="Line 4">
          <a:extLst>
            <a:ext uri="{FF2B5EF4-FFF2-40B4-BE49-F238E27FC236}">
              <a16:creationId xmlns:a16="http://schemas.microsoft.com/office/drawing/2014/main" id="{412A31AA-BF61-406F-8C96-52FAD3AC6623}"/>
            </a:ext>
          </a:extLst>
        </xdr:cNvPr>
        <xdr:cNvSpPr>
          <a:spLocks noChangeShapeType="1"/>
        </xdr:cNvSpPr>
      </xdr:nvSpPr>
      <xdr:spPr bwMode="auto">
        <a:xfrm>
          <a:off x="4615330" y="5784632"/>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53618</xdr:colOff>
      <xdr:row>31</xdr:row>
      <xdr:rowOff>12668</xdr:rowOff>
    </xdr:from>
    <xdr:to>
      <xdr:col>6</xdr:col>
      <xdr:colOff>588841</xdr:colOff>
      <xdr:row>32</xdr:row>
      <xdr:rowOff>150707</xdr:rowOff>
    </xdr:to>
    <xdr:sp macro="" textlink="">
      <xdr:nvSpPr>
        <xdr:cNvPr id="36"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4422418" y="5820801"/>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6</xdr:col>
      <xdr:colOff>5392</xdr:colOff>
      <xdr:row>29</xdr:row>
      <xdr:rowOff>90424</xdr:rowOff>
    </xdr:from>
    <xdr:to>
      <xdr:col>6</xdr:col>
      <xdr:colOff>415328</xdr:colOff>
      <xdr:row>30</xdr:row>
      <xdr:rowOff>114537</xdr:rowOff>
    </xdr:to>
    <xdr:sp macro="" textlink="">
      <xdr:nvSpPr>
        <xdr:cNvPr id="37" name="Line 4">
          <a:extLst>
            <a:ext uri="{FF2B5EF4-FFF2-40B4-BE49-F238E27FC236}">
              <a16:creationId xmlns:a16="http://schemas.microsoft.com/office/drawing/2014/main" id="{04CB6C08-95E5-4D90-950A-18C7F4E0A5A4}"/>
            </a:ext>
          </a:extLst>
        </xdr:cNvPr>
        <xdr:cNvSpPr>
          <a:spLocks noChangeShapeType="1"/>
        </xdr:cNvSpPr>
      </xdr:nvSpPr>
      <xdr:spPr bwMode="auto">
        <a:xfrm>
          <a:off x="4374192" y="5526024"/>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230670</xdr:colOff>
      <xdr:row>29</xdr:row>
      <xdr:rowOff>128418</xdr:rowOff>
    </xdr:from>
    <xdr:to>
      <xdr:col>7</xdr:col>
      <xdr:colOff>640606</xdr:colOff>
      <xdr:row>30</xdr:row>
      <xdr:rowOff>152531</xdr:rowOff>
    </xdr:to>
    <xdr:sp macro="" textlink="">
      <xdr:nvSpPr>
        <xdr:cNvPr id="38" name="Line 4">
          <a:extLst>
            <a:ext uri="{FF2B5EF4-FFF2-40B4-BE49-F238E27FC236}">
              <a16:creationId xmlns:a16="http://schemas.microsoft.com/office/drawing/2014/main" id="{0601985A-E0B3-40E2-8BC7-79E3ACA09641}"/>
            </a:ext>
          </a:extLst>
        </xdr:cNvPr>
        <xdr:cNvSpPr>
          <a:spLocks noChangeShapeType="1"/>
        </xdr:cNvSpPr>
      </xdr:nvSpPr>
      <xdr:spPr bwMode="auto">
        <a:xfrm>
          <a:off x="5327603" y="5564018"/>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387958</xdr:colOff>
      <xdr:row>27</xdr:row>
      <xdr:rowOff>92920</xdr:rowOff>
    </xdr:from>
    <xdr:to>
      <xdr:col>8</xdr:col>
      <xdr:colOff>88524</xdr:colOff>
      <xdr:row>30</xdr:row>
      <xdr:rowOff>72913</xdr:rowOff>
    </xdr:to>
    <xdr:sp macro="" textlink="">
      <xdr:nvSpPr>
        <xdr:cNvPr id="39" name="CuadroTexto 103">
          <a:extLst>
            <a:ext uri="{FF2B5EF4-FFF2-40B4-BE49-F238E27FC236}">
              <a16:creationId xmlns:a16="http://schemas.microsoft.com/office/drawing/2014/main" id="{48854265-CFE2-4923-808C-0E80628A42C1}"/>
            </a:ext>
          </a:extLst>
        </xdr:cNvPr>
        <xdr:cNvSpPr txBox="1"/>
      </xdr:nvSpPr>
      <xdr:spPr>
        <a:xfrm>
          <a:off x="4756758" y="5155987"/>
          <a:ext cx="1156833" cy="53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Falta de flujos estandarizados</a:t>
          </a:r>
          <a:endParaRPr lang="es-MX" sz="1100" kern="1200">
            <a:latin typeface="Arial" panose="020B0604020202020204" pitchFamily="34" charset="0"/>
            <a:cs typeface="Arial" panose="020B0604020202020204" pitchFamily="34" charset="0"/>
          </a:endParaRPr>
        </a:p>
      </xdr:txBody>
    </xdr:sp>
    <xdr:clientData/>
  </xdr:twoCellAnchor>
  <xdr:twoCellAnchor>
    <xdr:from>
      <xdr:col>1</xdr:col>
      <xdr:colOff>610205</xdr:colOff>
      <xdr:row>31</xdr:row>
      <xdr:rowOff>166463</xdr:rowOff>
    </xdr:from>
    <xdr:to>
      <xdr:col>3</xdr:col>
      <xdr:colOff>521685</xdr:colOff>
      <xdr:row>34</xdr:row>
      <xdr:rowOff>43932</xdr:rowOff>
    </xdr:to>
    <xdr:sp macro="" textlink="">
      <xdr:nvSpPr>
        <xdr:cNvPr id="40" name="CuadroTexto 32">
          <a:extLst>
            <a:ext uri="{FF2B5EF4-FFF2-40B4-BE49-F238E27FC236}">
              <a16:creationId xmlns:a16="http://schemas.microsoft.com/office/drawing/2014/main" id="{2A6E3D74-FE30-4A39-B536-CDE768655A4A}"/>
            </a:ext>
          </a:extLst>
        </xdr:cNvPr>
        <xdr:cNvSpPr txBox="1"/>
      </xdr:nvSpPr>
      <xdr:spPr>
        <a:xfrm>
          <a:off x="1338338" y="5974596"/>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Recursos limitados</a:t>
          </a:r>
          <a:endParaRPr lang="es-MX" sz="1100" kern="1200">
            <a:latin typeface="Arial" panose="020B0604020202020204" pitchFamily="34" charset="0"/>
            <a:cs typeface="Arial" panose="020B0604020202020204" pitchFamily="34" charset="0"/>
          </a:endParaRPr>
        </a:p>
      </xdr:txBody>
    </xdr:sp>
    <xdr:clientData/>
  </xdr:twoCellAnchor>
  <xdr:twoCellAnchor>
    <xdr:from>
      <xdr:col>1</xdr:col>
      <xdr:colOff>539073</xdr:colOff>
      <xdr:row>26</xdr:row>
      <xdr:rowOff>16933</xdr:rowOff>
    </xdr:from>
    <xdr:to>
      <xdr:col>3</xdr:col>
      <xdr:colOff>239638</xdr:colOff>
      <xdr:row>28</xdr:row>
      <xdr:rowOff>184168</xdr:rowOff>
    </xdr:to>
    <xdr:sp macro="" textlink="">
      <xdr:nvSpPr>
        <xdr:cNvPr id="41" name="CuadroTexto 38">
          <a:extLst>
            <a:ext uri="{FF2B5EF4-FFF2-40B4-BE49-F238E27FC236}">
              <a16:creationId xmlns:a16="http://schemas.microsoft.com/office/drawing/2014/main" id="{493013C2-885F-4CA9-8BA7-DB002C61E1E3}"/>
            </a:ext>
          </a:extLst>
        </xdr:cNvPr>
        <xdr:cNvSpPr txBox="1"/>
      </xdr:nvSpPr>
      <xdr:spPr>
        <a:xfrm>
          <a:off x="1267206" y="4893733"/>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Guías incompletas</a:t>
          </a:r>
          <a:endParaRPr lang="es-MX" sz="1100" kern="1200">
            <a:latin typeface="Arial" panose="020B0604020202020204" pitchFamily="34" charset="0"/>
            <a:cs typeface="Arial" panose="020B0604020202020204" pitchFamily="34" charset="0"/>
          </a:endParaRPr>
        </a:p>
      </xdr:txBody>
    </xdr:sp>
    <xdr:clientData/>
  </xdr:twoCellAnchor>
  <xdr:twoCellAnchor>
    <xdr:from>
      <xdr:col>2</xdr:col>
      <xdr:colOff>695263</xdr:colOff>
      <xdr:row>29</xdr:row>
      <xdr:rowOff>154298</xdr:rowOff>
    </xdr:from>
    <xdr:to>
      <xdr:col>4</xdr:col>
      <xdr:colOff>550581</xdr:colOff>
      <xdr:row>29</xdr:row>
      <xdr:rowOff>166355</xdr:rowOff>
    </xdr:to>
    <xdr:sp macro="" textlink="">
      <xdr:nvSpPr>
        <xdr:cNvPr id="43" name="Line 4">
          <a:extLst>
            <a:ext uri="{FF2B5EF4-FFF2-40B4-BE49-F238E27FC236}">
              <a16:creationId xmlns:a16="http://schemas.microsoft.com/office/drawing/2014/main" id="{412A31AA-BF61-406F-8C96-52FAD3AC6623}"/>
            </a:ext>
          </a:extLst>
        </xdr:cNvPr>
        <xdr:cNvSpPr>
          <a:spLocks noChangeShapeType="1"/>
        </xdr:cNvSpPr>
      </xdr:nvSpPr>
      <xdr:spPr bwMode="auto">
        <a:xfrm>
          <a:off x="2151530" y="5589898"/>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502351</xdr:colOff>
      <xdr:row>30</xdr:row>
      <xdr:rowOff>4200</xdr:rowOff>
    </xdr:from>
    <xdr:to>
      <xdr:col>3</xdr:col>
      <xdr:colOff>309441</xdr:colOff>
      <xdr:row>31</xdr:row>
      <xdr:rowOff>142240</xdr:rowOff>
    </xdr:to>
    <xdr:sp macro="" textlink="">
      <xdr:nvSpPr>
        <xdr:cNvPr id="44"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1958618" y="5626067"/>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2</xdr:col>
      <xdr:colOff>454125</xdr:colOff>
      <xdr:row>28</xdr:row>
      <xdr:rowOff>81957</xdr:rowOff>
    </xdr:from>
    <xdr:to>
      <xdr:col>3</xdr:col>
      <xdr:colOff>135928</xdr:colOff>
      <xdr:row>29</xdr:row>
      <xdr:rowOff>106070</xdr:rowOff>
    </xdr:to>
    <xdr:sp macro="" textlink="">
      <xdr:nvSpPr>
        <xdr:cNvPr id="45" name="Line 4">
          <a:extLst>
            <a:ext uri="{FF2B5EF4-FFF2-40B4-BE49-F238E27FC236}">
              <a16:creationId xmlns:a16="http://schemas.microsoft.com/office/drawing/2014/main" id="{04CB6C08-95E5-4D90-950A-18C7F4E0A5A4}"/>
            </a:ext>
          </a:extLst>
        </xdr:cNvPr>
        <xdr:cNvSpPr>
          <a:spLocks noChangeShapeType="1"/>
        </xdr:cNvSpPr>
      </xdr:nvSpPr>
      <xdr:spPr bwMode="auto">
        <a:xfrm>
          <a:off x="1910392" y="533129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510070</xdr:colOff>
      <xdr:row>28</xdr:row>
      <xdr:rowOff>77617</xdr:rowOff>
    </xdr:from>
    <xdr:to>
      <xdr:col>4</xdr:col>
      <xdr:colOff>191873</xdr:colOff>
      <xdr:row>29</xdr:row>
      <xdr:rowOff>101730</xdr:rowOff>
    </xdr:to>
    <xdr:sp macro="" textlink="">
      <xdr:nvSpPr>
        <xdr:cNvPr id="46" name="Line 4">
          <a:extLst>
            <a:ext uri="{FF2B5EF4-FFF2-40B4-BE49-F238E27FC236}">
              <a16:creationId xmlns:a16="http://schemas.microsoft.com/office/drawing/2014/main" id="{0601985A-E0B3-40E2-8BC7-79E3ACA09641}"/>
            </a:ext>
          </a:extLst>
        </xdr:cNvPr>
        <xdr:cNvSpPr>
          <a:spLocks noChangeShapeType="1"/>
        </xdr:cNvSpPr>
      </xdr:nvSpPr>
      <xdr:spPr bwMode="auto">
        <a:xfrm>
          <a:off x="2694470" y="532695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667358</xdr:colOff>
      <xdr:row>26</xdr:row>
      <xdr:rowOff>42119</xdr:rowOff>
    </xdr:from>
    <xdr:to>
      <xdr:col>4</xdr:col>
      <xdr:colOff>575734</xdr:colOff>
      <xdr:row>29</xdr:row>
      <xdr:rowOff>22112</xdr:rowOff>
    </xdr:to>
    <xdr:sp macro="" textlink="">
      <xdr:nvSpPr>
        <xdr:cNvPr id="47" name="CuadroTexto 103">
          <a:extLst>
            <a:ext uri="{FF2B5EF4-FFF2-40B4-BE49-F238E27FC236}">
              <a16:creationId xmlns:a16="http://schemas.microsoft.com/office/drawing/2014/main" id="{48854265-CFE2-4923-808C-0E80628A42C1}"/>
            </a:ext>
          </a:extLst>
        </xdr:cNvPr>
        <xdr:cNvSpPr txBox="1"/>
      </xdr:nvSpPr>
      <xdr:spPr>
        <a:xfrm>
          <a:off x="2123625" y="4918919"/>
          <a:ext cx="1364642" cy="53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Falta de manuales actualizados</a:t>
          </a:r>
          <a:endParaRPr lang="es-MX" sz="1100" b="1" kern="1200">
            <a:latin typeface="Arial" panose="020B0604020202020204" pitchFamily="34" charset="0"/>
            <a:cs typeface="Arial" panose="020B0604020202020204" pitchFamily="34" charset="0"/>
          </a:endParaRPr>
        </a:p>
      </xdr:txBody>
    </xdr:sp>
    <xdr:clientData/>
  </xdr:twoCellAnchor>
  <xdr:twoCellAnchor>
    <xdr:from>
      <xdr:col>0</xdr:col>
      <xdr:colOff>212271</xdr:colOff>
      <xdr:row>21</xdr:row>
      <xdr:rowOff>141063</xdr:rowOff>
    </xdr:from>
    <xdr:to>
      <xdr:col>2</xdr:col>
      <xdr:colOff>123751</xdr:colOff>
      <xdr:row>24</xdr:row>
      <xdr:rowOff>18532</xdr:rowOff>
    </xdr:to>
    <xdr:sp macro="" textlink="">
      <xdr:nvSpPr>
        <xdr:cNvPr id="48" name="CuadroTexto 32">
          <a:extLst>
            <a:ext uri="{FF2B5EF4-FFF2-40B4-BE49-F238E27FC236}">
              <a16:creationId xmlns:a16="http://schemas.microsoft.com/office/drawing/2014/main" id="{2A6E3D74-FE30-4A39-B536-CDE768655A4A}"/>
            </a:ext>
          </a:extLst>
        </xdr:cNvPr>
        <xdr:cNvSpPr txBox="1"/>
      </xdr:nvSpPr>
      <xdr:spPr>
        <a:xfrm>
          <a:off x="212271" y="4086530"/>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Falta de conexión eléctrica</a:t>
          </a:r>
          <a:endParaRPr lang="es-MX" sz="1100" b="1" kern="1200">
            <a:latin typeface="Arial" panose="020B0604020202020204" pitchFamily="34" charset="0"/>
            <a:cs typeface="Arial" panose="020B0604020202020204" pitchFamily="34" charset="0"/>
          </a:endParaRPr>
        </a:p>
      </xdr:txBody>
    </xdr:sp>
    <xdr:clientData/>
  </xdr:twoCellAnchor>
  <xdr:twoCellAnchor>
    <xdr:from>
      <xdr:col>0</xdr:col>
      <xdr:colOff>81873</xdr:colOff>
      <xdr:row>16</xdr:row>
      <xdr:rowOff>169334</xdr:rowOff>
    </xdr:from>
    <xdr:to>
      <xdr:col>1</xdr:col>
      <xdr:colOff>510572</xdr:colOff>
      <xdr:row>19</xdr:row>
      <xdr:rowOff>150302</xdr:rowOff>
    </xdr:to>
    <xdr:sp macro="" textlink="">
      <xdr:nvSpPr>
        <xdr:cNvPr id="49" name="CuadroTexto 38">
          <a:extLst>
            <a:ext uri="{FF2B5EF4-FFF2-40B4-BE49-F238E27FC236}">
              <a16:creationId xmlns:a16="http://schemas.microsoft.com/office/drawing/2014/main" id="{493013C2-885F-4CA9-8BA7-DB002C61E1E3}"/>
            </a:ext>
          </a:extLst>
        </xdr:cNvPr>
        <xdr:cNvSpPr txBox="1"/>
      </xdr:nvSpPr>
      <xdr:spPr>
        <a:xfrm>
          <a:off x="81873" y="3183467"/>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Interrupciones frecuentes</a:t>
          </a:r>
          <a:endParaRPr lang="es-MX" sz="1100" kern="1200">
            <a:latin typeface="Arial" panose="020B0604020202020204" pitchFamily="34" charset="0"/>
            <a:cs typeface="Arial" panose="020B0604020202020204" pitchFamily="34" charset="0"/>
          </a:endParaRPr>
        </a:p>
      </xdr:txBody>
    </xdr:sp>
    <xdr:clientData/>
  </xdr:twoCellAnchor>
  <xdr:twoCellAnchor>
    <xdr:from>
      <xdr:col>1</xdr:col>
      <xdr:colOff>407397</xdr:colOff>
      <xdr:row>19</xdr:row>
      <xdr:rowOff>179699</xdr:rowOff>
    </xdr:from>
    <xdr:to>
      <xdr:col>3</xdr:col>
      <xdr:colOff>262714</xdr:colOff>
      <xdr:row>20</xdr:row>
      <xdr:rowOff>5489</xdr:rowOff>
    </xdr:to>
    <xdr:sp macro="" textlink="">
      <xdr:nvSpPr>
        <xdr:cNvPr id="51" name="Line 4">
          <a:extLst>
            <a:ext uri="{FF2B5EF4-FFF2-40B4-BE49-F238E27FC236}">
              <a16:creationId xmlns:a16="http://schemas.microsoft.com/office/drawing/2014/main" id="{412A31AA-BF61-406F-8C96-52FAD3AC6623}"/>
            </a:ext>
          </a:extLst>
        </xdr:cNvPr>
        <xdr:cNvSpPr>
          <a:spLocks noChangeShapeType="1"/>
        </xdr:cNvSpPr>
      </xdr:nvSpPr>
      <xdr:spPr bwMode="auto">
        <a:xfrm>
          <a:off x="1135530" y="3752632"/>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214485</xdr:colOff>
      <xdr:row>20</xdr:row>
      <xdr:rowOff>29601</xdr:rowOff>
    </xdr:from>
    <xdr:to>
      <xdr:col>2</xdr:col>
      <xdr:colOff>21574</xdr:colOff>
      <xdr:row>21</xdr:row>
      <xdr:rowOff>167640</xdr:rowOff>
    </xdr:to>
    <xdr:sp macro="" textlink="">
      <xdr:nvSpPr>
        <xdr:cNvPr id="52"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942618" y="3788801"/>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1</xdr:col>
      <xdr:colOff>166259</xdr:colOff>
      <xdr:row>18</xdr:row>
      <xdr:rowOff>107357</xdr:rowOff>
    </xdr:from>
    <xdr:to>
      <xdr:col>1</xdr:col>
      <xdr:colOff>576195</xdr:colOff>
      <xdr:row>19</xdr:row>
      <xdr:rowOff>131471</xdr:rowOff>
    </xdr:to>
    <xdr:sp macro="" textlink="">
      <xdr:nvSpPr>
        <xdr:cNvPr id="53" name="Line 4">
          <a:extLst>
            <a:ext uri="{FF2B5EF4-FFF2-40B4-BE49-F238E27FC236}">
              <a16:creationId xmlns:a16="http://schemas.microsoft.com/office/drawing/2014/main" id="{04CB6C08-95E5-4D90-950A-18C7F4E0A5A4}"/>
            </a:ext>
          </a:extLst>
        </xdr:cNvPr>
        <xdr:cNvSpPr>
          <a:spLocks noChangeShapeType="1"/>
        </xdr:cNvSpPr>
      </xdr:nvSpPr>
      <xdr:spPr bwMode="auto">
        <a:xfrm>
          <a:off x="894392" y="3494024"/>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222203</xdr:colOff>
      <xdr:row>18</xdr:row>
      <xdr:rowOff>103017</xdr:rowOff>
    </xdr:from>
    <xdr:to>
      <xdr:col>2</xdr:col>
      <xdr:colOff>632139</xdr:colOff>
      <xdr:row>19</xdr:row>
      <xdr:rowOff>127131</xdr:rowOff>
    </xdr:to>
    <xdr:sp macro="" textlink="">
      <xdr:nvSpPr>
        <xdr:cNvPr id="54" name="Line 4">
          <a:extLst>
            <a:ext uri="{FF2B5EF4-FFF2-40B4-BE49-F238E27FC236}">
              <a16:creationId xmlns:a16="http://schemas.microsoft.com/office/drawing/2014/main" id="{0601985A-E0B3-40E2-8BC7-79E3ACA09641}"/>
            </a:ext>
          </a:extLst>
        </xdr:cNvPr>
        <xdr:cNvSpPr>
          <a:spLocks noChangeShapeType="1"/>
        </xdr:cNvSpPr>
      </xdr:nvSpPr>
      <xdr:spPr bwMode="auto">
        <a:xfrm>
          <a:off x="1678470" y="3489684"/>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294825</xdr:colOff>
      <xdr:row>16</xdr:row>
      <xdr:rowOff>118320</xdr:rowOff>
    </xdr:from>
    <xdr:to>
      <xdr:col>3</xdr:col>
      <xdr:colOff>152400</xdr:colOff>
      <xdr:row>19</xdr:row>
      <xdr:rowOff>98313</xdr:rowOff>
    </xdr:to>
    <xdr:sp macro="" textlink="">
      <xdr:nvSpPr>
        <xdr:cNvPr id="55" name="CuadroTexto 103">
          <a:extLst>
            <a:ext uri="{FF2B5EF4-FFF2-40B4-BE49-F238E27FC236}">
              <a16:creationId xmlns:a16="http://schemas.microsoft.com/office/drawing/2014/main" id="{48854265-CFE2-4923-808C-0E80628A42C1}"/>
            </a:ext>
          </a:extLst>
        </xdr:cNvPr>
        <xdr:cNvSpPr txBox="1"/>
      </xdr:nvSpPr>
      <xdr:spPr>
        <a:xfrm>
          <a:off x="1022958" y="3132453"/>
          <a:ext cx="1313842" cy="53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Espacios de trabajo incómodos</a:t>
          </a:r>
          <a:endParaRPr lang="es-MX" sz="1100" kern="1200">
            <a:latin typeface="Arial" panose="020B0604020202020204" pitchFamily="34" charset="0"/>
            <a:cs typeface="Arial" panose="020B0604020202020204" pitchFamily="34" charset="0"/>
          </a:endParaRPr>
        </a:p>
      </xdr:txBody>
    </xdr:sp>
    <xdr:clientData/>
  </xdr:twoCellAnchor>
  <xdr:twoCellAnchor>
    <xdr:from>
      <xdr:col>5</xdr:col>
      <xdr:colOff>685799</xdr:colOff>
      <xdr:row>17</xdr:row>
      <xdr:rowOff>16933</xdr:rowOff>
    </xdr:from>
    <xdr:to>
      <xdr:col>6</xdr:col>
      <xdr:colOff>42333</xdr:colOff>
      <xdr:row>19</xdr:row>
      <xdr:rowOff>127000</xdr:rowOff>
    </xdr:to>
    <xdr:sp macro="" textlink="">
      <xdr:nvSpPr>
        <xdr:cNvPr id="50" name="Line 4">
          <a:extLst>
            <a:ext uri="{FF2B5EF4-FFF2-40B4-BE49-F238E27FC236}">
              <a16:creationId xmlns:a16="http://schemas.microsoft.com/office/drawing/2014/main" id="{0601985A-E0B3-40E2-8BC7-79E3ACA09641}"/>
            </a:ext>
          </a:extLst>
        </xdr:cNvPr>
        <xdr:cNvSpPr>
          <a:spLocks noChangeShapeType="1"/>
        </xdr:cNvSpPr>
      </xdr:nvSpPr>
      <xdr:spPr bwMode="auto">
        <a:xfrm flipV="1">
          <a:off x="4326466" y="3420533"/>
          <a:ext cx="84667" cy="482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262467</xdr:colOff>
      <xdr:row>19</xdr:row>
      <xdr:rowOff>84667</xdr:rowOff>
    </xdr:from>
    <xdr:to>
      <xdr:col>7</xdr:col>
      <xdr:colOff>50800</xdr:colOff>
      <xdr:row>23</xdr:row>
      <xdr:rowOff>110067</xdr:rowOff>
    </xdr:to>
    <xdr:sp macro="" textlink="">
      <xdr:nvSpPr>
        <xdr:cNvPr id="56" name="CuadroTexto 103">
          <a:extLst>
            <a:ext uri="{FF2B5EF4-FFF2-40B4-BE49-F238E27FC236}">
              <a16:creationId xmlns:a16="http://schemas.microsoft.com/office/drawing/2014/main" id="{48854265-CFE2-4923-808C-0E80628A42C1}"/>
            </a:ext>
          </a:extLst>
        </xdr:cNvPr>
        <xdr:cNvSpPr txBox="1"/>
      </xdr:nvSpPr>
      <xdr:spPr>
        <a:xfrm>
          <a:off x="3903134" y="3860800"/>
          <a:ext cx="1244599" cy="770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mn-lt"/>
              <a:cs typeface="Arial" panose="020B0604020202020204" pitchFamily="34" charset="0"/>
            </a:rPr>
            <a:t>Falta de organización </a:t>
          </a:r>
        </a:p>
        <a:p>
          <a:r>
            <a:rPr lang="es-MX" sz="1100" kern="1200">
              <a:latin typeface="+mn-lt"/>
              <a:cs typeface="Arial" panose="020B0604020202020204" pitchFamily="34" charset="0"/>
            </a:rPr>
            <a:t>personal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16</xdr:row>
      <xdr:rowOff>125505</xdr:rowOff>
    </xdr:from>
    <xdr:to>
      <xdr:col>13</xdr:col>
      <xdr:colOff>764242</xdr:colOff>
      <xdr:row>16</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57150</xdr:colOff>
      <xdr:row>10</xdr:row>
      <xdr:rowOff>363067</xdr:rowOff>
    </xdr:from>
    <xdr:to>
      <xdr:col>9</xdr:col>
      <xdr:colOff>466354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8073390" y="3205327"/>
          <a:ext cx="4092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463027</xdr:colOff>
      <xdr:row>19</xdr:row>
      <xdr:rowOff>45273</xdr:rowOff>
    </xdr:from>
    <xdr:to>
      <xdr:col>4</xdr:col>
      <xdr:colOff>463027</xdr:colOff>
      <xdr:row>20</xdr:row>
      <xdr:rowOff>303007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3389107" y="6324153"/>
          <a:ext cx="0" cy="4329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451821</xdr:colOff>
      <xdr:row>20</xdr:row>
      <xdr:rowOff>291801</xdr:rowOff>
    </xdr:from>
    <xdr:to>
      <xdr:col>5</xdr:col>
      <xdr:colOff>563880</xdr:colOff>
      <xdr:row>20</xdr:row>
      <xdr:rowOff>297180</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3377901" y="6745941"/>
          <a:ext cx="980739" cy="53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20</xdr:row>
      <xdr:rowOff>274320</xdr:rowOff>
    </xdr:from>
    <xdr:to>
      <xdr:col>7</xdr:col>
      <xdr:colOff>731255</xdr:colOff>
      <xdr:row>20</xdr:row>
      <xdr:rowOff>274320</xdr:rowOff>
    </xdr:to>
    <xdr:cxnSp macro="">
      <xdr:nvCxnSpPr>
        <xdr:cNvPr id="43" name="Straight Arrow Connector 83">
          <a:extLst>
            <a:ext uri="{FF2B5EF4-FFF2-40B4-BE49-F238E27FC236}">
              <a16:creationId xmlns:a16="http://schemas.microsoft.com/office/drawing/2014/main" id="{F190A62D-7DF0-6D4E-9321-F0B23A5C76A1}"/>
            </a:ext>
          </a:extLst>
        </xdr:cNvPr>
        <xdr:cNvCxnSpPr/>
      </xdr:nvCxnSpPr>
      <xdr:spPr>
        <a:xfrm flipH="1">
          <a:off x="5425440" y="6728460"/>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44" name="Straight Arrow Connector 89">
          <a:extLst>
            <a:ext uri="{FF2B5EF4-FFF2-40B4-BE49-F238E27FC236}">
              <a16:creationId xmlns:a16="http://schemas.microsoft.com/office/drawing/2014/main" id="{7EF001C6-7E78-6145-A3AB-368D2ABFB6DA}"/>
            </a:ext>
          </a:extLst>
        </xdr:cNvPr>
        <xdr:cNvCxnSpPr/>
      </xdr:nvCxnSpPr>
      <xdr:spPr>
        <a:xfrm flipH="1">
          <a:off x="8672812" y="601922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123925</xdr:colOff>
      <xdr:row>1</xdr:row>
      <xdr:rowOff>54443</xdr:rowOff>
    </xdr:from>
    <xdr:to>
      <xdr:col>3</xdr:col>
      <xdr:colOff>490765</xdr:colOff>
      <xdr:row>4</xdr:row>
      <xdr:rowOff>160724</xdr:rowOff>
    </xdr:to>
    <xdr:pic>
      <xdr:nvPicPr>
        <xdr:cNvPr id="2" name="Imagen 40" descr="Instituto Tecnológico de Querétaro : Universidades México : Sistema de  Información Cultural-Secretaría de Cultura">
          <a:extLst>
            <a:ext uri="{FF2B5EF4-FFF2-40B4-BE49-F238E27FC236}">
              <a16:creationId xmlns:a16="http://schemas.microsoft.com/office/drawing/2014/main" id="{DFB6F217-7B23-4C1F-A268-FF7F29DD273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97" b="25926"/>
        <a:stretch/>
      </xdr:blipFill>
      <xdr:spPr bwMode="auto">
        <a:xfrm>
          <a:off x="123925" y="275423"/>
          <a:ext cx="2195640" cy="792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16686</xdr:colOff>
      <xdr:row>1</xdr:row>
      <xdr:rowOff>50132</xdr:rowOff>
    </xdr:from>
    <xdr:to>
      <xdr:col>14</xdr:col>
      <xdr:colOff>96224</xdr:colOff>
      <xdr:row>4</xdr:row>
      <xdr:rowOff>139072</xdr:rowOff>
    </xdr:to>
    <xdr:pic>
      <xdr:nvPicPr>
        <xdr:cNvPr id="3" name="Imagen 42" descr="Instituto Tecnológico de Querétaro">
          <a:extLst>
            <a:ext uri="{FF2B5EF4-FFF2-40B4-BE49-F238E27FC236}">
              <a16:creationId xmlns:a16="http://schemas.microsoft.com/office/drawing/2014/main" id="{BE631B72-17FE-4474-87E4-789A017A112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865786" y="271112"/>
          <a:ext cx="689138" cy="774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id="1" name="Table2" displayName="Table2" ref="A16:A17" totalsRowShown="0" headerRowDxfId="3" dataDxfId="2" tableBorderDxfId="1">
  <autoFilter ref="A16:A17">
    <filterColumn colId="0" hiddenButton="1"/>
  </autoFilter>
  <tableColumns count="1">
    <tableColumn id="1"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opLeftCell="C1" workbookViewId="0">
      <selection activeCell="B5" sqref="B5"/>
    </sheetView>
  </sheetViews>
  <sheetFormatPr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5" t="s">
        <v>78</v>
      </c>
      <c r="B1" s="55" t="s">
        <v>77</v>
      </c>
      <c r="C1" s="54" t="s">
        <v>76</v>
      </c>
      <c r="D1" s="54" t="s">
        <v>75</v>
      </c>
      <c r="E1" s="141" t="s">
        <v>74</v>
      </c>
      <c r="F1" s="141"/>
      <c r="G1" s="141"/>
      <c r="H1" s="54" t="s">
        <v>73</v>
      </c>
      <c r="I1" s="54" t="s">
        <v>72</v>
      </c>
      <c r="J1" s="54" t="s">
        <v>71</v>
      </c>
    </row>
    <row r="2" spans="1:11">
      <c r="A2" s="50">
        <f>IF(C2="","",_xlfn.RANK.EQ(C2,$C$2:$C$2:$C$26)+COUNTIF(C$2:C2,C2)-1)</f>
        <v>5</v>
      </c>
      <c r="B2" s="47" t="str">
        <f>IF(ISBLANK(Pareto!A12)=TRUE,"",Pareto!A12)</f>
        <v>Descargar/Instalar VSC</v>
      </c>
      <c r="C2" s="46">
        <f>IF(ISBLANK(Pareto!C12)=TRUE,"",Pareto!C12)</f>
        <v>35</v>
      </c>
      <c r="D2" s="49" t="s">
        <v>70</v>
      </c>
      <c r="E2" s="53">
        <v>1</v>
      </c>
      <c r="F2" s="47" t="str">
        <f t="shared" ref="F2:F26" si="0">IF(C2="","",INDEX($A$2:$C$26,MATCH(E2,$A$2:$A$26,0),2))</f>
        <v>Falta de práctica personal</v>
      </c>
      <c r="G2" s="47">
        <f t="shared" ref="G2:G26" si="1">IF(C2="","",INDEX($A$2:$C$26,MATCH(E2,$A$2:$A$26,0),3))</f>
        <v>120</v>
      </c>
      <c r="H2" s="47">
        <f>IF(C2="","",G2)</f>
        <v>120</v>
      </c>
      <c r="I2" s="45">
        <f t="shared" ref="I2:I26" si="2">IF(C2="","",G2/SUM($G$2:$G$26))</f>
        <v>0.26548672566371684</v>
      </c>
      <c r="J2" s="45">
        <f>IF(C2="","",I2)</f>
        <v>0.26548672566371684</v>
      </c>
      <c r="K2" s="52"/>
    </row>
    <row r="3" spans="1:11">
      <c r="A3" s="50">
        <f>IF(C3="","",_xlfn.RANK.EQ(C3,$C$2:$C$2:$C$26)+COUNTIF(C$2:C3,C3)-1)</f>
        <v>4</v>
      </c>
      <c r="B3" s="46" t="str">
        <f>IF(ISBLANK(Pareto!A13)=TRUE,"",Pareto!A13)</f>
        <v>Hacer branch y gitignore</v>
      </c>
      <c r="C3" s="46">
        <f>IF(ISBLANK(Pareto!C13)=TRUE,"",Pareto!C13)</f>
        <v>40</v>
      </c>
      <c r="D3" s="51" t="s">
        <v>69</v>
      </c>
      <c r="E3" s="48">
        <v>2</v>
      </c>
      <c r="F3" s="47" t="str">
        <f t="shared" si="0"/>
        <v>Falta de conexiones electricas</v>
      </c>
      <c r="G3" s="47">
        <f t="shared" si="1"/>
        <v>70</v>
      </c>
      <c r="H3" s="46">
        <f t="shared" ref="H3:H26" si="3">IF(C3="","",G3+H2)</f>
        <v>190</v>
      </c>
      <c r="I3" s="45">
        <f t="shared" si="2"/>
        <v>0.15486725663716813</v>
      </c>
      <c r="J3" s="44">
        <f t="shared" ref="J3:J26" si="4">IF(C3="","",J2+I3)</f>
        <v>0.42035398230088494</v>
      </c>
      <c r="K3" s="52"/>
    </row>
    <row r="4" spans="1:11">
      <c r="A4" s="50">
        <f>IF(C4="","",_xlfn.RANK.EQ(C4,$C$2:$C$2:$C$26)+COUNTIF(C$2:C4,C4)-1)</f>
        <v>6</v>
      </c>
      <c r="B4" s="46" t="str">
        <f>IF(ISBLANK(Pareto!A14)=TRUE,"",Pareto!A14)</f>
        <v>Descargar Git</v>
      </c>
      <c r="C4" s="46">
        <f>IF(ISBLANK(Pareto!C14)=TRUE,"",Pareto!C14)</f>
        <v>30</v>
      </c>
      <c r="D4" s="49" t="s">
        <v>68</v>
      </c>
      <c r="E4" s="48">
        <v>3</v>
      </c>
      <c r="F4" s="47" t="str">
        <f t="shared" si="0"/>
        <v>Mala planificación</v>
      </c>
      <c r="G4" s="47">
        <f t="shared" si="1"/>
        <v>44</v>
      </c>
      <c r="H4" s="46">
        <f t="shared" si="3"/>
        <v>234</v>
      </c>
      <c r="I4" s="45">
        <f t="shared" si="2"/>
        <v>9.7345132743362831E-2</v>
      </c>
      <c r="J4" s="44">
        <f t="shared" si="4"/>
        <v>0.51769911504424782</v>
      </c>
      <c r="K4" s="52"/>
    </row>
    <row r="5" spans="1:11">
      <c r="A5" s="50">
        <f>IF(C5="","",_xlfn.RANK.EQ(C5,$C$2:$C$2:$C$26)+COUNTIF(C$2:C5,C5)-1)</f>
        <v>10</v>
      </c>
      <c r="B5" s="46" t="str">
        <f>IF(ISBLANK(Pareto!A15)=TRUE,"",Pareto!A15)</f>
        <v>Clonar repositorio</v>
      </c>
      <c r="C5" s="46">
        <f>IF(ISBLANK(Pareto!C15)=TRUE,"",Pareto!C15)</f>
        <v>15</v>
      </c>
      <c r="D5" s="51" t="s">
        <v>67</v>
      </c>
      <c r="E5" s="48">
        <v>4</v>
      </c>
      <c r="F5" s="47" t="str">
        <f t="shared" si="0"/>
        <v>Hacer branch y gitignore</v>
      </c>
      <c r="G5" s="47">
        <f t="shared" si="1"/>
        <v>40</v>
      </c>
      <c r="H5" s="46">
        <f t="shared" si="3"/>
        <v>274</v>
      </c>
      <c r="I5" s="45">
        <f t="shared" si="2"/>
        <v>8.8495575221238937E-2</v>
      </c>
      <c r="J5" s="44">
        <f t="shared" si="4"/>
        <v>0.60619469026548678</v>
      </c>
    </row>
    <row r="6" spans="1:11">
      <c r="A6" s="50">
        <f>IF(C6="","",_xlfn.RANK.EQ(C6,$C$2:$C$2:$C$26)+COUNTIF(C$2:C6,C6)-1)</f>
        <v>8</v>
      </c>
      <c r="B6" s="46" t="str">
        <f>IF(ISBLANK(Pareto!A16)=TRUE,"",Pareto!A16)</f>
        <v>Crear carpeta (#lista)</v>
      </c>
      <c r="C6" s="46">
        <f>IF(ISBLANK(Pareto!C16)=TRUE,"",Pareto!C16)</f>
        <v>20</v>
      </c>
      <c r="D6" s="49" t="s">
        <v>66</v>
      </c>
      <c r="E6" s="48">
        <v>5</v>
      </c>
      <c r="F6" s="47" t="str">
        <f t="shared" si="0"/>
        <v>Descargar/Instalar VSC</v>
      </c>
      <c r="G6" s="47">
        <f t="shared" si="1"/>
        <v>35</v>
      </c>
      <c r="H6" s="46">
        <f t="shared" si="3"/>
        <v>309</v>
      </c>
      <c r="I6" s="45">
        <f t="shared" si="2"/>
        <v>7.7433628318584066E-2</v>
      </c>
      <c r="J6" s="44">
        <f t="shared" si="4"/>
        <v>0.6836283185840708</v>
      </c>
    </row>
    <row r="7" spans="1:11">
      <c r="A7" s="50">
        <f>IF(C7="","",_xlfn.RANK.EQ(C7,$C$2:$C$2:$C$26)+COUNTIF(C$2:C7,C7)-1)</f>
        <v>11</v>
      </c>
      <c r="B7" s="46" t="str">
        <f>IF(ISBLANK(Pareto!A17)=TRUE,"",Pareto!A17)</f>
        <v>Git add y commit</v>
      </c>
      <c r="C7" s="46">
        <f>IF(ISBLANK(Pareto!C17)=TRUE,"",Pareto!C17)</f>
        <v>12</v>
      </c>
      <c r="D7" s="51" t="s">
        <v>65</v>
      </c>
      <c r="E7" s="48">
        <v>6</v>
      </c>
      <c r="F7" s="47" t="str">
        <f t="shared" si="0"/>
        <v>Descargar Git</v>
      </c>
      <c r="G7" s="47">
        <f t="shared" si="1"/>
        <v>30</v>
      </c>
      <c r="H7" s="46">
        <f t="shared" si="3"/>
        <v>339</v>
      </c>
      <c r="I7" s="45">
        <f t="shared" si="2"/>
        <v>6.637168141592921E-2</v>
      </c>
      <c r="J7" s="44">
        <f t="shared" si="4"/>
        <v>0.75</v>
      </c>
    </row>
    <row r="8" spans="1:11">
      <c r="A8" s="50">
        <f>IF(C8="","",_xlfn.RANK.EQ(C8,$C$2:$C$2:$C$26)+COUNTIF(C$2:C8,C8)-1)</f>
        <v>15</v>
      </c>
      <c r="B8" s="46" t="str">
        <f>IF(ISBLANK(Pareto!A18)=TRUE,"",Pareto!A18)</f>
        <v>.-</v>
      </c>
      <c r="C8" s="46">
        <f>IF(ISBLANK(Pareto!C18)=TRUE,"",Pareto!C18)</f>
        <v>1</v>
      </c>
      <c r="D8" s="49" t="s">
        <v>64</v>
      </c>
      <c r="E8" s="48">
        <v>7</v>
      </c>
      <c r="F8" s="47" t="str">
        <f t="shared" si="0"/>
        <v>Laptop lenta</v>
      </c>
      <c r="G8" s="47">
        <f t="shared" si="1"/>
        <v>22</v>
      </c>
      <c r="H8" s="46">
        <f t="shared" si="3"/>
        <v>361</v>
      </c>
      <c r="I8" s="45">
        <f t="shared" si="2"/>
        <v>4.8672566371681415E-2</v>
      </c>
      <c r="J8" s="44">
        <f t="shared" si="4"/>
        <v>0.79867256637168138</v>
      </c>
    </row>
    <row r="9" spans="1:11">
      <c r="A9" s="50">
        <f>IF(C9="","",_xlfn.RANK.EQ(C9,$C$2:$C$2:$C$26)+COUNTIF(C$2:C9,C9)-1)</f>
        <v>16</v>
      </c>
      <c r="B9" s="46" t="str">
        <f>IF(ISBLANK(Pareto!A19)=TRUE,"",Pareto!A19)</f>
        <v>.-</v>
      </c>
      <c r="C9" s="46">
        <f>IF(ISBLANK(Pareto!C19)=TRUE,"",Pareto!C19)</f>
        <v>1</v>
      </c>
      <c r="D9" s="51" t="s">
        <v>63</v>
      </c>
      <c r="E9" s="48">
        <v>8</v>
      </c>
      <c r="F9" s="47" t="str">
        <f t="shared" si="0"/>
        <v>Crear carpeta (#lista)</v>
      </c>
      <c r="G9" s="47">
        <f t="shared" si="1"/>
        <v>20</v>
      </c>
      <c r="H9" s="46">
        <f t="shared" si="3"/>
        <v>381</v>
      </c>
      <c r="I9" s="45">
        <f t="shared" si="2"/>
        <v>4.4247787610619468E-2</v>
      </c>
      <c r="J9" s="44">
        <f t="shared" si="4"/>
        <v>0.84292035398230081</v>
      </c>
    </row>
    <row r="10" spans="1:11">
      <c r="A10" s="50">
        <f>IF(C10="","",_xlfn.RANK.EQ(C10,$C$2:$C$2:$C$26)+COUNTIF(C$2:C10,C10)-1)</f>
        <v>13</v>
      </c>
      <c r="B10" s="46" t="str">
        <f>IF(ISBLANK(Pareto!A20)=TRUE,"",Pareto!A20)</f>
        <v>Git status</v>
      </c>
      <c r="C10" s="46">
        <f>IF(ISBLANK(Pareto!C20)=TRUE,"",Pareto!C20)</f>
        <v>8</v>
      </c>
      <c r="D10" s="49" t="s">
        <v>62</v>
      </c>
      <c r="E10" s="48">
        <v>9</v>
      </c>
      <c r="F10" s="47" t="str">
        <f t="shared" si="0"/>
        <v>SOP's mal definidos</v>
      </c>
      <c r="G10" s="47">
        <f t="shared" si="1"/>
        <v>17</v>
      </c>
      <c r="H10" s="46">
        <f t="shared" si="3"/>
        <v>398</v>
      </c>
      <c r="I10" s="45">
        <f t="shared" si="2"/>
        <v>3.7610619469026552E-2</v>
      </c>
      <c r="J10" s="44">
        <f t="shared" si="4"/>
        <v>0.88053097345132736</v>
      </c>
    </row>
    <row r="11" spans="1:11">
      <c r="A11" s="50">
        <f>IF(C11="","",_xlfn.RANK.EQ(C11,$C$2:$C$2:$C$26)+COUNTIF(C$2:C11,C11)-1)</f>
        <v>12</v>
      </c>
      <c r="B11" s="46" t="str">
        <f>IF(ISBLANK(Pareto!A21)=TRUE,"",Pareto!A21)</f>
        <v>Pull request y gitstatus</v>
      </c>
      <c r="C11" s="46">
        <f>IF(ISBLANK(Pareto!C21)=TRUE,"",Pareto!C21)</f>
        <v>10</v>
      </c>
      <c r="D11" s="51" t="s">
        <v>61</v>
      </c>
      <c r="E11" s="48">
        <v>10</v>
      </c>
      <c r="F11" s="47" t="str">
        <f t="shared" si="0"/>
        <v>Clonar repositorio</v>
      </c>
      <c r="G11" s="47">
        <f t="shared" si="1"/>
        <v>15</v>
      </c>
      <c r="H11" s="46">
        <f t="shared" si="3"/>
        <v>413</v>
      </c>
      <c r="I11" s="45">
        <f t="shared" si="2"/>
        <v>3.3185840707964605E-2</v>
      </c>
      <c r="J11" s="44">
        <f t="shared" si="4"/>
        <v>0.91371681415929196</v>
      </c>
    </row>
    <row r="12" spans="1:11">
      <c r="A12" s="50">
        <f>IF(C12="","",_xlfn.RANK.EQ(C12,$C$2:$C$2:$C$26)+COUNTIF(C$2:C12,C12)-1)</f>
        <v>1</v>
      </c>
      <c r="B12" s="46" t="str">
        <f>IF(ISBLANK(Pareto!A22)=TRUE,"",Pareto!A22)</f>
        <v>Falta de práctica personal</v>
      </c>
      <c r="C12" s="46">
        <f>IF(ISBLANK(Pareto!C22)=TRUE,"",Pareto!C22)</f>
        <v>120</v>
      </c>
      <c r="D12" s="49" t="s">
        <v>60</v>
      </c>
      <c r="E12" s="48">
        <v>11</v>
      </c>
      <c r="F12" s="47" t="str">
        <f t="shared" si="0"/>
        <v>Git add y commit</v>
      </c>
      <c r="G12" s="47">
        <f t="shared" si="1"/>
        <v>12</v>
      </c>
      <c r="H12" s="46">
        <f t="shared" si="3"/>
        <v>425</v>
      </c>
      <c r="I12" s="45">
        <f t="shared" si="2"/>
        <v>2.6548672566371681E-2</v>
      </c>
      <c r="J12" s="44">
        <f t="shared" si="4"/>
        <v>0.94026548672566368</v>
      </c>
    </row>
    <row r="13" spans="1:11">
      <c r="A13" s="50">
        <f>IF(C13="","",_xlfn.RANK.EQ(C13,$C$2:$C$2:$C$26)+COUNTIF(C$2:C13,C13)-1)</f>
        <v>3</v>
      </c>
      <c r="B13" s="46" t="str">
        <f>IF(ISBLANK(Pareto!A23)=TRUE,"",Pareto!A23)</f>
        <v>Mala planificación</v>
      </c>
      <c r="C13" s="46">
        <f>IF(ISBLANK(Pareto!C23)=TRUE,"",Pareto!C23)</f>
        <v>44</v>
      </c>
      <c r="D13" s="51" t="s">
        <v>59</v>
      </c>
      <c r="E13" s="48">
        <v>12</v>
      </c>
      <c r="F13" s="47" t="str">
        <f t="shared" si="0"/>
        <v>Pull request y gitstatus</v>
      </c>
      <c r="G13" s="47">
        <f t="shared" si="1"/>
        <v>10</v>
      </c>
      <c r="H13" s="46">
        <f t="shared" si="3"/>
        <v>435</v>
      </c>
      <c r="I13" s="45">
        <f t="shared" si="2"/>
        <v>2.2123893805309734E-2</v>
      </c>
      <c r="J13" s="44">
        <f t="shared" si="4"/>
        <v>0.96238938053097345</v>
      </c>
    </row>
    <row r="14" spans="1:11">
      <c r="A14" s="50">
        <f>IF(C14="","",_xlfn.RANK.EQ(C14,$C$2:$C$2:$C$26)+COUNTIF(C$2:C14,C14)-1)</f>
        <v>7</v>
      </c>
      <c r="B14" s="46" t="str">
        <f>IF(ISBLANK(Pareto!A24)=TRUE,"",Pareto!A24)</f>
        <v>Laptop lenta</v>
      </c>
      <c r="C14" s="46">
        <f>IF(ISBLANK(Pareto!C24)=TRUE,"",Pareto!C24)</f>
        <v>22</v>
      </c>
      <c r="D14" s="49" t="s">
        <v>58</v>
      </c>
      <c r="E14" s="48">
        <v>13</v>
      </c>
      <c r="F14" s="47" t="str">
        <f t="shared" si="0"/>
        <v>Git status</v>
      </c>
      <c r="G14" s="47">
        <f t="shared" si="1"/>
        <v>8</v>
      </c>
      <c r="H14" s="46">
        <f t="shared" si="3"/>
        <v>443</v>
      </c>
      <c r="I14" s="45">
        <f t="shared" si="2"/>
        <v>1.7699115044247787E-2</v>
      </c>
      <c r="J14" s="44">
        <f t="shared" si="4"/>
        <v>0.98008849557522126</v>
      </c>
    </row>
    <row r="15" spans="1:11">
      <c r="A15" s="50">
        <f>IF(C15="","",_xlfn.RANK.EQ(C15,$C$2:$C$2:$C$26)+COUNTIF(C$2:C15,C15)-1)</f>
        <v>9</v>
      </c>
      <c r="B15" s="46" t="str">
        <f>IF(ISBLANK(Pareto!A25)=TRUE,"",Pareto!A25)</f>
        <v>SOP's mal definidos</v>
      </c>
      <c r="C15" s="46">
        <f>IF(ISBLANK(Pareto!C25)=TRUE,"",Pareto!C25)</f>
        <v>17</v>
      </c>
      <c r="D15" s="51" t="s">
        <v>57</v>
      </c>
      <c r="E15" s="48">
        <v>14</v>
      </c>
      <c r="F15" s="47" t="str">
        <f t="shared" si="0"/>
        <v>Falta de manuales actualizados</v>
      </c>
      <c r="G15" s="47">
        <f t="shared" si="1"/>
        <v>7</v>
      </c>
      <c r="H15" s="46">
        <f t="shared" si="3"/>
        <v>450</v>
      </c>
      <c r="I15" s="45">
        <f t="shared" si="2"/>
        <v>1.5486725663716814E-2</v>
      </c>
      <c r="J15" s="44">
        <f t="shared" si="4"/>
        <v>0.99557522123893805</v>
      </c>
    </row>
    <row r="16" spans="1:11">
      <c r="A16" s="50">
        <f>IF(C16="","",_xlfn.RANK.EQ(C16,$C$2:$C$2:$C$26)+COUNTIF(C$2:C16,C16)-1)</f>
        <v>2</v>
      </c>
      <c r="B16" s="46" t="str">
        <f>IF(ISBLANK(Pareto!A26)=TRUE,"",Pareto!A26)</f>
        <v>Falta de conexiones electricas</v>
      </c>
      <c r="C16" s="46">
        <f>IF(ISBLANK(Pareto!C26)=TRUE,"",Pareto!C26)</f>
        <v>70</v>
      </c>
      <c r="D16" s="49" t="s">
        <v>56</v>
      </c>
      <c r="E16" s="48">
        <v>15</v>
      </c>
      <c r="F16" s="47" t="str">
        <f t="shared" si="0"/>
        <v>.-</v>
      </c>
      <c r="G16" s="47">
        <f t="shared" si="1"/>
        <v>1</v>
      </c>
      <c r="H16" s="46">
        <f t="shared" si="3"/>
        <v>451</v>
      </c>
      <c r="I16" s="45">
        <f t="shared" si="2"/>
        <v>2.2123893805309734E-3</v>
      </c>
      <c r="J16" s="44">
        <f t="shared" si="4"/>
        <v>0.99778761061946897</v>
      </c>
    </row>
    <row r="17" spans="1:10">
      <c r="A17" s="50">
        <f>IF(C17="","",_xlfn.RANK.EQ(C17,$C$2:$C$2:$C$26)+COUNTIF(C$2:C17,C17)-1)</f>
        <v>14</v>
      </c>
      <c r="B17" s="46" t="str">
        <f>IF(ISBLANK(Pareto!A27)=TRUE,"",Pareto!A27)</f>
        <v>Falta de manuales actualizados</v>
      </c>
      <c r="C17" s="46">
        <f>IF(ISBLANK(Pareto!C27)=TRUE,"",Pareto!C27)</f>
        <v>7</v>
      </c>
      <c r="D17" s="49" t="s">
        <v>55</v>
      </c>
      <c r="E17" s="48">
        <v>16</v>
      </c>
      <c r="F17" s="47" t="str">
        <f t="shared" si="0"/>
        <v>.-</v>
      </c>
      <c r="G17" s="47">
        <f t="shared" si="1"/>
        <v>1</v>
      </c>
      <c r="H17" s="46">
        <f t="shared" si="3"/>
        <v>452</v>
      </c>
      <c r="I17" s="45">
        <f t="shared" si="2"/>
        <v>2.2123893805309734E-3</v>
      </c>
      <c r="J17" s="44">
        <f t="shared" si="4"/>
        <v>0.99999999999999989</v>
      </c>
    </row>
    <row r="18" spans="1:10">
      <c r="A18" s="50" t="str">
        <f>IF(C18="","",_xlfn.RANK.EQ(C18,$C$2:$C$2:$C$26)+COUNTIF(C$2:C18,C18)-1)</f>
        <v/>
      </c>
      <c r="B18" s="46" t="str">
        <f>IF(ISBLANK(Pareto!A28)=TRUE,"",Pareto!A28)</f>
        <v/>
      </c>
      <c r="C18" s="46" t="str">
        <f>IF(ISBLANK(Pareto!C28)=TRUE,"",Pareto!C28)</f>
        <v/>
      </c>
      <c r="D18" s="49"/>
      <c r="E18" s="48">
        <v>17</v>
      </c>
      <c r="F18" s="47" t="str">
        <f t="shared" si="0"/>
        <v/>
      </c>
      <c r="G18" s="47" t="str">
        <f t="shared" si="1"/>
        <v/>
      </c>
      <c r="H18" s="46" t="str">
        <f t="shared" si="3"/>
        <v/>
      </c>
      <c r="I18" s="45" t="str">
        <f t="shared" si="2"/>
        <v/>
      </c>
      <c r="J18" s="44" t="str">
        <f t="shared" si="4"/>
        <v/>
      </c>
    </row>
    <row r="19" spans="1:10">
      <c r="A19" s="50" t="str">
        <f>IF(C19="","",_xlfn.RANK.EQ(C19,$C$2:$C$2:$C$26)+COUNTIF(C$2:C19,C19)-1)</f>
        <v/>
      </c>
      <c r="B19" s="46" t="str">
        <f>IF(ISBLANK(Pareto!A29)=TRUE,"",Pareto!A29)</f>
        <v/>
      </c>
      <c r="C19" s="46" t="str">
        <f>IF(ISBLANK(Pareto!C29)=TRUE,"",Pareto!C29)</f>
        <v/>
      </c>
      <c r="D19" s="49"/>
      <c r="E19" s="48">
        <v>18</v>
      </c>
      <c r="F19" s="47" t="str">
        <f t="shared" si="0"/>
        <v/>
      </c>
      <c r="G19" s="47" t="str">
        <f t="shared" si="1"/>
        <v/>
      </c>
      <c r="H19" s="46" t="str">
        <f t="shared" si="3"/>
        <v/>
      </c>
      <c r="I19" s="45" t="str">
        <f t="shared" si="2"/>
        <v/>
      </c>
      <c r="J19" s="44" t="str">
        <f t="shared" si="4"/>
        <v/>
      </c>
    </row>
    <row r="20" spans="1:10">
      <c r="A20" s="50" t="str">
        <f>IF(C20="","",_xlfn.RANK.EQ(C20,$C$2:$C$2:$C$26)+COUNTIF(C$2:C20,C20)-1)</f>
        <v/>
      </c>
      <c r="B20" s="46" t="str">
        <f>IF(ISBLANK(Pareto!A30)=TRUE,"",Pareto!A30)</f>
        <v/>
      </c>
      <c r="C20" s="46" t="str">
        <f>IF(ISBLANK(Pareto!C30)=TRUE,"",Pareto!C30)</f>
        <v/>
      </c>
      <c r="D20" s="49"/>
      <c r="E20" s="48">
        <v>19</v>
      </c>
      <c r="F20" s="47" t="str">
        <f t="shared" si="0"/>
        <v/>
      </c>
      <c r="G20" s="47" t="str">
        <f t="shared" si="1"/>
        <v/>
      </c>
      <c r="H20" s="46" t="str">
        <f t="shared" si="3"/>
        <v/>
      </c>
      <c r="I20" s="45" t="str">
        <f t="shared" si="2"/>
        <v/>
      </c>
      <c r="J20" s="44" t="str">
        <f t="shared" si="4"/>
        <v/>
      </c>
    </row>
    <row r="21" spans="1:10">
      <c r="A21" s="50" t="str">
        <f>IF(C21="","",_xlfn.RANK.EQ(C21,$C$2:$C$2:$C$26)+COUNTIF(C$2:C21,C21)-1)</f>
        <v/>
      </c>
      <c r="B21" s="46" t="str">
        <f>IF(ISBLANK(Pareto!A31)=TRUE,"",Pareto!A31)</f>
        <v/>
      </c>
      <c r="C21" s="46" t="str">
        <f>IF(ISBLANK(Pareto!C31)=TRUE,"",Pareto!C31)</f>
        <v/>
      </c>
      <c r="D21" s="49"/>
      <c r="E21" s="48">
        <v>20</v>
      </c>
      <c r="F21" s="47" t="str">
        <f t="shared" si="0"/>
        <v/>
      </c>
      <c r="G21" s="47" t="str">
        <f t="shared" si="1"/>
        <v/>
      </c>
      <c r="H21" s="46" t="str">
        <f t="shared" si="3"/>
        <v/>
      </c>
      <c r="I21" s="45" t="str">
        <f t="shared" si="2"/>
        <v/>
      </c>
      <c r="J21" s="44" t="str">
        <f t="shared" si="4"/>
        <v/>
      </c>
    </row>
    <row r="22" spans="1:10">
      <c r="A22" s="50" t="str">
        <f>IF(C22="","",_xlfn.RANK.EQ(C22,$C$2:$C$2:$C$26)+COUNTIF(C$2:C22,C22)-1)</f>
        <v/>
      </c>
      <c r="B22" s="46" t="str">
        <f>IF(ISBLANK(Pareto!A32)=TRUE,"",Pareto!A32)</f>
        <v/>
      </c>
      <c r="C22" s="46" t="str">
        <f>IF(ISBLANK(Pareto!C32)=TRUE,"",Pareto!C32)</f>
        <v/>
      </c>
      <c r="D22" s="49"/>
      <c r="E22" s="48">
        <v>21</v>
      </c>
      <c r="F22" s="47" t="str">
        <f t="shared" si="0"/>
        <v/>
      </c>
      <c r="G22" s="47" t="str">
        <f t="shared" si="1"/>
        <v/>
      </c>
      <c r="H22" s="46" t="str">
        <f t="shared" si="3"/>
        <v/>
      </c>
      <c r="I22" s="45" t="str">
        <f t="shared" si="2"/>
        <v/>
      </c>
      <c r="J22" s="44" t="str">
        <f t="shared" si="4"/>
        <v/>
      </c>
    </row>
    <row r="23" spans="1:10">
      <c r="A23" s="50" t="str">
        <f>IF(C23="","",_xlfn.RANK.EQ(C23,$C$2:$C$2:$C$26)+COUNTIF(C$2:C23,C23)-1)</f>
        <v/>
      </c>
      <c r="B23" s="46" t="str">
        <f>IF(ISBLANK(Pareto!A33)=TRUE,"",Pareto!A33)</f>
        <v/>
      </c>
      <c r="C23" s="46" t="str">
        <f>IF(ISBLANK(Pareto!C33)=TRUE,"",Pareto!C33)</f>
        <v/>
      </c>
      <c r="D23" s="49"/>
      <c r="E23" s="48">
        <v>22</v>
      </c>
      <c r="F23" s="47" t="str">
        <f t="shared" si="0"/>
        <v/>
      </c>
      <c r="G23" s="47" t="str">
        <f t="shared" si="1"/>
        <v/>
      </c>
      <c r="H23" s="46" t="str">
        <f t="shared" si="3"/>
        <v/>
      </c>
      <c r="I23" s="45" t="str">
        <f t="shared" si="2"/>
        <v/>
      </c>
      <c r="J23" s="44" t="str">
        <f t="shared" si="4"/>
        <v/>
      </c>
    </row>
    <row r="24" spans="1:10">
      <c r="A24" s="50" t="str">
        <f>IF(C24="","",_xlfn.RANK.EQ(C24,$C$2:$C$2:$C$26)+COUNTIF(C$2:C24,C24)-1)</f>
        <v/>
      </c>
      <c r="B24" s="46" t="str">
        <f>IF(ISBLANK(Pareto!A34)=TRUE,"",Pareto!A34)</f>
        <v/>
      </c>
      <c r="C24" s="46" t="str">
        <f>IF(ISBLANK(Pareto!C34)=TRUE,"",Pareto!C34)</f>
        <v/>
      </c>
      <c r="D24" s="49"/>
      <c r="E24" s="48">
        <v>23</v>
      </c>
      <c r="F24" s="47" t="str">
        <f t="shared" si="0"/>
        <v/>
      </c>
      <c r="G24" s="47" t="str">
        <f t="shared" si="1"/>
        <v/>
      </c>
      <c r="H24" s="46" t="str">
        <f t="shared" si="3"/>
        <v/>
      </c>
      <c r="I24" s="45" t="str">
        <f t="shared" si="2"/>
        <v/>
      </c>
      <c r="J24" s="44" t="str">
        <f t="shared" si="4"/>
        <v/>
      </c>
    </row>
    <row r="25" spans="1:10">
      <c r="A25" s="50" t="str">
        <f>IF(C25="","",_xlfn.RANK.EQ(C25,$C$2:$C$2:$C$26)+COUNTIF(C$2:C25,C25)-1)</f>
        <v/>
      </c>
      <c r="B25" s="46" t="str">
        <f>IF(ISBLANK(Pareto!A35)=TRUE,"",Pareto!A35)</f>
        <v/>
      </c>
      <c r="C25" s="46" t="str">
        <f>IF(ISBLANK(Pareto!C35)=TRUE,"",Pareto!C35)</f>
        <v/>
      </c>
      <c r="D25" s="49"/>
      <c r="E25" s="48">
        <v>24</v>
      </c>
      <c r="F25" s="47" t="str">
        <f t="shared" si="0"/>
        <v/>
      </c>
      <c r="G25" s="47" t="str">
        <f t="shared" si="1"/>
        <v/>
      </c>
      <c r="H25" s="46" t="str">
        <f t="shared" si="3"/>
        <v/>
      </c>
      <c r="I25" s="45" t="str">
        <f t="shared" si="2"/>
        <v/>
      </c>
      <c r="J25" s="44" t="str">
        <f t="shared" si="4"/>
        <v/>
      </c>
    </row>
    <row r="26" spans="1:10">
      <c r="A26" s="50" t="str">
        <f>IF(C26="","",_xlfn.RANK.EQ(C26,$C$2:$C$2:$C$26)+COUNTIF(C$2:C26,C26)-1)</f>
        <v/>
      </c>
      <c r="B26" s="46" t="str">
        <f>IF(ISBLANK(Pareto!A36)=TRUE,"",Pareto!A36)</f>
        <v/>
      </c>
      <c r="C26" s="46" t="str">
        <f>IF(ISBLANK(Pareto!C36)=TRUE,"",Pareto!C36)</f>
        <v/>
      </c>
      <c r="D26" s="49"/>
      <c r="E26" s="48">
        <v>25</v>
      </c>
      <c r="F26" s="47" t="str">
        <f t="shared" si="0"/>
        <v/>
      </c>
      <c r="G26" s="47" t="str">
        <f t="shared" si="1"/>
        <v/>
      </c>
      <c r="H26" s="46" t="str">
        <f t="shared" si="3"/>
        <v/>
      </c>
      <c r="I26" s="45" t="str">
        <f t="shared" si="2"/>
        <v/>
      </c>
      <c r="J26" s="44"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B136"/>
  <sheetViews>
    <sheetView showGridLines="0" topLeftCell="A2" zoomScale="45" zoomScaleNormal="45" workbookViewId="0">
      <selection activeCell="P8" sqref="P8"/>
    </sheetView>
  </sheetViews>
  <sheetFormatPr defaultColWidth="0" defaultRowHeight="0" customHeight="1" zeroHeight="1"/>
  <cols>
    <col min="1" max="1" width="4" style="36" customWidth="1"/>
    <col min="2" max="2" width="4.33203125" style="36" customWidth="1"/>
    <col min="3" max="3" width="3.33203125" style="36" customWidth="1"/>
    <col min="4" max="6" width="3.44140625" style="142" customWidth="1"/>
    <col min="7" max="7" width="6.44140625" style="142" customWidth="1"/>
    <col min="8" max="17" width="3.44140625" style="142" customWidth="1"/>
    <col min="18" max="21" width="3.6640625" style="142" customWidth="1"/>
    <col min="22" max="22" width="3.44140625" style="142" customWidth="1"/>
    <col min="23" max="23" width="3.6640625" style="142" customWidth="1"/>
    <col min="24" max="24" width="3.44140625" style="142" customWidth="1"/>
    <col min="25" max="25" width="3.6640625" style="142" customWidth="1"/>
    <col min="26" max="27" width="3.44140625" style="142" customWidth="1"/>
    <col min="28" max="36" width="3.6640625" style="142" customWidth="1"/>
    <col min="37" max="40" width="3.44140625" style="142" customWidth="1"/>
    <col min="41" max="42" width="4.109375" style="142" customWidth="1"/>
    <col min="43" max="78" width="3.44140625" style="142" customWidth="1"/>
    <col min="79" max="79" width="4.109375" style="142" customWidth="1"/>
    <col min="80" max="80" width="4" style="142" customWidth="1"/>
    <col min="81" max="81" width="4.109375" style="142" customWidth="1"/>
    <col min="82" max="82" width="4" style="37" customWidth="1"/>
    <col min="83" max="158" width="0" style="37" hidden="1" customWidth="1"/>
    <col min="159" max="16384" width="0" style="36" hidden="1"/>
  </cols>
  <sheetData>
    <row r="1" spans="20:56" s="37" customFormat="1" ht="12" customHeight="1"/>
    <row r="2" spans="20:56" s="37" customFormat="1" ht="12" customHeight="1"/>
    <row r="3" spans="20:56" s="37" customFormat="1" ht="12" customHeight="1"/>
    <row r="4" spans="20:56" s="37" customFormat="1" ht="12" customHeight="1"/>
    <row r="5" spans="20:56" s="37" customFormat="1" ht="12.75" customHeight="1">
      <c r="T5" s="143" t="s">
        <v>27</v>
      </c>
      <c r="U5" s="143"/>
      <c r="V5" s="143"/>
      <c r="W5" s="143"/>
      <c r="X5" s="143"/>
      <c r="Y5" s="143"/>
      <c r="Z5" s="143"/>
      <c r="AA5" s="143"/>
      <c r="AB5" s="143"/>
      <c r="AC5" s="145" t="s">
        <v>187</v>
      </c>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row>
    <row r="6" spans="20:56" s="37" customFormat="1" ht="20.25" customHeight="1">
      <c r="T6" s="143" t="s">
        <v>26</v>
      </c>
      <c r="U6" s="143"/>
      <c r="V6" s="143"/>
      <c r="W6" s="143"/>
      <c r="X6" s="143"/>
      <c r="Y6" s="143"/>
      <c r="Z6" s="143"/>
      <c r="AA6" s="143"/>
      <c r="AB6" s="143"/>
      <c r="AC6" s="146" t="s">
        <v>153</v>
      </c>
      <c r="AD6" s="146"/>
      <c r="AE6" s="14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row>
    <row r="7" spans="20:56" s="37" customFormat="1" ht="20.25" customHeight="1">
      <c r="T7" s="143" t="s">
        <v>28</v>
      </c>
      <c r="U7" s="143"/>
      <c r="V7" s="143"/>
      <c r="W7" s="143"/>
      <c r="X7" s="143"/>
      <c r="Y7" s="143"/>
      <c r="Z7" s="143"/>
      <c r="AA7" s="143"/>
      <c r="AB7" s="143"/>
      <c r="AC7" s="147" t="s">
        <v>154</v>
      </c>
      <c r="AD7" s="147"/>
      <c r="AE7" s="147"/>
      <c r="AF7" s="147"/>
      <c r="AG7" s="147"/>
      <c r="AH7" s="147"/>
      <c r="AI7" s="147"/>
      <c r="AJ7" s="147"/>
      <c r="AK7" s="147"/>
      <c r="AL7" s="147"/>
      <c r="AM7" s="147"/>
      <c r="AN7" s="147"/>
      <c r="AO7" s="147"/>
      <c r="AP7" s="147"/>
      <c r="AQ7" s="147"/>
      <c r="AR7" s="147"/>
      <c r="AS7" s="147"/>
      <c r="AT7" s="147"/>
      <c r="AU7" s="147"/>
      <c r="AV7" s="147"/>
      <c r="AW7" s="147"/>
      <c r="AX7" s="147"/>
      <c r="AY7" s="147"/>
      <c r="AZ7" s="147"/>
      <c r="BA7" s="147"/>
      <c r="BB7" s="147"/>
      <c r="BC7" s="147"/>
      <c r="BD7" s="147"/>
    </row>
    <row r="8" spans="20:56" s="37" customFormat="1" ht="20.25" customHeight="1">
      <c r="T8" s="143" t="s">
        <v>29</v>
      </c>
      <c r="U8" s="143"/>
      <c r="V8" s="143"/>
      <c r="W8" s="143"/>
      <c r="X8" s="143"/>
      <c r="Y8" s="143"/>
      <c r="Z8" s="143"/>
      <c r="AA8" s="143"/>
      <c r="AB8" s="143"/>
      <c r="AC8" s="144" t="s">
        <v>155</v>
      </c>
      <c r="AD8" s="144"/>
      <c r="AE8" s="144"/>
      <c r="AF8" s="144"/>
      <c r="AG8" s="144"/>
      <c r="AH8" s="144"/>
      <c r="AI8" s="144"/>
      <c r="AJ8" s="144"/>
      <c r="AK8" s="144"/>
      <c r="AL8" s="144"/>
      <c r="AM8" s="144"/>
      <c r="AN8" s="144"/>
      <c r="AO8" s="144"/>
      <c r="AP8" s="144"/>
      <c r="AQ8" s="144"/>
      <c r="AR8" s="144"/>
      <c r="AS8" s="144"/>
      <c r="AT8" s="144"/>
      <c r="AU8" s="144"/>
      <c r="AV8" s="144"/>
      <c r="AW8" s="144"/>
      <c r="AX8" s="144"/>
      <c r="AY8" s="144"/>
      <c r="AZ8" s="144"/>
      <c r="BA8" s="144"/>
      <c r="BB8" s="144"/>
      <c r="BC8" s="144"/>
      <c r="BD8" s="144"/>
    </row>
    <row r="9" spans="20:56" s="37" customFormat="1" ht="12" customHeight="1"/>
    <row r="10" spans="20:56" s="37" customFormat="1" ht="12" customHeight="1"/>
    <row r="11" spans="20:56" s="37" customFormat="1" ht="12" customHeight="1"/>
    <row r="12" spans="20:56" s="37" customFormat="1" ht="12" customHeight="1"/>
    <row r="13" spans="20:56" s="37" customFormat="1" ht="12" customHeight="1"/>
    <row r="14" spans="20:56" s="37" customFormat="1" ht="12" customHeight="1"/>
    <row r="15" spans="20:56" s="37" customFormat="1" ht="12" customHeight="1"/>
    <row r="16" spans="20:56" s="37" customFormat="1" ht="12" customHeight="1"/>
    <row r="17" s="37" customFormat="1" ht="12" customHeight="1"/>
    <row r="18" s="37" customFormat="1" ht="12" customHeight="1"/>
    <row r="19" s="37" customFormat="1" ht="12" customHeight="1"/>
    <row r="20" s="37" customFormat="1" ht="12" customHeight="1"/>
    <row r="21" s="37" customFormat="1" ht="12" customHeight="1"/>
    <row r="22" s="37" customFormat="1" ht="12" customHeight="1"/>
    <row r="23" s="37" customFormat="1" ht="12" customHeight="1"/>
    <row r="24" s="37" customFormat="1" ht="12" customHeight="1"/>
    <row r="25" s="37" customFormat="1" ht="12" customHeight="1"/>
    <row r="26" s="37" customFormat="1" ht="12" customHeight="1"/>
    <row r="27" s="37" customFormat="1" ht="12" customHeight="1"/>
    <row r="28" s="37" customFormat="1" ht="12" customHeight="1"/>
    <row r="29" s="37" customFormat="1" ht="12" customHeight="1"/>
    <row r="30" s="37" customFormat="1" ht="12" customHeight="1"/>
    <row r="31" s="37" customFormat="1" ht="12" customHeight="1"/>
    <row r="32" s="37" customFormat="1" ht="12" customHeight="1"/>
    <row r="33" s="37" customFormat="1" ht="12" customHeight="1"/>
    <row r="34" s="37" customFormat="1" ht="12" customHeight="1"/>
    <row r="35" s="37" customFormat="1" ht="12" customHeight="1"/>
    <row r="36" s="37" customFormat="1" ht="12" customHeight="1"/>
    <row r="37" s="37" customFormat="1" ht="12" customHeight="1"/>
    <row r="38" s="37" customFormat="1" ht="12" customHeight="1"/>
    <row r="39" s="37" customFormat="1" ht="12" customHeight="1"/>
    <row r="40" s="37" customFormat="1" ht="12" customHeight="1"/>
    <row r="41" s="37" customFormat="1" ht="12" customHeight="1"/>
    <row r="42" s="37" customFormat="1" ht="12" customHeight="1"/>
    <row r="43" s="37" customFormat="1" ht="12" customHeight="1"/>
    <row r="44" s="37" customFormat="1" ht="12" customHeight="1"/>
    <row r="45" s="37" customFormat="1" ht="12" customHeight="1"/>
    <row r="46" s="37" customFormat="1" ht="12" customHeight="1"/>
    <row r="47" s="37" customFormat="1" ht="12" customHeight="1"/>
    <row r="48" s="37" customFormat="1" ht="12" customHeight="1"/>
    <row r="49" s="37" customFormat="1" ht="12" customHeight="1"/>
    <row r="50" s="37" customFormat="1" ht="12" customHeight="1"/>
    <row r="51" s="37" customFormat="1" ht="12" customHeight="1"/>
    <row r="52" s="37" customFormat="1" ht="12" customHeight="1"/>
    <row r="53" s="37" customFormat="1" ht="12" customHeight="1"/>
    <row r="54" s="37" customFormat="1" ht="12" customHeight="1"/>
    <row r="55" s="37" customFormat="1" ht="12" customHeight="1"/>
    <row r="56" s="37" customFormat="1" ht="12" customHeight="1"/>
    <row r="57" s="37" customFormat="1" ht="12" customHeight="1"/>
    <row r="58" s="37" customFormat="1" ht="12" customHeight="1"/>
    <row r="59" s="37" customFormat="1" ht="12" customHeight="1"/>
    <row r="60" s="37" customFormat="1" ht="12" customHeight="1"/>
    <row r="61" s="37" customFormat="1" ht="12" customHeight="1"/>
    <row r="62" s="37" customFormat="1" ht="12" customHeight="1"/>
    <row r="63" s="37" customFormat="1" ht="12" customHeight="1"/>
    <row r="64" s="37" customFormat="1" ht="12" customHeight="1"/>
    <row r="65" s="37" customFormat="1" ht="12" customHeight="1"/>
    <row r="66" s="37" customFormat="1" ht="12" customHeight="1"/>
    <row r="67" s="37" customFormat="1" ht="12" customHeight="1"/>
    <row r="68" s="37" customFormat="1" ht="12" customHeight="1"/>
    <row r="69" s="37" customFormat="1" ht="12" customHeight="1"/>
    <row r="70" s="37" customFormat="1" ht="12" customHeight="1"/>
    <row r="71" s="37" customFormat="1" ht="12" customHeight="1"/>
    <row r="72" s="37" customFormat="1" ht="12" customHeight="1"/>
    <row r="73" s="37" customFormat="1" ht="12" customHeight="1"/>
    <row r="74" s="37" customFormat="1" ht="12" customHeight="1"/>
    <row r="75" s="37" customFormat="1" ht="12" customHeight="1"/>
    <row r="76" s="37" customFormat="1" ht="12" customHeight="1"/>
    <row r="77" s="37" customFormat="1" ht="12" customHeight="1"/>
    <row r="78" s="37" customFormat="1" ht="12" customHeight="1"/>
    <row r="79" s="37" customFormat="1" ht="12" customHeight="1"/>
    <row r="80" s="37" customFormat="1" ht="12" customHeight="1"/>
    <row r="81" spans="4:81" s="37" customFormat="1" ht="12" customHeight="1"/>
    <row r="82" spans="4:81" s="37" customFormat="1" ht="12" customHeight="1">
      <c r="D82" s="142" t="s">
        <v>129</v>
      </c>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c r="AC82" s="142"/>
      <c r="AD82" s="142"/>
      <c r="AE82" s="142"/>
      <c r="AF82" s="142"/>
      <c r="AG82" s="142"/>
      <c r="AH82" s="142"/>
      <c r="AI82" s="142"/>
      <c r="AJ82" s="142"/>
      <c r="AK82" s="142"/>
      <c r="AL82" s="142"/>
      <c r="AM82" s="142"/>
      <c r="AN82" s="142"/>
      <c r="AO82" s="142"/>
      <c r="AP82" s="142"/>
      <c r="AQ82" s="142"/>
      <c r="AR82" s="142"/>
      <c r="AS82" s="142"/>
      <c r="AT82" s="142"/>
      <c r="AU82" s="142"/>
      <c r="AV82" s="142"/>
      <c r="AW82" s="142"/>
      <c r="AX82" s="142"/>
      <c r="AY82" s="142"/>
      <c r="AZ82" s="142"/>
      <c r="BA82" s="142"/>
      <c r="BB82" s="142"/>
      <c r="BC82" s="142"/>
      <c r="BD82" s="142"/>
      <c r="BE82" s="142"/>
      <c r="BF82" s="142"/>
      <c r="BG82" s="142"/>
      <c r="BH82" s="142"/>
      <c r="BI82" s="142"/>
      <c r="BJ82" s="142"/>
      <c r="BK82" s="142"/>
      <c r="BL82" s="142"/>
      <c r="BM82" s="142"/>
      <c r="BN82" s="142"/>
      <c r="BO82" s="142"/>
      <c r="BP82" s="142"/>
      <c r="BQ82" s="142"/>
      <c r="BR82" s="142"/>
      <c r="BS82" s="142"/>
      <c r="BT82" s="142"/>
      <c r="BU82" s="142"/>
      <c r="BV82" s="142"/>
      <c r="BW82" s="142"/>
      <c r="BX82" s="142"/>
      <c r="BY82" s="142"/>
      <c r="BZ82" s="142"/>
      <c r="CA82" s="142"/>
      <c r="CB82" s="142"/>
      <c r="CC82" s="142"/>
    </row>
    <row r="83" spans="4:81" s="37" customFormat="1" ht="12" hidden="1" customHeight="1">
      <c r="D83" s="142"/>
      <c r="E83" s="142"/>
      <c r="F83" s="142"/>
      <c r="G83" s="142"/>
      <c r="H83" s="142"/>
      <c r="I83" s="142"/>
      <c r="J83" s="142"/>
      <c r="K83" s="142"/>
      <c r="L83" s="142"/>
      <c r="M83" s="142"/>
      <c r="N83" s="142"/>
      <c r="O83" s="142"/>
      <c r="P83" s="142"/>
      <c r="Q83" s="142"/>
      <c r="R83" s="142"/>
      <c r="S83" s="142"/>
      <c r="T83" s="142"/>
      <c r="U83" s="142"/>
      <c r="V83" s="142"/>
      <c r="W83" s="142"/>
      <c r="X83" s="142"/>
      <c r="Y83" s="142"/>
      <c r="Z83" s="142"/>
      <c r="AA83" s="142"/>
      <c r="AB83" s="142"/>
      <c r="AC83" s="142"/>
      <c r="AD83" s="142"/>
      <c r="AE83" s="142"/>
      <c r="AF83" s="142"/>
      <c r="AG83" s="142"/>
      <c r="AH83" s="142"/>
      <c r="AI83" s="142"/>
      <c r="AJ83" s="142"/>
      <c r="AK83" s="142"/>
      <c r="AL83" s="142"/>
      <c r="AM83" s="142"/>
      <c r="AN83" s="142"/>
      <c r="AO83" s="142"/>
      <c r="AP83" s="142"/>
      <c r="AQ83" s="142"/>
      <c r="AR83" s="142"/>
      <c r="AS83" s="142"/>
      <c r="AT83" s="142"/>
      <c r="AU83" s="142"/>
      <c r="AV83" s="142"/>
      <c r="AW83" s="142"/>
      <c r="AX83" s="142"/>
      <c r="AY83" s="142"/>
      <c r="AZ83" s="142"/>
      <c r="BA83" s="142"/>
      <c r="BB83" s="142"/>
      <c r="BC83" s="142"/>
      <c r="BD83" s="142"/>
      <c r="BE83" s="142"/>
      <c r="BF83" s="142"/>
      <c r="BG83" s="142"/>
      <c r="BH83" s="142"/>
      <c r="BI83" s="142"/>
      <c r="BJ83" s="142"/>
      <c r="BK83" s="142"/>
      <c r="BL83" s="142"/>
      <c r="BM83" s="142"/>
      <c r="BN83" s="142"/>
      <c r="BO83" s="142"/>
      <c r="BP83" s="142"/>
      <c r="BQ83" s="142"/>
      <c r="BR83" s="142"/>
      <c r="BS83" s="142"/>
      <c r="BT83" s="142"/>
      <c r="BU83" s="142"/>
      <c r="BV83" s="142"/>
      <c r="BW83" s="142"/>
      <c r="BX83" s="142"/>
      <c r="BY83" s="142"/>
      <c r="BZ83" s="142"/>
      <c r="CA83" s="142"/>
      <c r="CB83" s="142"/>
      <c r="CC83" s="142"/>
    </row>
    <row r="84" spans="4:81" s="37" customFormat="1" ht="12" hidden="1" customHeight="1">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c r="AB84" s="142"/>
      <c r="AC84" s="142"/>
      <c r="AD84" s="142"/>
      <c r="AE84" s="142"/>
      <c r="AF84" s="142"/>
      <c r="AG84" s="142"/>
      <c r="AH84" s="142"/>
      <c r="AI84" s="142"/>
      <c r="AJ84" s="142"/>
      <c r="AK84" s="142"/>
      <c r="AL84" s="142"/>
      <c r="AM84" s="142"/>
      <c r="AN84" s="142"/>
      <c r="AO84" s="142"/>
      <c r="AP84" s="142"/>
      <c r="AQ84" s="142"/>
      <c r="AR84" s="142"/>
      <c r="AS84" s="142"/>
      <c r="AT84" s="142"/>
      <c r="AU84" s="142"/>
      <c r="AV84" s="142"/>
      <c r="AW84" s="142"/>
      <c r="AX84" s="142"/>
      <c r="AY84" s="142"/>
      <c r="AZ84" s="142"/>
      <c r="BA84" s="142"/>
      <c r="BB84" s="142"/>
      <c r="BC84" s="142"/>
      <c r="BD84" s="142"/>
      <c r="BE84" s="142"/>
      <c r="BF84" s="142"/>
      <c r="BG84" s="142"/>
      <c r="BH84" s="142"/>
      <c r="BI84" s="142"/>
      <c r="BJ84" s="142"/>
      <c r="BK84" s="142"/>
      <c r="BL84" s="142"/>
      <c r="BM84" s="142"/>
      <c r="BN84" s="142"/>
      <c r="BO84" s="142"/>
      <c r="BP84" s="142"/>
      <c r="BQ84" s="142"/>
      <c r="BR84" s="142"/>
      <c r="BS84" s="142"/>
      <c r="BT84" s="142"/>
      <c r="BU84" s="142"/>
      <c r="BV84" s="142"/>
      <c r="BW84" s="142"/>
      <c r="BX84" s="142"/>
      <c r="BY84" s="142"/>
      <c r="BZ84" s="142"/>
      <c r="CA84" s="142"/>
      <c r="CB84" s="142"/>
      <c r="CC84" s="142"/>
    </row>
    <row r="85" spans="4:81" s="37" customFormat="1" ht="12" hidden="1" customHeight="1">
      <c r="D85" s="142"/>
      <c r="E85" s="142"/>
      <c r="F85" s="142"/>
      <c r="G85" s="142"/>
      <c r="H85" s="142"/>
      <c r="I85" s="142"/>
      <c r="J85" s="142"/>
      <c r="K85" s="142"/>
      <c r="L85" s="142"/>
      <c r="M85" s="142"/>
      <c r="N85" s="142"/>
      <c r="O85" s="142"/>
      <c r="P85" s="142"/>
      <c r="Q85" s="142"/>
      <c r="R85" s="142"/>
      <c r="S85" s="142"/>
      <c r="T85" s="142"/>
      <c r="U85" s="142"/>
      <c r="V85" s="142"/>
      <c r="W85" s="142"/>
      <c r="X85" s="142"/>
      <c r="Y85" s="142"/>
      <c r="Z85" s="142"/>
      <c r="AA85" s="142"/>
      <c r="AB85" s="142"/>
      <c r="AC85" s="142"/>
      <c r="AD85" s="142"/>
      <c r="AE85" s="142"/>
      <c r="AF85" s="142"/>
      <c r="AG85" s="142"/>
      <c r="AH85" s="142"/>
      <c r="AI85" s="142"/>
      <c r="AJ85" s="142"/>
      <c r="AK85" s="142"/>
      <c r="AL85" s="142"/>
      <c r="AM85" s="142"/>
      <c r="AN85" s="142"/>
      <c r="AO85" s="142"/>
      <c r="AP85" s="142"/>
      <c r="AQ85" s="142"/>
      <c r="AR85" s="142"/>
      <c r="AS85" s="142"/>
      <c r="AT85" s="142"/>
      <c r="AU85" s="142"/>
      <c r="AV85" s="142"/>
      <c r="AW85" s="142"/>
      <c r="AX85" s="142"/>
      <c r="AY85" s="142"/>
      <c r="AZ85" s="142"/>
      <c r="BA85" s="142"/>
      <c r="BB85" s="142"/>
      <c r="BC85" s="142"/>
      <c r="BD85" s="142"/>
      <c r="BE85" s="142"/>
      <c r="BF85" s="142"/>
      <c r="BG85" s="142"/>
      <c r="BH85" s="142"/>
      <c r="BI85" s="142"/>
      <c r="BJ85" s="142"/>
      <c r="BK85" s="142"/>
      <c r="BL85" s="142"/>
      <c r="BM85" s="142"/>
      <c r="BN85" s="142"/>
      <c r="BO85" s="142"/>
      <c r="BP85" s="142"/>
      <c r="BQ85" s="142"/>
      <c r="BR85" s="142"/>
      <c r="BS85" s="142"/>
      <c r="BT85" s="142"/>
      <c r="BU85" s="142"/>
      <c r="BV85" s="142"/>
      <c r="BW85" s="142"/>
      <c r="BX85" s="142"/>
      <c r="BY85" s="142"/>
      <c r="BZ85" s="142"/>
      <c r="CA85" s="142"/>
      <c r="CB85" s="142"/>
      <c r="CC85" s="142"/>
    </row>
    <row r="86" spans="4:81" s="37" customFormat="1" ht="12" hidden="1" customHeight="1">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c r="AC86" s="142"/>
      <c r="AD86" s="142"/>
      <c r="AE86" s="142"/>
      <c r="AF86" s="142"/>
      <c r="AG86" s="142"/>
      <c r="AH86" s="142"/>
      <c r="AI86" s="142"/>
      <c r="AJ86" s="142"/>
      <c r="AK86" s="142"/>
      <c r="AL86" s="142"/>
      <c r="AM86" s="142"/>
      <c r="AN86" s="142"/>
      <c r="AO86" s="142"/>
      <c r="AP86" s="142"/>
      <c r="AQ86" s="142"/>
      <c r="AR86" s="142"/>
      <c r="AS86" s="142"/>
      <c r="AT86" s="142"/>
      <c r="AU86" s="142"/>
      <c r="AV86" s="142"/>
      <c r="AW86" s="142"/>
      <c r="AX86" s="142"/>
      <c r="AY86" s="142"/>
      <c r="AZ86" s="142"/>
      <c r="BA86" s="142"/>
      <c r="BB86" s="142"/>
      <c r="BC86" s="142"/>
      <c r="BD86" s="142"/>
      <c r="BE86" s="142"/>
      <c r="BF86" s="142"/>
      <c r="BG86" s="142"/>
      <c r="BH86" s="142"/>
      <c r="BI86" s="142"/>
      <c r="BJ86" s="142"/>
      <c r="BK86" s="142"/>
      <c r="BL86" s="142"/>
      <c r="BM86" s="142"/>
      <c r="BN86" s="142"/>
      <c r="BO86" s="142"/>
      <c r="BP86" s="142"/>
      <c r="BQ86" s="142"/>
      <c r="BR86" s="142"/>
      <c r="BS86" s="142"/>
      <c r="BT86" s="142"/>
      <c r="BU86" s="142"/>
      <c r="BV86" s="142"/>
      <c r="BW86" s="142"/>
      <c r="BX86" s="142"/>
      <c r="BY86" s="142"/>
      <c r="BZ86" s="142"/>
      <c r="CA86" s="142"/>
      <c r="CB86" s="142"/>
      <c r="CC86" s="142"/>
    </row>
    <row r="87" spans="4:81" s="37" customFormat="1" ht="12" hidden="1" customHeight="1">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c r="AD87" s="142"/>
      <c r="AE87" s="142"/>
      <c r="AF87" s="142"/>
      <c r="AG87" s="142"/>
      <c r="AH87" s="142"/>
      <c r="AI87" s="142"/>
      <c r="AJ87" s="142"/>
      <c r="AK87" s="142"/>
      <c r="AL87" s="142"/>
      <c r="AM87" s="142"/>
      <c r="AN87" s="142"/>
      <c r="AO87" s="142"/>
      <c r="AP87" s="142"/>
      <c r="AQ87" s="142"/>
      <c r="AR87" s="142"/>
      <c r="AS87" s="142"/>
      <c r="AT87" s="142"/>
      <c r="AU87" s="142"/>
      <c r="AV87" s="142"/>
      <c r="AW87" s="142"/>
      <c r="AX87" s="142"/>
      <c r="AY87" s="142"/>
      <c r="AZ87" s="142"/>
      <c r="BA87" s="142"/>
      <c r="BB87" s="142"/>
      <c r="BC87" s="142"/>
      <c r="BD87" s="142"/>
      <c r="BE87" s="142"/>
      <c r="BF87" s="142"/>
      <c r="BG87" s="142"/>
      <c r="BH87" s="142"/>
      <c r="BI87" s="142"/>
      <c r="BJ87" s="142"/>
      <c r="BK87" s="142"/>
      <c r="BL87" s="142"/>
      <c r="BM87" s="142"/>
      <c r="BN87" s="142"/>
      <c r="BO87" s="142"/>
      <c r="BP87" s="142"/>
      <c r="BQ87" s="142"/>
      <c r="BR87" s="142"/>
      <c r="BS87" s="142"/>
      <c r="BT87" s="142"/>
      <c r="BU87" s="142"/>
      <c r="BV87" s="142"/>
      <c r="BW87" s="142"/>
      <c r="BX87" s="142"/>
      <c r="BY87" s="142"/>
      <c r="BZ87" s="142"/>
      <c r="CA87" s="142"/>
      <c r="CB87" s="142"/>
      <c r="CC87" s="142"/>
    </row>
    <row r="88" spans="4:81" s="37" customFormat="1" ht="12" hidden="1" customHeight="1">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c r="AB88" s="142"/>
      <c r="AC88" s="142"/>
      <c r="AD88" s="142"/>
      <c r="AE88" s="142"/>
      <c r="AF88" s="142"/>
      <c r="AG88" s="142"/>
      <c r="AH88" s="142"/>
      <c r="AI88" s="142"/>
      <c r="AJ88" s="142"/>
      <c r="AK88" s="142"/>
      <c r="AL88" s="142"/>
      <c r="AM88" s="142"/>
      <c r="AN88" s="142"/>
      <c r="AO88" s="142"/>
      <c r="AP88" s="142"/>
      <c r="AQ88" s="142"/>
      <c r="AR88" s="142"/>
      <c r="AS88" s="142"/>
      <c r="AT88" s="142"/>
      <c r="AU88" s="142"/>
      <c r="AV88" s="142"/>
      <c r="AW88" s="142"/>
      <c r="AX88" s="142"/>
      <c r="AY88" s="142"/>
      <c r="AZ88" s="142"/>
      <c r="BA88" s="142"/>
      <c r="BB88" s="142"/>
      <c r="BC88" s="142"/>
      <c r="BD88" s="142"/>
      <c r="BE88" s="142"/>
      <c r="BF88" s="142"/>
      <c r="BG88" s="142"/>
      <c r="BH88" s="142"/>
      <c r="BI88" s="142"/>
      <c r="BJ88" s="142"/>
      <c r="BK88" s="142"/>
      <c r="BL88" s="142"/>
      <c r="BM88" s="142"/>
      <c r="BN88" s="142"/>
      <c r="BO88" s="142"/>
      <c r="BP88" s="142"/>
      <c r="BQ88" s="142"/>
      <c r="BR88" s="142"/>
      <c r="BS88" s="142"/>
      <c r="BT88" s="142"/>
      <c r="BU88" s="142"/>
      <c r="BV88" s="142"/>
      <c r="BW88" s="142"/>
      <c r="BX88" s="142"/>
      <c r="BY88" s="142"/>
      <c r="BZ88" s="142"/>
      <c r="CA88" s="142"/>
      <c r="CB88" s="142"/>
      <c r="CC88" s="142"/>
    </row>
    <row r="89" spans="4:81" s="37" customFormat="1" ht="12" hidden="1" customHeight="1">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c r="AB89" s="142"/>
      <c r="AC89" s="142"/>
      <c r="AD89" s="142"/>
      <c r="AE89" s="142"/>
      <c r="AF89" s="142"/>
      <c r="AG89" s="142"/>
      <c r="AH89" s="142"/>
      <c r="AI89" s="142"/>
      <c r="AJ89" s="142"/>
      <c r="AK89" s="142"/>
      <c r="AL89" s="142"/>
      <c r="AM89" s="142"/>
      <c r="AN89" s="142"/>
      <c r="AO89" s="142"/>
      <c r="AP89" s="142"/>
      <c r="AQ89" s="142"/>
      <c r="AR89" s="142"/>
      <c r="AS89" s="142"/>
      <c r="AT89" s="142"/>
      <c r="AU89" s="142"/>
      <c r="AV89" s="142"/>
      <c r="AW89" s="142"/>
      <c r="AX89" s="142"/>
      <c r="AY89" s="142"/>
      <c r="AZ89" s="142"/>
      <c r="BA89" s="142"/>
      <c r="BB89" s="142"/>
      <c r="BC89" s="142"/>
      <c r="BD89" s="142"/>
      <c r="BE89" s="142"/>
      <c r="BF89" s="142"/>
      <c r="BG89" s="142"/>
      <c r="BH89" s="142"/>
      <c r="BI89" s="142"/>
      <c r="BJ89" s="142"/>
      <c r="BK89" s="142"/>
      <c r="BL89" s="142"/>
      <c r="BM89" s="142"/>
      <c r="BN89" s="142"/>
      <c r="BO89" s="142"/>
      <c r="BP89" s="142"/>
      <c r="BQ89" s="142"/>
      <c r="BR89" s="142"/>
      <c r="BS89" s="142"/>
      <c r="BT89" s="142"/>
      <c r="BU89" s="142"/>
      <c r="BV89" s="142"/>
      <c r="BW89" s="142"/>
      <c r="BX89" s="142"/>
      <c r="BY89" s="142"/>
      <c r="BZ89" s="142"/>
      <c r="CA89" s="142"/>
      <c r="CB89" s="142"/>
      <c r="CC89" s="142"/>
    </row>
    <row r="90" spans="4:81" s="37" customFormat="1" ht="12" hidden="1" customHeight="1">
      <c r="D90" s="142"/>
      <c r="E90" s="142"/>
      <c r="F90" s="142"/>
      <c r="G90" s="142"/>
      <c r="H90" s="142"/>
      <c r="I90" s="142"/>
      <c r="J90" s="142"/>
      <c r="K90" s="142"/>
      <c r="L90" s="142"/>
      <c r="M90" s="142"/>
      <c r="N90" s="142"/>
      <c r="O90" s="142"/>
      <c r="P90" s="142"/>
      <c r="Q90" s="142"/>
      <c r="R90" s="142"/>
      <c r="S90" s="142"/>
      <c r="T90" s="142"/>
      <c r="U90" s="142"/>
      <c r="V90" s="142"/>
      <c r="W90" s="142"/>
      <c r="X90" s="142"/>
      <c r="Y90" s="142"/>
      <c r="Z90" s="142"/>
      <c r="AA90" s="142"/>
      <c r="AB90" s="142"/>
      <c r="AC90" s="142"/>
      <c r="AD90" s="142"/>
      <c r="AE90" s="142"/>
      <c r="AF90" s="142"/>
      <c r="AG90" s="142"/>
      <c r="AH90" s="142"/>
      <c r="AI90" s="142"/>
      <c r="AJ90" s="142"/>
      <c r="AK90" s="142"/>
      <c r="AL90" s="142"/>
      <c r="AM90" s="142"/>
      <c r="AN90" s="142"/>
      <c r="AO90" s="142"/>
      <c r="AP90" s="142"/>
      <c r="AQ90" s="142"/>
      <c r="AR90" s="142"/>
      <c r="AS90" s="142"/>
      <c r="AT90" s="142"/>
      <c r="AU90" s="142"/>
      <c r="AV90" s="142"/>
      <c r="AW90" s="142"/>
      <c r="AX90" s="142"/>
      <c r="AY90" s="142"/>
      <c r="AZ90" s="142"/>
      <c r="BA90" s="142"/>
      <c r="BB90" s="142"/>
      <c r="BC90" s="142"/>
      <c r="BD90" s="142"/>
      <c r="BE90" s="142"/>
      <c r="BF90" s="142"/>
      <c r="BG90" s="142"/>
      <c r="BH90" s="142"/>
      <c r="BI90" s="142"/>
      <c r="BJ90" s="142"/>
      <c r="BK90" s="142"/>
      <c r="BL90" s="142"/>
      <c r="BM90" s="142"/>
      <c r="BN90" s="142"/>
      <c r="BO90" s="142"/>
      <c r="BP90" s="142"/>
      <c r="BQ90" s="142"/>
      <c r="BR90" s="142"/>
      <c r="BS90" s="142"/>
      <c r="BT90" s="142"/>
      <c r="BU90" s="142"/>
      <c r="BV90" s="142"/>
      <c r="BW90" s="142"/>
      <c r="BX90" s="142"/>
      <c r="BY90" s="142"/>
      <c r="BZ90" s="142"/>
      <c r="CA90" s="142"/>
      <c r="CB90" s="142"/>
      <c r="CC90" s="142"/>
    </row>
    <row r="91" spans="4:81" s="37" customFormat="1" ht="12" hidden="1" customHeight="1">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c r="AB91" s="142"/>
      <c r="AC91" s="142"/>
      <c r="AD91" s="142"/>
      <c r="AE91" s="142"/>
      <c r="AF91" s="142"/>
      <c r="AG91" s="142"/>
      <c r="AH91" s="142"/>
      <c r="AI91" s="142"/>
      <c r="AJ91" s="142"/>
      <c r="AK91" s="142"/>
      <c r="AL91" s="142"/>
      <c r="AM91" s="142"/>
      <c r="AN91" s="142"/>
      <c r="AO91" s="142"/>
      <c r="AP91" s="142"/>
      <c r="AQ91" s="142"/>
      <c r="AR91" s="142"/>
      <c r="AS91" s="142"/>
      <c r="AT91" s="142"/>
      <c r="AU91" s="142"/>
      <c r="AV91" s="142"/>
      <c r="AW91" s="142"/>
      <c r="AX91" s="142"/>
      <c r="AY91" s="142"/>
      <c r="AZ91" s="142"/>
      <c r="BA91" s="142"/>
      <c r="BB91" s="142"/>
      <c r="BC91" s="142"/>
      <c r="BD91" s="142"/>
      <c r="BE91" s="142"/>
      <c r="BF91" s="142"/>
      <c r="BG91" s="142"/>
      <c r="BH91" s="142"/>
      <c r="BI91" s="142"/>
      <c r="BJ91" s="142"/>
      <c r="BK91" s="142"/>
      <c r="BL91" s="142"/>
      <c r="BM91" s="142"/>
      <c r="BN91" s="142"/>
      <c r="BO91" s="142"/>
      <c r="BP91" s="142"/>
      <c r="BQ91" s="142"/>
      <c r="BR91" s="142"/>
      <c r="BS91" s="142"/>
      <c r="BT91" s="142"/>
      <c r="BU91" s="142"/>
      <c r="BV91" s="142"/>
      <c r="BW91" s="142"/>
      <c r="BX91" s="142"/>
      <c r="BY91" s="142"/>
      <c r="BZ91" s="142"/>
      <c r="CA91" s="142"/>
      <c r="CB91" s="142"/>
      <c r="CC91" s="142"/>
    </row>
    <row r="92" spans="4:81" s="37" customFormat="1" ht="12" hidden="1" customHeight="1">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c r="AB92" s="142"/>
      <c r="AC92" s="142"/>
      <c r="AD92" s="142"/>
      <c r="AE92" s="142"/>
      <c r="AF92" s="142"/>
      <c r="AG92" s="142"/>
      <c r="AH92" s="142"/>
      <c r="AI92" s="142"/>
      <c r="AJ92" s="142"/>
      <c r="AK92" s="142"/>
      <c r="AL92" s="142"/>
      <c r="AM92" s="142"/>
      <c r="AN92" s="142"/>
      <c r="AO92" s="142"/>
      <c r="AP92" s="142"/>
      <c r="AQ92" s="142"/>
      <c r="AR92" s="142"/>
      <c r="AS92" s="142"/>
      <c r="AT92" s="142"/>
      <c r="AU92" s="142"/>
      <c r="AV92" s="142"/>
      <c r="AW92" s="142"/>
      <c r="AX92" s="142"/>
      <c r="AY92" s="142"/>
      <c r="AZ92" s="142"/>
      <c r="BA92" s="142"/>
      <c r="BB92" s="142"/>
      <c r="BC92" s="142"/>
      <c r="BD92" s="142"/>
      <c r="BE92" s="142"/>
      <c r="BF92" s="142"/>
      <c r="BG92" s="142"/>
      <c r="BH92" s="142"/>
      <c r="BI92" s="142"/>
      <c r="BJ92" s="142"/>
      <c r="BK92" s="142"/>
      <c r="BL92" s="142"/>
      <c r="BM92" s="142"/>
      <c r="BN92" s="142"/>
      <c r="BO92" s="142"/>
      <c r="BP92" s="142"/>
      <c r="BQ92" s="142"/>
      <c r="BR92" s="142"/>
      <c r="BS92" s="142"/>
      <c r="BT92" s="142"/>
      <c r="BU92" s="142"/>
      <c r="BV92" s="142"/>
      <c r="BW92" s="142"/>
      <c r="BX92" s="142"/>
      <c r="BY92" s="142"/>
      <c r="BZ92" s="142"/>
      <c r="CA92" s="142"/>
      <c r="CB92" s="142"/>
      <c r="CC92" s="142"/>
    </row>
    <row r="93" spans="4:81" s="37" customFormat="1" ht="12" hidden="1" customHeight="1">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2"/>
      <c r="AD93" s="142"/>
      <c r="AE93" s="142"/>
      <c r="AF93" s="142"/>
      <c r="AG93" s="142"/>
      <c r="AH93" s="142"/>
      <c r="AI93" s="142"/>
      <c r="AJ93" s="142"/>
      <c r="AK93" s="142"/>
      <c r="AL93" s="142"/>
      <c r="AM93" s="142"/>
      <c r="AN93" s="142"/>
      <c r="AO93" s="142"/>
      <c r="AP93" s="142"/>
      <c r="AQ93" s="142"/>
      <c r="AR93" s="142"/>
      <c r="AS93" s="142"/>
      <c r="AT93" s="142"/>
      <c r="AU93" s="142"/>
      <c r="AV93" s="142"/>
      <c r="AW93" s="142"/>
      <c r="AX93" s="142"/>
      <c r="AY93" s="142"/>
      <c r="AZ93" s="142"/>
      <c r="BA93" s="142"/>
      <c r="BB93" s="142"/>
      <c r="BC93" s="142"/>
      <c r="BD93" s="142"/>
      <c r="BE93" s="142"/>
      <c r="BF93" s="142"/>
      <c r="BG93" s="142"/>
      <c r="BH93" s="142"/>
      <c r="BI93" s="142"/>
      <c r="BJ93" s="142"/>
      <c r="BK93" s="142"/>
      <c r="BL93" s="142"/>
      <c r="BM93" s="142"/>
      <c r="BN93" s="142"/>
      <c r="BO93" s="142"/>
      <c r="BP93" s="142"/>
      <c r="BQ93" s="142"/>
      <c r="BR93" s="142"/>
      <c r="BS93" s="142"/>
      <c r="BT93" s="142"/>
      <c r="BU93" s="142"/>
      <c r="BV93" s="142"/>
      <c r="BW93" s="142"/>
      <c r="BX93" s="142"/>
      <c r="BY93" s="142"/>
      <c r="BZ93" s="142"/>
      <c r="CA93" s="142"/>
      <c r="CB93" s="142"/>
      <c r="CC93" s="142"/>
    </row>
    <row r="94" spans="4:81" s="37" customFormat="1" ht="12" hidden="1" customHeight="1">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c r="AB94" s="142"/>
      <c r="AC94" s="142"/>
      <c r="AD94" s="142"/>
      <c r="AE94" s="142"/>
      <c r="AF94" s="142"/>
      <c r="AG94" s="142"/>
      <c r="AH94" s="142"/>
      <c r="AI94" s="142"/>
      <c r="AJ94" s="142"/>
      <c r="AK94" s="142"/>
      <c r="AL94" s="142"/>
      <c r="AM94" s="142"/>
      <c r="AN94" s="142"/>
      <c r="AO94" s="142"/>
      <c r="AP94" s="142"/>
      <c r="AQ94" s="142"/>
      <c r="AR94" s="142"/>
      <c r="AS94" s="142"/>
      <c r="AT94" s="142"/>
      <c r="AU94" s="142"/>
      <c r="AV94" s="142"/>
      <c r="AW94" s="142"/>
      <c r="AX94" s="142"/>
      <c r="AY94" s="142"/>
      <c r="AZ94" s="142"/>
      <c r="BA94" s="142"/>
      <c r="BB94" s="142"/>
      <c r="BC94" s="142"/>
      <c r="BD94" s="142"/>
      <c r="BE94" s="142"/>
      <c r="BF94" s="142"/>
      <c r="BG94" s="142"/>
      <c r="BH94" s="142"/>
      <c r="BI94" s="142"/>
      <c r="BJ94" s="142"/>
      <c r="BK94" s="142"/>
      <c r="BL94" s="142"/>
      <c r="BM94" s="142"/>
      <c r="BN94" s="142"/>
      <c r="BO94" s="142"/>
      <c r="BP94" s="142"/>
      <c r="BQ94" s="142"/>
      <c r="BR94" s="142"/>
      <c r="BS94" s="142"/>
      <c r="BT94" s="142"/>
      <c r="BU94" s="142"/>
      <c r="BV94" s="142"/>
      <c r="BW94" s="142"/>
      <c r="BX94" s="142"/>
      <c r="BY94" s="142"/>
      <c r="BZ94" s="142"/>
      <c r="CA94" s="142"/>
      <c r="CB94" s="142"/>
      <c r="CC94" s="142"/>
    </row>
    <row r="95" spans="4:81" s="37" customFormat="1" ht="12" hidden="1" customHeight="1">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c r="AB95" s="142"/>
      <c r="AC95" s="142"/>
      <c r="AD95" s="142"/>
      <c r="AE95" s="142"/>
      <c r="AF95" s="142"/>
      <c r="AG95" s="142"/>
      <c r="AH95" s="142"/>
      <c r="AI95" s="142"/>
      <c r="AJ95" s="142"/>
      <c r="AK95" s="142"/>
      <c r="AL95" s="142"/>
      <c r="AM95" s="142"/>
      <c r="AN95" s="142"/>
      <c r="AO95" s="142"/>
      <c r="AP95" s="142"/>
      <c r="AQ95" s="142"/>
      <c r="AR95" s="142"/>
      <c r="AS95" s="142"/>
      <c r="AT95" s="142"/>
      <c r="AU95" s="142"/>
      <c r="AV95" s="142"/>
      <c r="AW95" s="142"/>
      <c r="AX95" s="142"/>
      <c r="AY95" s="142"/>
      <c r="AZ95" s="142"/>
      <c r="BA95" s="142"/>
      <c r="BB95" s="142"/>
      <c r="BC95" s="142"/>
      <c r="BD95" s="142"/>
      <c r="BE95" s="142"/>
      <c r="BF95" s="142"/>
      <c r="BG95" s="142"/>
      <c r="BH95" s="142"/>
      <c r="BI95" s="142"/>
      <c r="BJ95" s="142"/>
      <c r="BK95" s="142"/>
      <c r="BL95" s="142"/>
      <c r="BM95" s="142"/>
      <c r="BN95" s="142"/>
      <c r="BO95" s="142"/>
      <c r="BP95" s="142"/>
      <c r="BQ95" s="142"/>
      <c r="BR95" s="142"/>
      <c r="BS95" s="142"/>
      <c r="BT95" s="142"/>
      <c r="BU95" s="142"/>
      <c r="BV95" s="142"/>
      <c r="BW95" s="142"/>
      <c r="BX95" s="142"/>
      <c r="BY95" s="142"/>
      <c r="BZ95" s="142"/>
      <c r="CA95" s="142"/>
      <c r="CB95" s="142"/>
      <c r="CC95" s="142"/>
    </row>
    <row r="96" spans="4:81" s="37" customFormat="1" ht="12" hidden="1" customHeight="1">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2"/>
      <c r="AD96" s="142"/>
      <c r="AE96" s="142"/>
      <c r="AF96" s="142"/>
      <c r="AG96" s="142"/>
      <c r="AH96" s="142"/>
      <c r="AI96" s="142"/>
      <c r="AJ96" s="142"/>
      <c r="AK96" s="142"/>
      <c r="AL96" s="142"/>
      <c r="AM96" s="142"/>
      <c r="AN96" s="142"/>
      <c r="AO96" s="142"/>
      <c r="AP96" s="142"/>
      <c r="AQ96" s="142"/>
      <c r="AR96" s="142"/>
      <c r="AS96" s="142"/>
      <c r="AT96" s="142"/>
      <c r="AU96" s="142"/>
      <c r="AV96" s="142"/>
      <c r="AW96" s="142"/>
      <c r="AX96" s="142"/>
      <c r="AY96" s="142"/>
      <c r="AZ96" s="142"/>
      <c r="BA96" s="142"/>
      <c r="BB96" s="142"/>
      <c r="BC96" s="142"/>
      <c r="BD96" s="142"/>
      <c r="BE96" s="142"/>
      <c r="BF96" s="142"/>
      <c r="BG96" s="142"/>
      <c r="BH96" s="142"/>
      <c r="BI96" s="142"/>
      <c r="BJ96" s="142"/>
      <c r="BK96" s="142"/>
      <c r="BL96" s="142"/>
      <c r="BM96" s="142"/>
      <c r="BN96" s="142"/>
      <c r="BO96" s="142"/>
      <c r="BP96" s="142"/>
      <c r="BQ96" s="142"/>
      <c r="BR96" s="142"/>
      <c r="BS96" s="142"/>
      <c r="BT96" s="142"/>
      <c r="BU96" s="142"/>
      <c r="BV96" s="142"/>
      <c r="BW96" s="142"/>
      <c r="BX96" s="142"/>
      <c r="BY96" s="142"/>
      <c r="BZ96" s="142"/>
      <c r="CA96" s="142"/>
      <c r="CB96" s="142"/>
      <c r="CC96" s="142"/>
    </row>
    <row r="97" spans="4:81" s="37" customFormat="1" ht="12" hidden="1" customHeight="1">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c r="AC97" s="142"/>
      <c r="AD97" s="142"/>
      <c r="AE97" s="142"/>
      <c r="AF97" s="142"/>
      <c r="AG97" s="142"/>
      <c r="AH97" s="142"/>
      <c r="AI97" s="142"/>
      <c r="AJ97" s="142"/>
      <c r="AK97" s="1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142"/>
      <c r="BH97" s="142"/>
      <c r="BI97" s="142"/>
      <c r="BJ97" s="142"/>
      <c r="BK97" s="142"/>
      <c r="BL97" s="142"/>
      <c r="BM97" s="142"/>
      <c r="BN97" s="142"/>
      <c r="BO97" s="142"/>
      <c r="BP97" s="142"/>
      <c r="BQ97" s="142"/>
      <c r="BR97" s="142"/>
      <c r="BS97" s="142"/>
      <c r="BT97" s="142"/>
      <c r="BU97" s="142"/>
      <c r="BV97" s="142"/>
      <c r="BW97" s="142"/>
      <c r="BX97" s="142"/>
      <c r="BY97" s="142"/>
      <c r="BZ97" s="142"/>
      <c r="CA97" s="142"/>
      <c r="CB97" s="142"/>
      <c r="CC97" s="142"/>
    </row>
    <row r="98" spans="4:81" s="37" customFormat="1" ht="12" hidden="1" customHeight="1">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c r="AB98" s="142"/>
      <c r="AC98" s="142"/>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142"/>
      <c r="BH98" s="142"/>
      <c r="BI98" s="142"/>
      <c r="BJ98" s="142"/>
      <c r="BK98" s="142"/>
      <c r="BL98" s="142"/>
      <c r="BM98" s="142"/>
      <c r="BN98" s="142"/>
      <c r="BO98" s="142"/>
      <c r="BP98" s="142"/>
      <c r="BQ98" s="142"/>
      <c r="BR98" s="142"/>
      <c r="BS98" s="142"/>
      <c r="BT98" s="142"/>
      <c r="BU98" s="142"/>
      <c r="BV98" s="142"/>
      <c r="BW98" s="142"/>
      <c r="BX98" s="142"/>
      <c r="BY98" s="142"/>
      <c r="BZ98" s="142"/>
      <c r="CA98" s="142"/>
      <c r="CB98" s="142"/>
      <c r="CC98" s="142"/>
    </row>
    <row r="99" spans="4:81" s="37" customFormat="1" ht="12" hidden="1" customHeight="1">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c r="AC99" s="142"/>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c r="BG99" s="142"/>
      <c r="BH99" s="142"/>
      <c r="BI99" s="142"/>
      <c r="BJ99" s="142"/>
      <c r="BK99" s="142"/>
      <c r="BL99" s="142"/>
      <c r="BM99" s="142"/>
      <c r="BN99" s="142"/>
      <c r="BO99" s="142"/>
      <c r="BP99" s="142"/>
      <c r="BQ99" s="142"/>
      <c r="BR99" s="142"/>
      <c r="BS99" s="142"/>
      <c r="BT99" s="142"/>
      <c r="BU99" s="142"/>
      <c r="BV99" s="142"/>
      <c r="BW99" s="142"/>
      <c r="BX99" s="142"/>
      <c r="BY99" s="142"/>
      <c r="BZ99" s="142"/>
      <c r="CA99" s="142"/>
      <c r="CB99" s="142"/>
      <c r="CC99" s="142"/>
    </row>
    <row r="100" spans="4:81" s="37" customFormat="1" ht="12" hidden="1" customHeight="1">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c r="AC100" s="142"/>
      <c r="AD100" s="142"/>
      <c r="AE100" s="142"/>
      <c r="AF100" s="142"/>
      <c r="AG100" s="142"/>
      <c r="AH100" s="142"/>
      <c r="AI100" s="142"/>
      <c r="AJ100" s="142"/>
      <c r="AK100" s="142"/>
      <c r="AL100" s="142"/>
      <c r="AM100" s="142"/>
      <c r="AN100" s="142"/>
      <c r="AO100" s="142"/>
      <c r="AP100" s="142"/>
      <c r="AQ100" s="142"/>
      <c r="AR100" s="142"/>
      <c r="AS100" s="142"/>
      <c r="AT100" s="142"/>
      <c r="AU100" s="142"/>
      <c r="AV100" s="142"/>
      <c r="AW100" s="142"/>
      <c r="AX100" s="142"/>
      <c r="AY100" s="142"/>
      <c r="AZ100" s="142"/>
      <c r="BA100" s="142"/>
      <c r="BB100" s="142"/>
      <c r="BC100" s="142"/>
      <c r="BD100" s="142"/>
      <c r="BE100" s="142"/>
      <c r="BF100" s="142"/>
      <c r="BG100" s="142"/>
      <c r="BH100" s="142"/>
      <c r="BI100" s="142"/>
      <c r="BJ100" s="142"/>
      <c r="BK100" s="142"/>
      <c r="BL100" s="142"/>
      <c r="BM100" s="142"/>
      <c r="BN100" s="142"/>
      <c r="BO100" s="142"/>
      <c r="BP100" s="142"/>
      <c r="BQ100" s="142"/>
      <c r="BR100" s="142"/>
      <c r="BS100" s="142"/>
      <c r="BT100" s="142"/>
      <c r="BU100" s="142"/>
      <c r="BV100" s="142"/>
      <c r="BW100" s="142"/>
      <c r="BX100" s="142"/>
      <c r="BY100" s="142"/>
      <c r="BZ100" s="142"/>
      <c r="CA100" s="142"/>
      <c r="CB100" s="142"/>
      <c r="CC100" s="142"/>
    </row>
    <row r="101" spans="4:81" s="37" customFormat="1" ht="12" hidden="1" customHeight="1">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c r="AB101" s="142"/>
      <c r="AC101" s="142"/>
      <c r="AD101" s="142"/>
      <c r="AE101" s="142"/>
      <c r="AF101" s="142"/>
      <c r="AG101" s="142"/>
      <c r="AH101" s="142"/>
      <c r="AI101" s="142"/>
      <c r="AJ101" s="142"/>
      <c r="AK101" s="142"/>
      <c r="AL101" s="142"/>
      <c r="AM101" s="142"/>
      <c r="AN101" s="142"/>
      <c r="AO101" s="142"/>
      <c r="AP101" s="142"/>
      <c r="AQ101" s="142"/>
      <c r="AR101" s="142"/>
      <c r="AS101" s="142"/>
      <c r="AT101" s="142"/>
      <c r="AU101" s="142"/>
      <c r="AV101" s="142"/>
      <c r="AW101" s="142"/>
      <c r="AX101" s="142"/>
      <c r="AY101" s="142"/>
      <c r="AZ101" s="142"/>
      <c r="BA101" s="142"/>
      <c r="BB101" s="142"/>
      <c r="BC101" s="142"/>
      <c r="BD101" s="142"/>
      <c r="BE101" s="142"/>
      <c r="BF101" s="142"/>
      <c r="BG101" s="142"/>
      <c r="BH101" s="142"/>
      <c r="BI101" s="142"/>
      <c r="BJ101" s="142"/>
      <c r="BK101" s="142"/>
      <c r="BL101" s="142"/>
      <c r="BM101" s="142"/>
      <c r="BN101" s="142"/>
      <c r="BO101" s="142"/>
      <c r="BP101" s="142"/>
      <c r="BQ101" s="142"/>
      <c r="BR101" s="142"/>
      <c r="BS101" s="142"/>
      <c r="BT101" s="142"/>
      <c r="BU101" s="142"/>
      <c r="BV101" s="142"/>
      <c r="BW101" s="142"/>
      <c r="BX101" s="142"/>
      <c r="BY101" s="142"/>
      <c r="BZ101" s="142"/>
      <c r="CA101" s="142"/>
      <c r="CB101" s="142"/>
      <c r="CC101" s="142"/>
    </row>
    <row r="102" spans="4:81" s="37" customFormat="1" ht="12" hidden="1" customHeight="1">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c r="AB102" s="142"/>
      <c r="AC102" s="142"/>
      <c r="AD102" s="142"/>
      <c r="AE102" s="142"/>
      <c r="AF102" s="142"/>
      <c r="AG102" s="142"/>
      <c r="AH102" s="142"/>
      <c r="AI102" s="142"/>
      <c r="AJ102" s="142"/>
      <c r="AK102" s="142"/>
      <c r="AL102" s="142"/>
      <c r="AM102" s="142"/>
      <c r="AN102" s="142"/>
      <c r="AO102" s="142"/>
      <c r="AP102" s="142"/>
      <c r="AQ102" s="142"/>
      <c r="AR102" s="142"/>
      <c r="AS102" s="142"/>
      <c r="AT102" s="142"/>
      <c r="AU102" s="142"/>
      <c r="AV102" s="142"/>
      <c r="AW102" s="142"/>
      <c r="AX102" s="142"/>
      <c r="AY102" s="142"/>
      <c r="AZ102" s="142"/>
      <c r="BA102" s="142"/>
      <c r="BB102" s="142"/>
      <c r="BC102" s="142"/>
      <c r="BD102" s="142"/>
      <c r="BE102" s="142"/>
      <c r="BF102" s="142"/>
      <c r="BG102" s="142"/>
      <c r="BH102" s="142"/>
      <c r="BI102" s="142"/>
      <c r="BJ102" s="142"/>
      <c r="BK102" s="142"/>
      <c r="BL102" s="142"/>
      <c r="BM102" s="142"/>
      <c r="BN102" s="142"/>
      <c r="BO102" s="142"/>
      <c r="BP102" s="142"/>
      <c r="BQ102" s="142"/>
      <c r="BR102" s="142"/>
      <c r="BS102" s="142"/>
      <c r="BT102" s="142"/>
      <c r="BU102" s="142"/>
      <c r="BV102" s="142"/>
      <c r="BW102" s="142"/>
      <c r="BX102" s="142"/>
      <c r="BY102" s="142"/>
      <c r="BZ102" s="142"/>
      <c r="CA102" s="142"/>
      <c r="CB102" s="142"/>
      <c r="CC102" s="142"/>
    </row>
    <row r="103" spans="4:81" s="37" customFormat="1" ht="12" hidden="1" customHeight="1">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c r="AB103" s="142"/>
      <c r="AC103" s="142"/>
      <c r="AD103" s="142"/>
      <c r="AE103" s="142"/>
      <c r="AF103" s="142"/>
      <c r="AG103" s="142"/>
      <c r="AH103" s="142"/>
      <c r="AI103" s="142"/>
      <c r="AJ103" s="142"/>
      <c r="AK103" s="142"/>
      <c r="AL103" s="142"/>
      <c r="AM103" s="142"/>
      <c r="AN103" s="142"/>
      <c r="AO103" s="142"/>
      <c r="AP103" s="142"/>
      <c r="AQ103" s="142"/>
      <c r="AR103" s="142"/>
      <c r="AS103" s="142"/>
      <c r="AT103" s="142"/>
      <c r="AU103" s="142"/>
      <c r="AV103" s="142"/>
      <c r="AW103" s="142"/>
      <c r="AX103" s="142"/>
      <c r="AY103" s="142"/>
      <c r="AZ103" s="142"/>
      <c r="BA103" s="142"/>
      <c r="BB103" s="142"/>
      <c r="BC103" s="142"/>
      <c r="BD103" s="142"/>
      <c r="BE103" s="142"/>
      <c r="BF103" s="142"/>
      <c r="BG103" s="142"/>
      <c r="BH103" s="142"/>
      <c r="BI103" s="142"/>
      <c r="BJ103" s="142"/>
      <c r="BK103" s="142"/>
      <c r="BL103" s="142"/>
      <c r="BM103" s="142"/>
      <c r="BN103" s="142"/>
      <c r="BO103" s="142"/>
      <c r="BP103" s="142"/>
      <c r="BQ103" s="142"/>
      <c r="BR103" s="142"/>
      <c r="BS103" s="142"/>
      <c r="BT103" s="142"/>
      <c r="BU103" s="142"/>
      <c r="BV103" s="142"/>
      <c r="BW103" s="142"/>
      <c r="BX103" s="142"/>
      <c r="BY103" s="142"/>
      <c r="BZ103" s="142"/>
      <c r="CA103" s="142"/>
      <c r="CB103" s="142"/>
      <c r="CC103" s="142"/>
    </row>
    <row r="104" spans="4:81" s="37" customFormat="1" ht="12" hidden="1" customHeight="1">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c r="AC104" s="142"/>
      <c r="AD104" s="142"/>
      <c r="AE104" s="142"/>
      <c r="AF104" s="142"/>
      <c r="AG104" s="142"/>
      <c r="AH104" s="142"/>
      <c r="AI104" s="142"/>
      <c r="AJ104" s="142"/>
      <c r="AK104" s="142"/>
      <c r="AL104" s="142"/>
      <c r="AM104" s="142"/>
      <c r="AN104" s="142"/>
      <c r="AO104" s="142"/>
      <c r="AP104" s="142"/>
      <c r="AQ104" s="142"/>
      <c r="AR104" s="142"/>
      <c r="AS104" s="142"/>
      <c r="AT104" s="142"/>
      <c r="AU104" s="142"/>
      <c r="AV104" s="142"/>
      <c r="AW104" s="142"/>
      <c r="AX104" s="142"/>
      <c r="AY104" s="142"/>
      <c r="AZ104" s="142"/>
      <c r="BA104" s="142"/>
      <c r="BB104" s="142"/>
      <c r="BC104" s="142"/>
      <c r="BD104" s="142"/>
      <c r="BE104" s="142"/>
      <c r="BF104" s="142"/>
      <c r="BG104" s="142"/>
      <c r="BH104" s="142"/>
      <c r="BI104" s="142"/>
      <c r="BJ104" s="142"/>
      <c r="BK104" s="142"/>
      <c r="BL104" s="142"/>
      <c r="BM104" s="142"/>
      <c r="BN104" s="142"/>
      <c r="BO104" s="142"/>
      <c r="BP104" s="142"/>
      <c r="BQ104" s="142"/>
      <c r="BR104" s="142"/>
      <c r="BS104" s="142"/>
      <c r="BT104" s="142"/>
      <c r="BU104" s="142"/>
      <c r="BV104" s="142"/>
      <c r="BW104" s="142"/>
      <c r="BX104" s="142"/>
      <c r="BY104" s="142"/>
      <c r="BZ104" s="142"/>
      <c r="CA104" s="142"/>
      <c r="CB104" s="142"/>
      <c r="CC104" s="142"/>
    </row>
    <row r="105" spans="4:81" s="37" customFormat="1" ht="12" hidden="1" customHeight="1">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c r="AB105" s="142"/>
      <c r="AC105" s="142"/>
      <c r="AD105" s="142"/>
      <c r="AE105" s="142"/>
      <c r="AF105" s="142"/>
      <c r="AG105" s="142"/>
      <c r="AH105" s="142"/>
      <c r="AI105" s="142"/>
      <c r="AJ105" s="142"/>
      <c r="AK105" s="142"/>
      <c r="AL105" s="142"/>
      <c r="AM105" s="142"/>
      <c r="AN105" s="142"/>
      <c r="AO105" s="142"/>
      <c r="AP105" s="142"/>
      <c r="AQ105" s="142"/>
      <c r="AR105" s="142"/>
      <c r="AS105" s="142"/>
      <c r="AT105" s="142"/>
      <c r="AU105" s="142"/>
      <c r="AV105" s="142"/>
      <c r="AW105" s="142"/>
      <c r="AX105" s="142"/>
      <c r="AY105" s="142"/>
      <c r="AZ105" s="142"/>
      <c r="BA105" s="142"/>
      <c r="BB105" s="142"/>
      <c r="BC105" s="142"/>
      <c r="BD105" s="142"/>
      <c r="BE105" s="142"/>
      <c r="BF105" s="142"/>
      <c r="BG105" s="142"/>
      <c r="BH105" s="142"/>
      <c r="BI105" s="142"/>
      <c r="BJ105" s="142"/>
      <c r="BK105" s="142"/>
      <c r="BL105" s="142"/>
      <c r="BM105" s="142"/>
      <c r="BN105" s="142"/>
      <c r="BO105" s="142"/>
      <c r="BP105" s="142"/>
      <c r="BQ105" s="142"/>
      <c r="BR105" s="142"/>
      <c r="BS105" s="142"/>
      <c r="BT105" s="142"/>
      <c r="BU105" s="142"/>
      <c r="BV105" s="142"/>
      <c r="BW105" s="142"/>
      <c r="BX105" s="142"/>
      <c r="BY105" s="142"/>
      <c r="BZ105" s="142"/>
      <c r="CA105" s="142"/>
      <c r="CB105" s="142"/>
      <c r="CC105" s="142"/>
    </row>
    <row r="106" spans="4:81" s="37" customFormat="1" ht="12" hidden="1" customHeight="1">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c r="AW106" s="142"/>
      <c r="AX106" s="142"/>
      <c r="AY106" s="142"/>
      <c r="AZ106" s="142"/>
      <c r="BA106" s="142"/>
      <c r="BB106" s="142"/>
      <c r="BC106" s="142"/>
      <c r="BD106" s="142"/>
      <c r="BE106" s="142"/>
      <c r="BF106" s="142"/>
      <c r="BG106" s="142"/>
      <c r="BH106" s="142"/>
      <c r="BI106" s="142"/>
      <c r="BJ106" s="142"/>
      <c r="BK106" s="142"/>
      <c r="BL106" s="142"/>
      <c r="BM106" s="142"/>
      <c r="BN106" s="142"/>
      <c r="BO106" s="142"/>
      <c r="BP106" s="142"/>
      <c r="BQ106" s="142"/>
      <c r="BR106" s="142"/>
      <c r="BS106" s="142"/>
      <c r="BT106" s="142"/>
      <c r="BU106" s="142"/>
      <c r="BV106" s="142"/>
      <c r="BW106" s="142"/>
      <c r="BX106" s="142"/>
      <c r="BY106" s="142"/>
      <c r="BZ106" s="142"/>
      <c r="CA106" s="142"/>
      <c r="CB106" s="142"/>
      <c r="CC106" s="142"/>
    </row>
    <row r="107" spans="4:81" s="37" customFormat="1" ht="12" hidden="1" customHeight="1">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c r="AB107" s="142"/>
      <c r="AC107" s="142"/>
      <c r="AD107" s="142"/>
      <c r="AE107" s="142"/>
      <c r="AF107" s="142"/>
      <c r="AG107" s="142"/>
      <c r="AH107" s="142"/>
      <c r="AI107" s="142"/>
      <c r="AJ107" s="142"/>
      <c r="AK107" s="142"/>
      <c r="AL107" s="142"/>
      <c r="AM107" s="142"/>
      <c r="AN107" s="142"/>
      <c r="AO107" s="142"/>
      <c r="AP107" s="142"/>
      <c r="AQ107" s="142"/>
      <c r="AR107" s="142"/>
      <c r="AS107" s="142"/>
      <c r="AT107" s="142"/>
      <c r="AU107" s="142"/>
      <c r="AV107" s="142"/>
      <c r="AW107" s="142"/>
      <c r="AX107" s="142"/>
      <c r="AY107" s="142"/>
      <c r="AZ107" s="142"/>
      <c r="BA107" s="142"/>
      <c r="BB107" s="142"/>
      <c r="BC107" s="142"/>
      <c r="BD107" s="142"/>
      <c r="BE107" s="142"/>
      <c r="BF107" s="142"/>
      <c r="BG107" s="142"/>
      <c r="BH107" s="142"/>
      <c r="BI107" s="142"/>
      <c r="BJ107" s="142"/>
      <c r="BK107" s="142"/>
      <c r="BL107" s="142"/>
      <c r="BM107" s="142"/>
      <c r="BN107" s="142"/>
      <c r="BO107" s="142"/>
      <c r="BP107" s="142"/>
      <c r="BQ107" s="142"/>
      <c r="BR107" s="142"/>
      <c r="BS107" s="142"/>
      <c r="BT107" s="142"/>
      <c r="BU107" s="142"/>
      <c r="BV107" s="142"/>
      <c r="BW107" s="142"/>
      <c r="BX107" s="142"/>
      <c r="BY107" s="142"/>
      <c r="BZ107" s="142"/>
      <c r="CA107" s="142"/>
      <c r="CB107" s="142"/>
      <c r="CC107" s="142"/>
    </row>
    <row r="108" spans="4:81" s="37" customFormat="1" ht="12" hidden="1" customHeight="1">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2"/>
      <c r="AD108" s="142"/>
      <c r="AE108" s="142"/>
      <c r="AF108" s="142"/>
      <c r="AG108" s="142"/>
      <c r="AH108" s="142"/>
      <c r="AI108" s="142"/>
      <c r="AJ108" s="142"/>
      <c r="AK108" s="142"/>
      <c r="AL108" s="142"/>
      <c r="AM108" s="142"/>
      <c r="AN108" s="142"/>
      <c r="AO108" s="142"/>
      <c r="AP108" s="142"/>
      <c r="AQ108" s="142"/>
      <c r="AR108" s="142"/>
      <c r="AS108" s="142"/>
      <c r="AT108" s="142"/>
      <c r="AU108" s="142"/>
      <c r="AV108" s="142"/>
      <c r="AW108" s="142"/>
      <c r="AX108" s="142"/>
      <c r="AY108" s="142"/>
      <c r="AZ108" s="142"/>
      <c r="BA108" s="142"/>
      <c r="BB108" s="142"/>
      <c r="BC108" s="142"/>
      <c r="BD108" s="142"/>
      <c r="BE108" s="142"/>
      <c r="BF108" s="142"/>
      <c r="BG108" s="142"/>
      <c r="BH108" s="142"/>
      <c r="BI108" s="142"/>
      <c r="BJ108" s="142"/>
      <c r="BK108" s="142"/>
      <c r="BL108" s="142"/>
      <c r="BM108" s="142"/>
      <c r="BN108" s="142"/>
      <c r="BO108" s="142"/>
      <c r="BP108" s="142"/>
      <c r="BQ108" s="142"/>
      <c r="BR108" s="142"/>
      <c r="BS108" s="142"/>
      <c r="BT108" s="142"/>
      <c r="BU108" s="142"/>
      <c r="BV108" s="142"/>
      <c r="BW108" s="142"/>
      <c r="BX108" s="142"/>
      <c r="BY108" s="142"/>
      <c r="BZ108" s="142"/>
      <c r="CA108" s="142"/>
      <c r="CB108" s="142"/>
      <c r="CC108" s="142"/>
    </row>
    <row r="109" spans="4:81" s="37" customFormat="1" ht="12" hidden="1" customHeight="1">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c r="AB109" s="142"/>
      <c r="AC109" s="142"/>
      <c r="AD109" s="142"/>
      <c r="AE109" s="142"/>
      <c r="AF109" s="142"/>
      <c r="AG109" s="142"/>
      <c r="AH109" s="142"/>
      <c r="AI109" s="142"/>
      <c r="AJ109" s="142"/>
      <c r="AK109" s="142"/>
      <c r="AL109" s="142"/>
      <c r="AM109" s="142"/>
      <c r="AN109" s="142"/>
      <c r="AO109" s="142"/>
      <c r="AP109" s="142"/>
      <c r="AQ109" s="142"/>
      <c r="AR109" s="142"/>
      <c r="AS109" s="142"/>
      <c r="AT109" s="142"/>
      <c r="AU109" s="142"/>
      <c r="AV109" s="142"/>
      <c r="AW109" s="142"/>
      <c r="AX109" s="142"/>
      <c r="AY109" s="142"/>
      <c r="AZ109" s="142"/>
      <c r="BA109" s="142"/>
      <c r="BB109" s="142"/>
      <c r="BC109" s="142"/>
      <c r="BD109" s="142"/>
      <c r="BE109" s="142"/>
      <c r="BF109" s="142"/>
      <c r="BG109" s="142"/>
      <c r="BH109" s="142"/>
      <c r="BI109" s="142"/>
      <c r="BJ109" s="142"/>
      <c r="BK109" s="142"/>
      <c r="BL109" s="142"/>
      <c r="BM109" s="142"/>
      <c r="BN109" s="142"/>
      <c r="BO109" s="142"/>
      <c r="BP109" s="142"/>
      <c r="BQ109" s="142"/>
      <c r="BR109" s="142"/>
      <c r="BS109" s="142"/>
      <c r="BT109" s="142"/>
      <c r="BU109" s="142"/>
      <c r="BV109" s="142"/>
      <c r="BW109" s="142"/>
      <c r="BX109" s="142"/>
      <c r="BY109" s="142"/>
      <c r="BZ109" s="142"/>
      <c r="CA109" s="142"/>
      <c r="CB109" s="142"/>
      <c r="CC109" s="142"/>
    </row>
    <row r="110" spans="4:81" s="37" customFormat="1" ht="12" hidden="1" customHeight="1">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2"/>
      <c r="AD110" s="142"/>
      <c r="AE110" s="142"/>
      <c r="AF110" s="142"/>
      <c r="AG110" s="142"/>
      <c r="AH110" s="142"/>
      <c r="AI110" s="142"/>
      <c r="AJ110" s="142"/>
      <c r="AK110" s="142"/>
      <c r="AL110" s="142"/>
      <c r="AM110" s="142"/>
      <c r="AN110" s="142"/>
      <c r="AO110" s="142"/>
      <c r="AP110" s="142"/>
      <c r="AQ110" s="142"/>
      <c r="AR110" s="142"/>
      <c r="AS110" s="142"/>
      <c r="AT110" s="142"/>
      <c r="AU110" s="142"/>
      <c r="AV110" s="142"/>
      <c r="AW110" s="142"/>
      <c r="AX110" s="142"/>
      <c r="AY110" s="142"/>
      <c r="AZ110" s="142"/>
      <c r="BA110" s="142"/>
      <c r="BB110" s="142"/>
      <c r="BC110" s="142"/>
      <c r="BD110" s="142"/>
      <c r="BE110" s="142"/>
      <c r="BF110" s="142"/>
      <c r="BG110" s="142"/>
      <c r="BH110" s="142"/>
      <c r="BI110" s="142"/>
      <c r="BJ110" s="142"/>
      <c r="BK110" s="142"/>
      <c r="BL110" s="142"/>
      <c r="BM110" s="142"/>
      <c r="BN110" s="142"/>
      <c r="BO110" s="142"/>
      <c r="BP110" s="142"/>
      <c r="BQ110" s="142"/>
      <c r="BR110" s="142"/>
      <c r="BS110" s="142"/>
      <c r="BT110" s="142"/>
      <c r="BU110" s="142"/>
      <c r="BV110" s="142"/>
      <c r="BW110" s="142"/>
      <c r="BX110" s="142"/>
      <c r="BY110" s="142"/>
      <c r="BZ110" s="142"/>
      <c r="CA110" s="142"/>
      <c r="CB110" s="142"/>
      <c r="CC110" s="142"/>
    </row>
    <row r="111" spans="4:81" s="37" customFormat="1" ht="12" hidden="1" customHeight="1">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c r="AB111" s="142"/>
      <c r="AC111" s="142"/>
      <c r="AD111" s="142"/>
      <c r="AE111" s="142"/>
      <c r="AF111" s="142"/>
      <c r="AG111" s="142"/>
      <c r="AH111" s="142"/>
      <c r="AI111" s="142"/>
      <c r="AJ111" s="142"/>
      <c r="AK111" s="142"/>
      <c r="AL111" s="142"/>
      <c r="AM111" s="142"/>
      <c r="AN111" s="142"/>
      <c r="AO111" s="142"/>
      <c r="AP111" s="142"/>
      <c r="AQ111" s="142"/>
      <c r="AR111" s="142"/>
      <c r="AS111" s="142"/>
      <c r="AT111" s="142"/>
      <c r="AU111" s="142"/>
      <c r="AV111" s="142"/>
      <c r="AW111" s="142"/>
      <c r="AX111" s="142"/>
      <c r="AY111" s="142"/>
      <c r="AZ111" s="142"/>
      <c r="BA111" s="142"/>
      <c r="BB111" s="142"/>
      <c r="BC111" s="142"/>
      <c r="BD111" s="142"/>
      <c r="BE111" s="142"/>
      <c r="BF111" s="142"/>
      <c r="BG111" s="142"/>
      <c r="BH111" s="142"/>
      <c r="BI111" s="142"/>
      <c r="BJ111" s="142"/>
      <c r="BK111" s="142"/>
      <c r="BL111" s="142"/>
      <c r="BM111" s="142"/>
      <c r="BN111" s="142"/>
      <c r="BO111" s="142"/>
      <c r="BP111" s="142"/>
      <c r="BQ111" s="142"/>
      <c r="BR111" s="142"/>
      <c r="BS111" s="142"/>
      <c r="BT111" s="142"/>
      <c r="BU111" s="142"/>
      <c r="BV111" s="142"/>
      <c r="BW111" s="142"/>
      <c r="BX111" s="142"/>
      <c r="BY111" s="142"/>
      <c r="BZ111" s="142"/>
      <c r="CA111" s="142"/>
      <c r="CB111" s="142"/>
      <c r="CC111" s="142"/>
    </row>
    <row r="112" spans="4:81" s="37" customFormat="1" ht="12" hidden="1" customHeight="1">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c r="AH112" s="142"/>
      <c r="AI112" s="142"/>
      <c r="AJ112" s="142"/>
      <c r="AK112" s="142"/>
      <c r="AL112" s="142"/>
      <c r="AM112" s="142"/>
      <c r="AN112" s="142"/>
      <c r="AO112" s="142"/>
      <c r="AP112" s="142"/>
      <c r="AQ112" s="142"/>
      <c r="AR112" s="142"/>
      <c r="AS112" s="142"/>
      <c r="AT112" s="142"/>
      <c r="AU112" s="142"/>
      <c r="AV112" s="142"/>
      <c r="AW112" s="142"/>
      <c r="AX112" s="142"/>
      <c r="AY112" s="142"/>
      <c r="AZ112" s="142"/>
      <c r="BA112" s="142"/>
      <c r="BB112" s="142"/>
      <c r="BC112" s="142"/>
      <c r="BD112" s="142"/>
      <c r="BE112" s="142"/>
      <c r="BF112" s="142"/>
      <c r="BG112" s="142"/>
      <c r="BH112" s="142"/>
      <c r="BI112" s="142"/>
      <c r="BJ112" s="142"/>
      <c r="BK112" s="142"/>
      <c r="BL112" s="142"/>
      <c r="BM112" s="142"/>
      <c r="BN112" s="142"/>
      <c r="BO112" s="142"/>
      <c r="BP112" s="142"/>
      <c r="BQ112" s="142"/>
      <c r="BR112" s="142"/>
      <c r="BS112" s="142"/>
      <c r="BT112" s="142"/>
      <c r="BU112" s="142"/>
      <c r="BV112" s="142"/>
      <c r="BW112" s="142"/>
      <c r="BX112" s="142"/>
      <c r="BY112" s="142"/>
      <c r="BZ112" s="142"/>
      <c r="CA112" s="142"/>
      <c r="CB112" s="142"/>
      <c r="CC112" s="142"/>
    </row>
    <row r="113" spans="4:81" s="37" customFormat="1" ht="12" hidden="1" customHeight="1">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2"/>
      <c r="AD113" s="142"/>
      <c r="AE113" s="142"/>
      <c r="AF113" s="142"/>
      <c r="AG113" s="142"/>
      <c r="AH113" s="142"/>
      <c r="AI113" s="142"/>
      <c r="AJ113" s="142"/>
      <c r="AK113" s="142"/>
      <c r="AL113" s="142"/>
      <c r="AM113" s="142"/>
      <c r="AN113" s="142"/>
      <c r="AO113" s="142"/>
      <c r="AP113" s="142"/>
      <c r="AQ113" s="142"/>
      <c r="AR113" s="142"/>
      <c r="AS113" s="142"/>
      <c r="AT113" s="142"/>
      <c r="AU113" s="142"/>
      <c r="AV113" s="142"/>
      <c r="AW113" s="142"/>
      <c r="AX113" s="142"/>
      <c r="AY113" s="142"/>
      <c r="AZ113" s="142"/>
      <c r="BA113" s="142"/>
      <c r="BB113" s="142"/>
      <c r="BC113" s="142"/>
      <c r="BD113" s="142"/>
      <c r="BE113" s="142"/>
      <c r="BF113" s="142"/>
      <c r="BG113" s="142"/>
      <c r="BH113" s="142"/>
      <c r="BI113" s="142"/>
      <c r="BJ113" s="142"/>
      <c r="BK113" s="142"/>
      <c r="BL113" s="142"/>
      <c r="BM113" s="142"/>
      <c r="BN113" s="142"/>
      <c r="BO113" s="142"/>
      <c r="BP113" s="142"/>
      <c r="BQ113" s="142"/>
      <c r="BR113" s="142"/>
      <c r="BS113" s="142"/>
      <c r="BT113" s="142"/>
      <c r="BU113" s="142"/>
      <c r="BV113" s="142"/>
      <c r="BW113" s="142"/>
      <c r="BX113" s="142"/>
      <c r="BY113" s="142"/>
      <c r="BZ113" s="142"/>
      <c r="CA113" s="142"/>
      <c r="CB113" s="142"/>
      <c r="CC113" s="142"/>
    </row>
    <row r="114" spans="4:81" s="37" customFormat="1" ht="12" hidden="1" customHeight="1">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c r="AC114" s="142"/>
      <c r="AD114" s="142"/>
      <c r="AE114" s="142"/>
      <c r="AF114" s="142"/>
      <c r="AG114" s="142"/>
      <c r="AH114" s="142"/>
      <c r="AI114" s="142"/>
      <c r="AJ114" s="142"/>
      <c r="AK114" s="142"/>
      <c r="AL114" s="142"/>
      <c r="AM114" s="142"/>
      <c r="AN114" s="142"/>
      <c r="AO114" s="142"/>
      <c r="AP114" s="142"/>
      <c r="AQ114" s="142"/>
      <c r="AR114" s="142"/>
      <c r="AS114" s="142"/>
      <c r="AT114" s="142"/>
      <c r="AU114" s="142"/>
      <c r="AV114" s="142"/>
      <c r="AW114" s="142"/>
      <c r="AX114" s="142"/>
      <c r="AY114" s="142"/>
      <c r="AZ114" s="142"/>
      <c r="BA114" s="142"/>
      <c r="BB114" s="142"/>
      <c r="BC114" s="142"/>
      <c r="BD114" s="142"/>
      <c r="BE114" s="142"/>
      <c r="BF114" s="142"/>
      <c r="BG114" s="142"/>
      <c r="BH114" s="142"/>
      <c r="BI114" s="142"/>
      <c r="BJ114" s="142"/>
      <c r="BK114" s="142"/>
      <c r="BL114" s="142"/>
      <c r="BM114" s="142"/>
      <c r="BN114" s="142"/>
      <c r="BO114" s="142"/>
      <c r="BP114" s="142"/>
      <c r="BQ114" s="142"/>
      <c r="BR114" s="142"/>
      <c r="BS114" s="142"/>
      <c r="BT114" s="142"/>
      <c r="BU114" s="142"/>
      <c r="BV114" s="142"/>
      <c r="BW114" s="142"/>
      <c r="BX114" s="142"/>
      <c r="BY114" s="142"/>
      <c r="BZ114" s="142"/>
      <c r="CA114" s="142"/>
      <c r="CB114" s="142"/>
      <c r="CC114" s="142"/>
    </row>
    <row r="115" spans="4:81" s="37" customFormat="1" ht="12" hidden="1" customHeight="1">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c r="AB115" s="142"/>
      <c r="AC115" s="142"/>
      <c r="AD115" s="142"/>
      <c r="AE115" s="142"/>
      <c r="AF115" s="142"/>
      <c r="AG115" s="142"/>
      <c r="AH115" s="142"/>
      <c r="AI115" s="142"/>
      <c r="AJ115" s="142"/>
      <c r="AK115" s="142"/>
      <c r="AL115" s="142"/>
      <c r="AM115" s="142"/>
      <c r="AN115" s="142"/>
      <c r="AO115" s="142"/>
      <c r="AP115" s="142"/>
      <c r="AQ115" s="142"/>
      <c r="AR115" s="142"/>
      <c r="AS115" s="142"/>
      <c r="AT115" s="142"/>
      <c r="AU115" s="142"/>
      <c r="AV115" s="142"/>
      <c r="AW115" s="142"/>
      <c r="AX115" s="142"/>
      <c r="AY115" s="142"/>
      <c r="AZ115" s="142"/>
      <c r="BA115" s="142"/>
      <c r="BB115" s="142"/>
      <c r="BC115" s="142"/>
      <c r="BD115" s="142"/>
      <c r="BE115" s="142"/>
      <c r="BF115" s="142"/>
      <c r="BG115" s="142"/>
      <c r="BH115" s="142"/>
      <c r="BI115" s="142"/>
      <c r="BJ115" s="142"/>
      <c r="BK115" s="142"/>
      <c r="BL115" s="142"/>
      <c r="BM115" s="142"/>
      <c r="BN115" s="142"/>
      <c r="BO115" s="142"/>
      <c r="BP115" s="142"/>
      <c r="BQ115" s="142"/>
      <c r="BR115" s="142"/>
      <c r="BS115" s="142"/>
      <c r="BT115" s="142"/>
      <c r="BU115" s="142"/>
      <c r="BV115" s="142"/>
      <c r="BW115" s="142"/>
      <c r="BX115" s="142"/>
      <c r="BY115" s="142"/>
      <c r="BZ115" s="142"/>
      <c r="CA115" s="142"/>
      <c r="CB115" s="142"/>
      <c r="CC115" s="142"/>
    </row>
    <row r="116" spans="4:81" s="37" customFormat="1" ht="12" hidden="1" customHeight="1">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C116" s="142"/>
      <c r="AD116" s="142"/>
      <c r="AE116" s="142"/>
      <c r="AF116" s="142"/>
      <c r="AG116" s="142"/>
      <c r="AH116" s="142"/>
      <c r="AI116" s="142"/>
      <c r="AJ116" s="142"/>
      <c r="AK116" s="142"/>
      <c r="AL116" s="142"/>
      <c r="AM116" s="142"/>
      <c r="AN116" s="142"/>
      <c r="AO116" s="142"/>
      <c r="AP116" s="142"/>
      <c r="AQ116" s="142"/>
      <c r="AR116" s="142"/>
      <c r="AS116" s="142"/>
      <c r="AT116" s="142"/>
      <c r="AU116" s="142"/>
      <c r="AV116" s="142"/>
      <c r="AW116" s="142"/>
      <c r="AX116" s="142"/>
      <c r="AY116" s="142"/>
      <c r="AZ116" s="142"/>
      <c r="BA116" s="142"/>
      <c r="BB116" s="142"/>
      <c r="BC116" s="142"/>
      <c r="BD116" s="142"/>
      <c r="BE116" s="142"/>
      <c r="BF116" s="142"/>
      <c r="BG116" s="142"/>
      <c r="BH116" s="142"/>
      <c r="BI116" s="142"/>
      <c r="BJ116" s="142"/>
      <c r="BK116" s="142"/>
      <c r="BL116" s="142"/>
      <c r="BM116" s="142"/>
      <c r="BN116" s="142"/>
      <c r="BO116" s="142"/>
      <c r="BP116" s="142"/>
      <c r="BQ116" s="142"/>
      <c r="BR116" s="142"/>
      <c r="BS116" s="142"/>
      <c r="BT116" s="142"/>
      <c r="BU116" s="142"/>
      <c r="BV116" s="142"/>
      <c r="BW116" s="142"/>
      <c r="BX116" s="142"/>
      <c r="BY116" s="142"/>
      <c r="BZ116" s="142"/>
      <c r="CA116" s="142"/>
      <c r="CB116" s="142"/>
      <c r="CC116" s="142"/>
    </row>
    <row r="117" spans="4:81" s="37" customFormat="1" ht="12" hidden="1" customHeight="1">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c r="AB117" s="142"/>
      <c r="AC117" s="142"/>
      <c r="AD117" s="142"/>
      <c r="AE117" s="142"/>
      <c r="AF117" s="142"/>
      <c r="AG117" s="142"/>
      <c r="AH117" s="142"/>
      <c r="AI117" s="142"/>
      <c r="AJ117" s="142"/>
      <c r="AK117" s="142"/>
      <c r="AL117" s="142"/>
      <c r="AM117" s="142"/>
      <c r="AN117" s="142"/>
      <c r="AO117" s="142"/>
      <c r="AP117" s="142"/>
      <c r="AQ117" s="142"/>
      <c r="AR117" s="142"/>
      <c r="AS117" s="142"/>
      <c r="AT117" s="142"/>
      <c r="AU117" s="142"/>
      <c r="AV117" s="142"/>
      <c r="AW117" s="142"/>
      <c r="AX117" s="142"/>
      <c r="AY117" s="142"/>
      <c r="AZ117" s="142"/>
      <c r="BA117" s="142"/>
      <c r="BB117" s="142"/>
      <c r="BC117" s="142"/>
      <c r="BD117" s="142"/>
      <c r="BE117" s="142"/>
      <c r="BF117" s="142"/>
      <c r="BG117" s="142"/>
      <c r="BH117" s="142"/>
      <c r="BI117" s="142"/>
      <c r="BJ117" s="142"/>
      <c r="BK117" s="142"/>
      <c r="BL117" s="142"/>
      <c r="BM117" s="142"/>
      <c r="BN117" s="142"/>
      <c r="BO117" s="142"/>
      <c r="BP117" s="142"/>
      <c r="BQ117" s="142"/>
      <c r="BR117" s="142"/>
      <c r="BS117" s="142"/>
      <c r="BT117" s="142"/>
      <c r="BU117" s="142"/>
      <c r="BV117" s="142"/>
      <c r="BW117" s="142"/>
      <c r="BX117" s="142"/>
      <c r="BY117" s="142"/>
      <c r="BZ117" s="142"/>
      <c r="CA117" s="142"/>
      <c r="CB117" s="142"/>
      <c r="CC117" s="142"/>
    </row>
    <row r="118" spans="4:81" s="37" customFormat="1" ht="12" hidden="1" customHeight="1">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c r="AB118" s="142"/>
      <c r="AC118" s="142"/>
      <c r="AD118" s="142"/>
      <c r="AE118" s="142"/>
      <c r="AF118" s="142"/>
      <c r="AG118" s="142"/>
      <c r="AH118" s="142"/>
      <c r="AI118" s="142"/>
      <c r="AJ118" s="142"/>
      <c r="AK118" s="142"/>
      <c r="AL118" s="142"/>
      <c r="AM118" s="142"/>
      <c r="AN118" s="142"/>
      <c r="AO118" s="142"/>
      <c r="AP118" s="142"/>
      <c r="AQ118" s="142"/>
      <c r="AR118" s="142"/>
      <c r="AS118" s="142"/>
      <c r="AT118" s="142"/>
      <c r="AU118" s="142"/>
      <c r="AV118" s="142"/>
      <c r="AW118" s="142"/>
      <c r="AX118" s="142"/>
      <c r="AY118" s="142"/>
      <c r="AZ118" s="142"/>
      <c r="BA118" s="142"/>
      <c r="BB118" s="142"/>
      <c r="BC118" s="142"/>
      <c r="BD118" s="142"/>
      <c r="BE118" s="142"/>
      <c r="BF118" s="142"/>
      <c r="BG118" s="142"/>
      <c r="BH118" s="142"/>
      <c r="BI118" s="142"/>
      <c r="BJ118" s="142"/>
      <c r="BK118" s="142"/>
      <c r="BL118" s="142"/>
      <c r="BM118" s="142"/>
      <c r="BN118" s="142"/>
      <c r="BO118" s="142"/>
      <c r="BP118" s="142"/>
      <c r="BQ118" s="142"/>
      <c r="BR118" s="142"/>
      <c r="BS118" s="142"/>
      <c r="BT118" s="142"/>
      <c r="BU118" s="142"/>
      <c r="BV118" s="142"/>
      <c r="BW118" s="142"/>
      <c r="BX118" s="142"/>
      <c r="BY118" s="142"/>
      <c r="BZ118" s="142"/>
      <c r="CA118" s="142"/>
      <c r="CB118" s="142"/>
      <c r="CC118" s="142"/>
    </row>
    <row r="119" spans="4:81" s="37" customFormat="1" ht="12" hidden="1" customHeight="1">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c r="AB119" s="142"/>
      <c r="AC119" s="142"/>
      <c r="AD119" s="142"/>
      <c r="AE119" s="142"/>
      <c r="AF119" s="142"/>
      <c r="AG119" s="142"/>
      <c r="AH119" s="142"/>
      <c r="AI119" s="142"/>
      <c r="AJ119" s="142"/>
      <c r="AK119" s="142"/>
      <c r="AL119" s="142"/>
      <c r="AM119" s="142"/>
      <c r="AN119" s="142"/>
      <c r="AO119" s="142"/>
      <c r="AP119" s="142"/>
      <c r="AQ119" s="142"/>
      <c r="AR119" s="142"/>
      <c r="AS119" s="142"/>
      <c r="AT119" s="142"/>
      <c r="AU119" s="142"/>
      <c r="AV119" s="142"/>
      <c r="AW119" s="142"/>
      <c r="AX119" s="142"/>
      <c r="AY119" s="142"/>
      <c r="AZ119" s="142"/>
      <c r="BA119" s="142"/>
      <c r="BB119" s="142"/>
      <c r="BC119" s="142"/>
      <c r="BD119" s="142"/>
      <c r="BE119" s="142"/>
      <c r="BF119" s="142"/>
      <c r="BG119" s="142"/>
      <c r="BH119" s="142"/>
      <c r="BI119" s="142"/>
      <c r="BJ119" s="142"/>
      <c r="BK119" s="142"/>
      <c r="BL119" s="142"/>
      <c r="BM119" s="142"/>
      <c r="BN119" s="142"/>
      <c r="BO119" s="142"/>
      <c r="BP119" s="142"/>
      <c r="BQ119" s="142"/>
      <c r="BR119" s="142"/>
      <c r="BS119" s="142"/>
      <c r="BT119" s="142"/>
      <c r="BU119" s="142"/>
      <c r="BV119" s="142"/>
      <c r="BW119" s="142"/>
      <c r="BX119" s="142"/>
      <c r="BY119" s="142"/>
      <c r="BZ119" s="142"/>
      <c r="CA119" s="142"/>
      <c r="CB119" s="142"/>
      <c r="CC119" s="142"/>
    </row>
    <row r="120" spans="4:81" s="37" customFormat="1" ht="12" hidden="1" customHeight="1">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c r="AB120" s="142"/>
      <c r="AC120" s="142"/>
      <c r="AD120" s="142"/>
      <c r="AE120" s="142"/>
      <c r="AF120" s="142"/>
      <c r="AG120" s="142"/>
      <c r="AH120" s="142"/>
      <c r="AI120" s="142"/>
      <c r="AJ120" s="142"/>
      <c r="AK120" s="142"/>
      <c r="AL120" s="142"/>
      <c r="AM120" s="142"/>
      <c r="AN120" s="142"/>
      <c r="AO120" s="142"/>
      <c r="AP120" s="142"/>
      <c r="AQ120" s="142"/>
      <c r="AR120" s="142"/>
      <c r="AS120" s="142"/>
      <c r="AT120" s="142"/>
      <c r="AU120" s="142"/>
      <c r="AV120" s="142"/>
      <c r="AW120" s="142"/>
      <c r="AX120" s="142"/>
      <c r="AY120" s="142"/>
      <c r="AZ120" s="142"/>
      <c r="BA120" s="142"/>
      <c r="BB120" s="142"/>
      <c r="BC120" s="142"/>
      <c r="BD120" s="142"/>
      <c r="BE120" s="142"/>
      <c r="BF120" s="142"/>
      <c r="BG120" s="142"/>
      <c r="BH120" s="142"/>
      <c r="BI120" s="142"/>
      <c r="BJ120" s="142"/>
      <c r="BK120" s="142"/>
      <c r="BL120" s="142"/>
      <c r="BM120" s="142"/>
      <c r="BN120" s="142"/>
      <c r="BO120" s="142"/>
      <c r="BP120" s="142"/>
      <c r="BQ120" s="142"/>
      <c r="BR120" s="142"/>
      <c r="BS120" s="142"/>
      <c r="BT120" s="142"/>
      <c r="BU120" s="142"/>
      <c r="BV120" s="142"/>
      <c r="BW120" s="142"/>
      <c r="BX120" s="142"/>
      <c r="BY120" s="142"/>
      <c r="BZ120" s="142"/>
      <c r="CA120" s="142"/>
      <c r="CB120" s="142"/>
      <c r="CC120" s="142"/>
    </row>
    <row r="121" spans="4:81" s="37" customFormat="1" ht="12" hidden="1" customHeight="1">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c r="AC121" s="142"/>
      <c r="AD121" s="142"/>
      <c r="AE121" s="142"/>
      <c r="AF121" s="142"/>
      <c r="AG121" s="142"/>
      <c r="AH121" s="142"/>
      <c r="AI121" s="142"/>
      <c r="AJ121" s="142"/>
      <c r="AK121" s="142"/>
      <c r="AL121" s="142"/>
      <c r="AM121" s="142"/>
      <c r="AN121" s="142"/>
      <c r="AO121" s="142"/>
      <c r="AP121" s="142"/>
      <c r="AQ121" s="142"/>
      <c r="AR121" s="142"/>
      <c r="AS121" s="142"/>
      <c r="AT121" s="142"/>
      <c r="AU121" s="142"/>
      <c r="AV121" s="142"/>
      <c r="AW121" s="142"/>
      <c r="AX121" s="142"/>
      <c r="AY121" s="142"/>
      <c r="AZ121" s="142"/>
      <c r="BA121" s="142"/>
      <c r="BB121" s="142"/>
      <c r="BC121" s="142"/>
      <c r="BD121" s="142"/>
      <c r="BE121" s="142"/>
      <c r="BF121" s="142"/>
      <c r="BG121" s="142"/>
      <c r="BH121" s="142"/>
      <c r="BI121" s="142"/>
      <c r="BJ121" s="142"/>
      <c r="BK121" s="142"/>
      <c r="BL121" s="142"/>
      <c r="BM121" s="142"/>
      <c r="BN121" s="142"/>
      <c r="BO121" s="142"/>
      <c r="BP121" s="142"/>
      <c r="BQ121" s="142"/>
      <c r="BR121" s="142"/>
      <c r="BS121" s="142"/>
      <c r="BT121" s="142"/>
      <c r="BU121" s="142"/>
      <c r="BV121" s="142"/>
      <c r="BW121" s="142"/>
      <c r="BX121" s="142"/>
      <c r="BY121" s="142"/>
      <c r="BZ121" s="142"/>
      <c r="CA121" s="142"/>
      <c r="CB121" s="142"/>
      <c r="CC121" s="142"/>
    </row>
    <row r="122" spans="4:81" s="37" customFormat="1" ht="12" hidden="1" customHeight="1">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c r="AB122" s="142"/>
      <c r="AC122" s="142"/>
      <c r="AD122" s="142"/>
      <c r="AE122" s="142"/>
      <c r="AF122" s="142"/>
      <c r="AG122" s="142"/>
      <c r="AH122" s="142"/>
      <c r="AI122" s="142"/>
      <c r="AJ122" s="142"/>
      <c r="AK122" s="142"/>
      <c r="AL122" s="142"/>
      <c r="AM122" s="142"/>
      <c r="AN122" s="142"/>
      <c r="AO122" s="142"/>
      <c r="AP122" s="142"/>
      <c r="AQ122" s="142"/>
      <c r="AR122" s="142"/>
      <c r="AS122" s="142"/>
      <c r="AT122" s="142"/>
      <c r="AU122" s="142"/>
      <c r="AV122" s="142"/>
      <c r="AW122" s="142"/>
      <c r="AX122" s="142"/>
      <c r="AY122" s="142"/>
      <c r="AZ122" s="142"/>
      <c r="BA122" s="142"/>
      <c r="BB122" s="142"/>
      <c r="BC122" s="142"/>
      <c r="BD122" s="142"/>
      <c r="BE122" s="142"/>
      <c r="BF122" s="142"/>
      <c r="BG122" s="142"/>
      <c r="BH122" s="142"/>
      <c r="BI122" s="142"/>
      <c r="BJ122" s="142"/>
      <c r="BK122" s="142"/>
      <c r="BL122" s="142"/>
      <c r="BM122" s="142"/>
      <c r="BN122" s="142"/>
      <c r="BO122" s="142"/>
      <c r="BP122" s="142"/>
      <c r="BQ122" s="142"/>
      <c r="BR122" s="142"/>
      <c r="BS122" s="142"/>
      <c r="BT122" s="142"/>
      <c r="BU122" s="142"/>
      <c r="BV122" s="142"/>
      <c r="BW122" s="142"/>
      <c r="BX122" s="142"/>
      <c r="BY122" s="142"/>
      <c r="BZ122" s="142"/>
      <c r="CA122" s="142"/>
      <c r="CB122" s="142"/>
      <c r="CC122" s="142"/>
    </row>
    <row r="123" spans="4:81" s="37" customFormat="1" ht="12" hidden="1" customHeight="1">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c r="AB123" s="142"/>
      <c r="AC123" s="142"/>
      <c r="AD123" s="142"/>
      <c r="AE123" s="142"/>
      <c r="AF123" s="142"/>
      <c r="AG123" s="142"/>
      <c r="AH123" s="142"/>
      <c r="AI123" s="142"/>
      <c r="AJ123" s="142"/>
      <c r="AK123" s="142"/>
      <c r="AL123" s="142"/>
      <c r="AM123" s="142"/>
      <c r="AN123" s="142"/>
      <c r="AO123" s="142"/>
      <c r="AP123" s="142"/>
      <c r="AQ123" s="142"/>
      <c r="AR123" s="142"/>
      <c r="AS123" s="142"/>
      <c r="AT123" s="142"/>
      <c r="AU123" s="142"/>
      <c r="AV123" s="142"/>
      <c r="AW123" s="142"/>
      <c r="AX123" s="142"/>
      <c r="AY123" s="142"/>
      <c r="AZ123" s="142"/>
      <c r="BA123" s="142"/>
      <c r="BB123" s="142"/>
      <c r="BC123" s="142"/>
      <c r="BD123" s="142"/>
      <c r="BE123" s="142"/>
      <c r="BF123" s="142"/>
      <c r="BG123" s="142"/>
      <c r="BH123" s="142"/>
      <c r="BI123" s="142"/>
      <c r="BJ123" s="142"/>
      <c r="BK123" s="142"/>
      <c r="BL123" s="142"/>
      <c r="BM123" s="142"/>
      <c r="BN123" s="142"/>
      <c r="BO123" s="142"/>
      <c r="BP123" s="142"/>
      <c r="BQ123" s="142"/>
      <c r="BR123" s="142"/>
      <c r="BS123" s="142"/>
      <c r="BT123" s="142"/>
      <c r="BU123" s="142"/>
      <c r="BV123" s="142"/>
      <c r="BW123" s="142"/>
      <c r="BX123" s="142"/>
      <c r="BY123" s="142"/>
      <c r="BZ123" s="142"/>
      <c r="CA123" s="142"/>
      <c r="CB123" s="142"/>
      <c r="CC123" s="142"/>
    </row>
    <row r="124" spans="4:81" s="37" customFormat="1" ht="12" hidden="1" customHeight="1">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c r="AB124" s="142"/>
      <c r="AC124" s="142"/>
      <c r="AD124" s="142"/>
      <c r="AE124" s="142"/>
      <c r="AF124" s="142"/>
      <c r="AG124" s="142"/>
      <c r="AH124" s="142"/>
      <c r="AI124" s="142"/>
      <c r="AJ124" s="142"/>
      <c r="AK124" s="142"/>
      <c r="AL124" s="142"/>
      <c r="AM124" s="142"/>
      <c r="AN124" s="142"/>
      <c r="AO124" s="142"/>
      <c r="AP124" s="142"/>
      <c r="AQ124" s="142"/>
      <c r="AR124" s="142"/>
      <c r="AS124" s="142"/>
      <c r="AT124" s="142"/>
      <c r="AU124" s="142"/>
      <c r="AV124" s="142"/>
      <c r="AW124" s="142"/>
      <c r="AX124" s="142"/>
      <c r="AY124" s="142"/>
      <c r="AZ124" s="142"/>
      <c r="BA124" s="142"/>
      <c r="BB124" s="142"/>
      <c r="BC124" s="142"/>
      <c r="BD124" s="142"/>
      <c r="BE124" s="142"/>
      <c r="BF124" s="142"/>
      <c r="BG124" s="142"/>
      <c r="BH124" s="142"/>
      <c r="BI124" s="142"/>
      <c r="BJ124" s="142"/>
      <c r="BK124" s="142"/>
      <c r="BL124" s="142"/>
      <c r="BM124" s="142"/>
      <c r="BN124" s="142"/>
      <c r="BO124" s="142"/>
      <c r="BP124" s="142"/>
      <c r="BQ124" s="142"/>
      <c r="BR124" s="142"/>
      <c r="BS124" s="142"/>
      <c r="BT124" s="142"/>
      <c r="BU124" s="142"/>
      <c r="BV124" s="142"/>
      <c r="BW124" s="142"/>
      <c r="BX124" s="142"/>
      <c r="BY124" s="142"/>
      <c r="BZ124" s="142"/>
      <c r="CA124" s="142"/>
      <c r="CB124" s="142"/>
      <c r="CC124" s="142"/>
    </row>
    <row r="125" spans="4:81" s="37" customFormat="1" ht="12" hidden="1" customHeight="1">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c r="AB125" s="142"/>
      <c r="AC125" s="142"/>
      <c r="AD125" s="142"/>
      <c r="AE125" s="142"/>
      <c r="AF125" s="142"/>
      <c r="AG125" s="142"/>
      <c r="AH125" s="142"/>
      <c r="AI125" s="142"/>
      <c r="AJ125" s="142"/>
      <c r="AK125" s="142"/>
      <c r="AL125" s="142"/>
      <c r="AM125" s="142"/>
      <c r="AN125" s="142"/>
      <c r="AO125" s="142"/>
      <c r="AP125" s="142"/>
      <c r="AQ125" s="142"/>
      <c r="AR125" s="142"/>
      <c r="AS125" s="142"/>
      <c r="AT125" s="142"/>
      <c r="AU125" s="142"/>
      <c r="AV125" s="142"/>
      <c r="AW125" s="142"/>
      <c r="AX125" s="142"/>
      <c r="AY125" s="142"/>
      <c r="AZ125" s="142"/>
      <c r="BA125" s="142"/>
      <c r="BB125" s="142"/>
      <c r="BC125" s="142"/>
      <c r="BD125" s="142"/>
      <c r="BE125" s="142"/>
      <c r="BF125" s="142"/>
      <c r="BG125" s="142"/>
      <c r="BH125" s="142"/>
      <c r="BI125" s="142"/>
      <c r="BJ125" s="142"/>
      <c r="BK125" s="142"/>
      <c r="BL125" s="142"/>
      <c r="BM125" s="142"/>
      <c r="BN125" s="142"/>
      <c r="BO125" s="142"/>
      <c r="BP125" s="142"/>
      <c r="BQ125" s="142"/>
      <c r="BR125" s="142"/>
      <c r="BS125" s="142"/>
      <c r="BT125" s="142"/>
      <c r="BU125" s="142"/>
      <c r="BV125" s="142"/>
      <c r="BW125" s="142"/>
      <c r="BX125" s="142"/>
      <c r="BY125" s="142"/>
      <c r="BZ125" s="142"/>
      <c r="CA125" s="142"/>
      <c r="CB125" s="142"/>
      <c r="CC125" s="142"/>
    </row>
    <row r="126" spans="4:81" s="37" customFormat="1" ht="12" hidden="1" customHeight="1">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c r="AC126" s="142"/>
      <c r="AD126" s="142"/>
      <c r="AE126" s="142"/>
      <c r="AF126" s="142"/>
      <c r="AG126" s="142"/>
      <c r="AH126" s="142"/>
      <c r="AI126" s="142"/>
      <c r="AJ126" s="142"/>
      <c r="AK126" s="142"/>
      <c r="AL126" s="142"/>
      <c r="AM126" s="142"/>
      <c r="AN126" s="142"/>
      <c r="AO126" s="142"/>
      <c r="AP126" s="142"/>
      <c r="AQ126" s="142"/>
      <c r="AR126" s="142"/>
      <c r="AS126" s="142"/>
      <c r="AT126" s="142"/>
      <c r="AU126" s="142"/>
      <c r="AV126" s="142"/>
      <c r="AW126" s="142"/>
      <c r="AX126" s="142"/>
      <c r="AY126" s="142"/>
      <c r="AZ126" s="142"/>
      <c r="BA126" s="142"/>
      <c r="BB126" s="142"/>
      <c r="BC126" s="142"/>
      <c r="BD126" s="142"/>
      <c r="BE126" s="142"/>
      <c r="BF126" s="142"/>
      <c r="BG126" s="142"/>
      <c r="BH126" s="142"/>
      <c r="BI126" s="142"/>
      <c r="BJ126" s="142"/>
      <c r="BK126" s="142"/>
      <c r="BL126" s="142"/>
      <c r="BM126" s="142"/>
      <c r="BN126" s="142"/>
      <c r="BO126" s="142"/>
      <c r="BP126" s="142"/>
      <c r="BQ126" s="142"/>
      <c r="BR126" s="142"/>
      <c r="BS126" s="142"/>
      <c r="BT126" s="142"/>
      <c r="BU126" s="142"/>
      <c r="BV126" s="142"/>
      <c r="BW126" s="142"/>
      <c r="BX126" s="142"/>
      <c r="BY126" s="142"/>
      <c r="BZ126" s="142"/>
      <c r="CA126" s="142"/>
      <c r="CB126" s="142"/>
      <c r="CC126" s="142"/>
    </row>
    <row r="127" spans="4:81" s="37" customFormat="1" ht="12" hidden="1" customHeight="1">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c r="AB127" s="142"/>
      <c r="AC127" s="142"/>
      <c r="AD127" s="142"/>
      <c r="AE127" s="142"/>
      <c r="AF127" s="142"/>
      <c r="AG127" s="142"/>
      <c r="AH127" s="142"/>
      <c r="AI127" s="142"/>
      <c r="AJ127" s="142"/>
      <c r="AK127" s="142"/>
      <c r="AL127" s="142"/>
      <c r="AM127" s="142"/>
      <c r="AN127" s="142"/>
      <c r="AO127" s="142"/>
      <c r="AP127" s="142"/>
      <c r="AQ127" s="142"/>
      <c r="AR127" s="142"/>
      <c r="AS127" s="142"/>
      <c r="AT127" s="142"/>
      <c r="AU127" s="142"/>
      <c r="AV127" s="142"/>
      <c r="AW127" s="142"/>
      <c r="AX127" s="142"/>
      <c r="AY127" s="142"/>
      <c r="AZ127" s="142"/>
      <c r="BA127" s="142"/>
      <c r="BB127" s="142"/>
      <c r="BC127" s="142"/>
      <c r="BD127" s="142"/>
      <c r="BE127" s="142"/>
      <c r="BF127" s="142"/>
      <c r="BG127" s="142"/>
      <c r="BH127" s="142"/>
      <c r="BI127" s="142"/>
      <c r="BJ127" s="142"/>
      <c r="BK127" s="142"/>
      <c r="BL127" s="142"/>
      <c r="BM127" s="142"/>
      <c r="BN127" s="142"/>
      <c r="BO127" s="142"/>
      <c r="BP127" s="142"/>
      <c r="BQ127" s="142"/>
      <c r="BR127" s="142"/>
      <c r="BS127" s="142"/>
      <c r="BT127" s="142"/>
      <c r="BU127" s="142"/>
      <c r="BV127" s="142"/>
      <c r="BW127" s="142"/>
      <c r="BX127" s="142"/>
      <c r="BY127" s="142"/>
      <c r="BZ127" s="142"/>
      <c r="CA127" s="142"/>
      <c r="CB127" s="142"/>
      <c r="CC127" s="142"/>
    </row>
    <row r="128" spans="4:81" s="37" customFormat="1" ht="12" hidden="1" customHeight="1">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c r="AB128" s="142"/>
      <c r="AC128" s="142"/>
      <c r="AD128" s="142"/>
      <c r="AE128" s="142"/>
      <c r="AF128" s="142"/>
      <c r="AG128" s="142"/>
      <c r="AH128" s="142"/>
      <c r="AI128" s="142"/>
      <c r="AJ128" s="142"/>
      <c r="AK128" s="142"/>
      <c r="AL128" s="142"/>
      <c r="AM128" s="142"/>
      <c r="AN128" s="142"/>
      <c r="AO128" s="142"/>
      <c r="AP128" s="142"/>
      <c r="AQ128" s="142"/>
      <c r="AR128" s="142"/>
      <c r="AS128" s="142"/>
      <c r="AT128" s="142"/>
      <c r="AU128" s="142"/>
      <c r="AV128" s="142"/>
      <c r="AW128" s="142"/>
      <c r="AX128" s="142"/>
      <c r="AY128" s="142"/>
      <c r="AZ128" s="142"/>
      <c r="BA128" s="142"/>
      <c r="BB128" s="142"/>
      <c r="BC128" s="142"/>
      <c r="BD128" s="142"/>
      <c r="BE128" s="142"/>
      <c r="BF128" s="142"/>
      <c r="BG128" s="142"/>
      <c r="BH128" s="142"/>
      <c r="BI128" s="142"/>
      <c r="BJ128" s="142"/>
      <c r="BK128" s="142"/>
      <c r="BL128" s="142"/>
      <c r="BM128" s="142"/>
      <c r="BN128" s="142"/>
      <c r="BO128" s="142"/>
      <c r="BP128" s="142"/>
      <c r="BQ128" s="142"/>
      <c r="BR128" s="142"/>
      <c r="BS128" s="142"/>
      <c r="BT128" s="142"/>
      <c r="BU128" s="142"/>
      <c r="BV128" s="142"/>
      <c r="BW128" s="142"/>
      <c r="BX128" s="142"/>
      <c r="BY128" s="142"/>
      <c r="BZ128" s="142"/>
      <c r="CA128" s="142"/>
      <c r="CB128" s="142"/>
      <c r="CC128" s="142"/>
    </row>
    <row r="129" spans="4:81" s="37" customFormat="1" ht="12" hidden="1" customHeight="1">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C129" s="142"/>
      <c r="AD129" s="142"/>
      <c r="AE129" s="142"/>
      <c r="AF129" s="142"/>
      <c r="AG129" s="142"/>
      <c r="AH129" s="142"/>
      <c r="AI129" s="142"/>
      <c r="AJ129" s="142"/>
      <c r="AK129" s="142"/>
      <c r="AL129" s="142"/>
      <c r="AM129" s="142"/>
      <c r="AN129" s="142"/>
      <c r="AO129" s="142"/>
      <c r="AP129" s="142"/>
      <c r="AQ129" s="142"/>
      <c r="AR129" s="142"/>
      <c r="AS129" s="142"/>
      <c r="AT129" s="142"/>
      <c r="AU129" s="142"/>
      <c r="AV129" s="142"/>
      <c r="AW129" s="142"/>
      <c r="AX129" s="142"/>
      <c r="AY129" s="142"/>
      <c r="AZ129" s="142"/>
      <c r="BA129" s="142"/>
      <c r="BB129" s="142"/>
      <c r="BC129" s="142"/>
      <c r="BD129" s="142"/>
      <c r="BE129" s="142"/>
      <c r="BF129" s="142"/>
      <c r="BG129" s="142"/>
      <c r="BH129" s="142"/>
      <c r="BI129" s="142"/>
      <c r="BJ129" s="142"/>
      <c r="BK129" s="142"/>
      <c r="BL129" s="142"/>
      <c r="BM129" s="142"/>
      <c r="BN129" s="142"/>
      <c r="BO129" s="142"/>
      <c r="BP129" s="142"/>
      <c r="BQ129" s="142"/>
      <c r="BR129" s="142"/>
      <c r="BS129" s="142"/>
      <c r="BT129" s="142"/>
      <c r="BU129" s="142"/>
      <c r="BV129" s="142"/>
      <c r="BW129" s="142"/>
      <c r="BX129" s="142"/>
      <c r="BY129" s="142"/>
      <c r="BZ129" s="142"/>
      <c r="CA129" s="142"/>
      <c r="CB129" s="142"/>
      <c r="CC129" s="142"/>
    </row>
    <row r="130" spans="4:81" s="37" customFormat="1" ht="12" hidden="1" customHeight="1">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C130" s="142"/>
      <c r="AD130" s="142"/>
      <c r="AE130" s="142"/>
      <c r="AF130" s="142"/>
      <c r="AG130" s="142"/>
      <c r="AH130" s="142"/>
      <c r="AI130" s="142"/>
      <c r="AJ130" s="142"/>
      <c r="AK130" s="142"/>
      <c r="AL130" s="142"/>
      <c r="AM130" s="142"/>
      <c r="AN130" s="142"/>
      <c r="AO130" s="142"/>
      <c r="AP130" s="142"/>
      <c r="AQ130" s="142"/>
      <c r="AR130" s="142"/>
      <c r="AS130" s="142"/>
      <c r="AT130" s="142"/>
      <c r="AU130" s="142"/>
      <c r="AV130" s="142"/>
      <c r="AW130" s="142"/>
      <c r="AX130" s="142"/>
      <c r="AY130" s="142"/>
      <c r="AZ130" s="142"/>
      <c r="BA130" s="142"/>
      <c r="BB130" s="142"/>
      <c r="BC130" s="142"/>
      <c r="BD130" s="142"/>
      <c r="BE130" s="142"/>
      <c r="BF130" s="142"/>
      <c r="BG130" s="142"/>
      <c r="BH130" s="142"/>
      <c r="BI130" s="142"/>
      <c r="BJ130" s="142"/>
      <c r="BK130" s="142"/>
      <c r="BL130" s="142"/>
      <c r="BM130" s="142"/>
      <c r="BN130" s="142"/>
      <c r="BO130" s="142"/>
      <c r="BP130" s="142"/>
      <c r="BQ130" s="142"/>
      <c r="BR130" s="142"/>
      <c r="BS130" s="142"/>
      <c r="BT130" s="142"/>
      <c r="BU130" s="142"/>
      <c r="BV130" s="142"/>
      <c r="BW130" s="142"/>
      <c r="BX130" s="142"/>
      <c r="BY130" s="142"/>
      <c r="BZ130" s="142"/>
      <c r="CA130" s="142"/>
      <c r="CB130" s="142"/>
      <c r="CC130" s="142"/>
    </row>
    <row r="131" spans="4:81" s="37" customFormat="1" ht="12" hidden="1" customHeight="1">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2"/>
      <c r="AD131" s="142"/>
      <c r="AE131" s="142"/>
      <c r="AF131" s="142"/>
      <c r="AG131" s="142"/>
      <c r="AH131" s="142"/>
      <c r="AI131" s="142"/>
      <c r="AJ131" s="142"/>
      <c r="AK131" s="142"/>
      <c r="AL131" s="142"/>
      <c r="AM131" s="142"/>
      <c r="AN131" s="142"/>
      <c r="AO131" s="142"/>
      <c r="AP131" s="142"/>
      <c r="AQ131" s="142"/>
      <c r="AR131" s="142"/>
      <c r="AS131" s="142"/>
      <c r="AT131" s="142"/>
      <c r="AU131" s="142"/>
      <c r="AV131" s="142"/>
      <c r="AW131" s="142"/>
      <c r="AX131" s="142"/>
      <c r="AY131" s="142"/>
      <c r="AZ131" s="142"/>
      <c r="BA131" s="142"/>
      <c r="BB131" s="142"/>
      <c r="BC131" s="142"/>
      <c r="BD131" s="142"/>
      <c r="BE131" s="142"/>
      <c r="BF131" s="142"/>
      <c r="BG131" s="142"/>
      <c r="BH131" s="142"/>
      <c r="BI131" s="142"/>
      <c r="BJ131" s="142"/>
      <c r="BK131" s="142"/>
      <c r="BL131" s="142"/>
      <c r="BM131" s="142"/>
      <c r="BN131" s="142"/>
      <c r="BO131" s="142"/>
      <c r="BP131" s="142"/>
      <c r="BQ131" s="142"/>
      <c r="BR131" s="142"/>
      <c r="BS131" s="142"/>
      <c r="BT131" s="142"/>
      <c r="BU131" s="142"/>
      <c r="BV131" s="142"/>
      <c r="BW131" s="142"/>
      <c r="BX131" s="142"/>
      <c r="BY131" s="142"/>
      <c r="BZ131" s="142"/>
      <c r="CA131" s="142"/>
      <c r="CB131" s="142"/>
      <c r="CC131" s="142"/>
    </row>
    <row r="132" spans="4:81" s="37" customFormat="1" ht="12" hidden="1" customHeight="1">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C132" s="142"/>
      <c r="AD132" s="142"/>
      <c r="AE132" s="142"/>
      <c r="AF132" s="142"/>
      <c r="AG132" s="142"/>
      <c r="AH132" s="142"/>
      <c r="AI132" s="142"/>
      <c r="AJ132" s="142"/>
      <c r="AK132" s="142"/>
      <c r="AL132" s="142"/>
      <c r="AM132" s="142"/>
      <c r="AN132" s="142"/>
      <c r="AO132" s="142"/>
      <c r="AP132" s="142"/>
      <c r="AQ132" s="142"/>
      <c r="AR132" s="142"/>
      <c r="AS132" s="142"/>
      <c r="AT132" s="142"/>
      <c r="AU132" s="142"/>
      <c r="AV132" s="142"/>
      <c r="AW132" s="142"/>
      <c r="AX132" s="142"/>
      <c r="AY132" s="142"/>
      <c r="AZ132" s="142"/>
      <c r="BA132" s="142"/>
      <c r="BB132" s="142"/>
      <c r="BC132" s="142"/>
      <c r="BD132" s="142"/>
      <c r="BE132" s="142"/>
      <c r="BF132" s="142"/>
      <c r="BG132" s="142"/>
      <c r="BH132" s="142"/>
      <c r="BI132" s="142"/>
      <c r="BJ132" s="142"/>
      <c r="BK132" s="142"/>
      <c r="BL132" s="142"/>
      <c r="BM132" s="142"/>
      <c r="BN132" s="142"/>
      <c r="BO132" s="142"/>
      <c r="BP132" s="142"/>
      <c r="BQ132" s="142"/>
      <c r="BR132" s="142"/>
      <c r="BS132" s="142"/>
      <c r="BT132" s="142"/>
      <c r="BU132" s="142"/>
      <c r="BV132" s="142"/>
      <c r="BW132" s="142"/>
      <c r="BX132" s="142"/>
      <c r="BY132" s="142"/>
      <c r="BZ132" s="142"/>
      <c r="CA132" s="142"/>
      <c r="CB132" s="142"/>
      <c r="CC132" s="142"/>
    </row>
    <row r="133" spans="4:81" s="37" customFormat="1" ht="12" hidden="1" customHeight="1">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c r="AB133" s="142"/>
      <c r="AC133" s="142"/>
      <c r="AD133" s="142"/>
      <c r="AE133" s="142"/>
      <c r="AF133" s="142"/>
      <c r="AG133" s="142"/>
      <c r="AH133" s="142"/>
      <c r="AI133" s="142"/>
      <c r="AJ133" s="142"/>
      <c r="AK133" s="142"/>
      <c r="AL133" s="142"/>
      <c r="AM133" s="142"/>
      <c r="AN133" s="142"/>
      <c r="AO133" s="142"/>
      <c r="AP133" s="142"/>
      <c r="AQ133" s="142"/>
      <c r="AR133" s="142"/>
      <c r="AS133" s="142"/>
      <c r="AT133" s="142"/>
      <c r="AU133" s="142"/>
      <c r="AV133" s="142"/>
      <c r="AW133" s="142"/>
      <c r="AX133" s="142"/>
      <c r="AY133" s="142"/>
      <c r="AZ133" s="142"/>
      <c r="BA133" s="142"/>
      <c r="BB133" s="142"/>
      <c r="BC133" s="142"/>
      <c r="BD133" s="142"/>
      <c r="BE133" s="142"/>
      <c r="BF133" s="142"/>
      <c r="BG133" s="142"/>
      <c r="BH133" s="142"/>
      <c r="BI133" s="142"/>
      <c r="BJ133" s="142"/>
      <c r="BK133" s="142"/>
      <c r="BL133" s="142"/>
      <c r="BM133" s="142"/>
      <c r="BN133" s="142"/>
      <c r="BO133" s="142"/>
      <c r="BP133" s="142"/>
      <c r="BQ133" s="142"/>
      <c r="BR133" s="142"/>
      <c r="BS133" s="142"/>
      <c r="BT133" s="142"/>
      <c r="BU133" s="142"/>
      <c r="BV133" s="142"/>
      <c r="BW133" s="142"/>
      <c r="BX133" s="142"/>
      <c r="BY133" s="142"/>
      <c r="BZ133" s="142"/>
      <c r="CA133" s="142"/>
      <c r="CB133" s="142"/>
      <c r="CC133" s="142"/>
    </row>
    <row r="134" spans="4:81" s="37" customFormat="1" ht="12" hidden="1" customHeight="1">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c r="AC134" s="142"/>
      <c r="AD134" s="142"/>
      <c r="AE134" s="142"/>
      <c r="AF134" s="142"/>
      <c r="AG134" s="142"/>
      <c r="AH134" s="142"/>
      <c r="AI134" s="142"/>
      <c r="AJ134" s="142"/>
      <c r="AK134" s="142"/>
      <c r="AL134" s="142"/>
      <c r="AM134" s="142"/>
      <c r="AN134" s="142"/>
      <c r="AO134" s="142"/>
      <c r="AP134" s="142"/>
      <c r="AQ134" s="142"/>
      <c r="AR134" s="142"/>
      <c r="AS134" s="142"/>
      <c r="AT134" s="142"/>
      <c r="AU134" s="142"/>
      <c r="AV134" s="142"/>
      <c r="AW134" s="142"/>
      <c r="AX134" s="142"/>
      <c r="AY134" s="142"/>
      <c r="AZ134" s="142"/>
      <c r="BA134" s="142"/>
      <c r="BB134" s="142"/>
      <c r="BC134" s="142"/>
      <c r="BD134" s="142"/>
      <c r="BE134" s="142"/>
      <c r="BF134" s="142"/>
      <c r="BG134" s="142"/>
      <c r="BH134" s="142"/>
      <c r="BI134" s="142"/>
      <c r="BJ134" s="142"/>
      <c r="BK134" s="142"/>
      <c r="BL134" s="142"/>
      <c r="BM134" s="142"/>
      <c r="BN134" s="142"/>
      <c r="BO134" s="142"/>
      <c r="BP134" s="142"/>
      <c r="BQ134" s="142"/>
      <c r="BR134" s="142"/>
      <c r="BS134" s="142"/>
      <c r="BT134" s="142"/>
      <c r="BU134" s="142"/>
      <c r="BV134" s="142"/>
      <c r="BW134" s="142"/>
      <c r="BX134" s="142"/>
      <c r="BY134" s="142"/>
      <c r="BZ134" s="142"/>
      <c r="CA134" s="142"/>
      <c r="CB134" s="142"/>
      <c r="CC134" s="142"/>
    </row>
    <row r="135" spans="4:81" s="37" customFormat="1" ht="12" hidden="1" customHeight="1">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c r="AB135" s="142"/>
      <c r="AC135" s="142"/>
      <c r="AD135" s="142"/>
      <c r="AE135" s="142"/>
      <c r="AF135" s="142"/>
      <c r="AG135" s="142"/>
      <c r="AH135" s="142"/>
      <c r="AI135" s="142"/>
      <c r="AJ135" s="142"/>
      <c r="AK135" s="142"/>
      <c r="AL135" s="142"/>
      <c r="AM135" s="142"/>
      <c r="AN135" s="142"/>
      <c r="AO135" s="142"/>
      <c r="AP135" s="142"/>
      <c r="AQ135" s="142"/>
      <c r="AR135" s="142"/>
      <c r="AS135" s="142"/>
      <c r="AT135" s="142"/>
      <c r="AU135" s="142"/>
      <c r="AV135" s="142"/>
      <c r="AW135" s="142"/>
      <c r="AX135" s="142"/>
      <c r="AY135" s="142"/>
      <c r="AZ135" s="142"/>
      <c r="BA135" s="142"/>
      <c r="BB135" s="142"/>
      <c r="BC135" s="142"/>
      <c r="BD135" s="142"/>
      <c r="BE135" s="142"/>
      <c r="BF135" s="142"/>
      <c r="BG135" s="142"/>
      <c r="BH135" s="142"/>
      <c r="BI135" s="142"/>
      <c r="BJ135" s="142"/>
      <c r="BK135" s="142"/>
      <c r="BL135" s="142"/>
      <c r="BM135" s="142"/>
      <c r="BN135" s="142"/>
      <c r="BO135" s="142"/>
      <c r="BP135" s="142"/>
      <c r="BQ135" s="142"/>
      <c r="BR135" s="142"/>
      <c r="BS135" s="142"/>
      <c r="BT135" s="142"/>
      <c r="BU135" s="142"/>
      <c r="BV135" s="142"/>
      <c r="BW135" s="142"/>
      <c r="BX135" s="142"/>
      <c r="BY135" s="142"/>
      <c r="BZ135" s="142"/>
      <c r="CA135" s="142"/>
      <c r="CB135" s="142"/>
      <c r="CC135" s="142"/>
    </row>
    <row r="136" spans="4:81" s="37" customFormat="1" ht="12" hidden="1" customHeight="1">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C136" s="142"/>
      <c r="AD136" s="142"/>
      <c r="AE136" s="142"/>
      <c r="AF136" s="142"/>
      <c r="AG136" s="142"/>
      <c r="AH136" s="142"/>
      <c r="AI136" s="142"/>
      <c r="AJ136" s="142"/>
      <c r="AK136" s="142"/>
      <c r="AL136" s="142"/>
      <c r="AM136" s="142"/>
      <c r="AN136" s="142"/>
      <c r="AO136" s="142"/>
      <c r="AP136" s="142"/>
      <c r="AQ136" s="142"/>
      <c r="AR136" s="142"/>
      <c r="AS136" s="142"/>
      <c r="AT136" s="142"/>
      <c r="AU136" s="142"/>
      <c r="AV136" s="142"/>
      <c r="AW136" s="142"/>
      <c r="AX136" s="142"/>
      <c r="AY136" s="142"/>
      <c r="AZ136" s="142"/>
      <c r="BA136" s="142"/>
      <c r="BB136" s="142"/>
      <c r="BC136" s="142"/>
      <c r="BD136" s="142"/>
      <c r="BE136" s="142"/>
      <c r="BF136" s="142"/>
      <c r="BG136" s="142"/>
      <c r="BH136" s="142"/>
      <c r="BI136" s="142"/>
      <c r="BJ136" s="142"/>
      <c r="BK136" s="142"/>
      <c r="BL136" s="142"/>
      <c r="BM136" s="142"/>
      <c r="BN136" s="142"/>
      <c r="BO136" s="142"/>
      <c r="BP136" s="142"/>
      <c r="BQ136" s="142"/>
      <c r="BR136" s="142"/>
      <c r="BS136" s="142"/>
      <c r="BT136" s="142"/>
      <c r="BU136" s="142"/>
      <c r="BV136" s="142"/>
      <c r="BW136" s="142"/>
      <c r="BX136" s="142"/>
      <c r="BY136" s="142"/>
      <c r="BZ136" s="142"/>
      <c r="CA136" s="142"/>
      <c r="CB136" s="142"/>
      <c r="CC136" s="142"/>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F8" sqref="F8"/>
    </sheetView>
  </sheetViews>
  <sheetFormatPr defaultColWidth="11.44140625" defaultRowHeight="13.8"/>
  <cols>
    <col min="1" max="1" width="39" style="42" customWidth="1"/>
    <col min="2" max="2" width="43.44140625" style="42" customWidth="1"/>
    <col min="3" max="4" width="11.44140625" style="42"/>
    <col min="5" max="5" width="21.109375" style="42" customWidth="1"/>
    <col min="6" max="6" width="44.6640625" style="42" bestFit="1" customWidth="1"/>
    <col min="7" max="16384" width="11.44140625" style="42"/>
  </cols>
  <sheetData>
    <row r="1" spans="1:9" ht="17.399999999999999">
      <c r="A1" s="148" t="s">
        <v>106</v>
      </c>
      <c r="B1" s="148"/>
      <c r="C1" s="71"/>
      <c r="D1" s="71"/>
      <c r="E1" s="71"/>
    </row>
    <row r="2" spans="1:9" ht="14.4" customHeight="1">
      <c r="A2" s="157"/>
      <c r="B2" s="56" t="s">
        <v>248</v>
      </c>
      <c r="C2" s="156"/>
      <c r="D2" s="156"/>
      <c r="E2" s="156"/>
    </row>
    <row r="3" spans="1:9" ht="39.6" customHeight="1">
      <c r="A3" s="158"/>
      <c r="B3" s="56" t="s">
        <v>186</v>
      </c>
      <c r="C3" s="156"/>
      <c r="D3" s="156"/>
      <c r="E3" s="156"/>
    </row>
    <row r="4" spans="1:9" ht="21.6" customHeight="1">
      <c r="A4" s="158"/>
      <c r="B4" s="56" t="s">
        <v>354</v>
      </c>
      <c r="C4" s="156"/>
      <c r="D4" s="156"/>
      <c r="E4" s="156"/>
    </row>
    <row r="5" spans="1:9" ht="14.4" customHeight="1">
      <c r="A5" s="158"/>
      <c r="B5" s="56" t="s">
        <v>83</v>
      </c>
      <c r="C5" s="156"/>
      <c r="D5" s="156"/>
      <c r="E5" s="156"/>
    </row>
    <row r="6" spans="1:9" ht="14.4" customHeight="1">
      <c r="A6" s="159"/>
      <c r="B6" s="56" t="s">
        <v>84</v>
      </c>
      <c r="C6" s="156"/>
      <c r="D6" s="156"/>
      <c r="E6" s="156"/>
    </row>
    <row r="7" spans="1:9" ht="14.4">
      <c r="A7" s="57"/>
      <c r="B7" s="57"/>
      <c r="C7" s="57"/>
      <c r="D7" s="57"/>
      <c r="E7" s="57"/>
    </row>
    <row r="8" spans="1:9" ht="30.6" customHeight="1">
      <c r="A8" s="155" t="s">
        <v>50</v>
      </c>
      <c r="B8" s="155"/>
      <c r="C8" s="149" t="s">
        <v>191</v>
      </c>
      <c r="D8" s="150"/>
      <c r="E8" s="151"/>
    </row>
    <row r="9" spans="1:9">
      <c r="A9" s="155" t="s">
        <v>49</v>
      </c>
      <c r="B9" s="155" t="s">
        <v>48</v>
      </c>
      <c r="C9" s="152" t="s">
        <v>192</v>
      </c>
      <c r="D9" s="153"/>
      <c r="E9" s="154"/>
    </row>
    <row r="10" spans="1:9" ht="112.8" customHeight="1">
      <c r="A10" s="155" t="s">
        <v>47</v>
      </c>
      <c r="B10" s="155" t="s">
        <v>46</v>
      </c>
      <c r="C10" s="162" t="s">
        <v>201</v>
      </c>
      <c r="D10" s="163"/>
      <c r="E10" s="164"/>
    </row>
    <row r="11" spans="1:9" ht="87.6" customHeight="1">
      <c r="A11" s="155" t="s">
        <v>45</v>
      </c>
      <c r="B11" s="155" t="s">
        <v>44</v>
      </c>
      <c r="C11" s="162" t="s">
        <v>156</v>
      </c>
      <c r="D11" s="163"/>
      <c r="E11" s="164"/>
      <c r="F11" s="125" t="s">
        <v>193</v>
      </c>
    </row>
    <row r="12" spans="1:9" ht="47.4" customHeight="1">
      <c r="A12" s="155" t="s">
        <v>43</v>
      </c>
      <c r="B12" s="155" t="s">
        <v>42</v>
      </c>
      <c r="C12" s="162" t="s">
        <v>194</v>
      </c>
      <c r="D12" s="163"/>
      <c r="E12" s="164"/>
    </row>
    <row r="13" spans="1:9">
      <c r="A13" s="155" t="s">
        <v>41</v>
      </c>
      <c r="B13" s="155" t="s">
        <v>40</v>
      </c>
      <c r="C13" s="162" t="s">
        <v>198</v>
      </c>
      <c r="D13" s="163"/>
      <c r="E13" s="164"/>
    </row>
    <row r="14" spans="1:9" ht="55.8" customHeight="1">
      <c r="A14" s="155" t="s">
        <v>39</v>
      </c>
      <c r="B14" s="155" t="s">
        <v>38</v>
      </c>
      <c r="C14" s="165" t="s">
        <v>195</v>
      </c>
      <c r="D14" s="166"/>
      <c r="E14" s="167"/>
      <c r="F14" s="136"/>
    </row>
    <row r="15" spans="1:9" ht="69">
      <c r="A15" s="155" t="s">
        <v>37</v>
      </c>
      <c r="B15" s="155" t="s">
        <v>36</v>
      </c>
      <c r="C15" s="162" t="s">
        <v>196</v>
      </c>
      <c r="D15" s="163"/>
      <c r="E15" s="163"/>
      <c r="F15" s="126" t="s">
        <v>199</v>
      </c>
      <c r="G15" s="162"/>
      <c r="H15" s="163"/>
      <c r="I15" s="164"/>
    </row>
    <row r="16" spans="1:9" ht="177.6" customHeight="1">
      <c r="A16" s="155" t="s">
        <v>35</v>
      </c>
      <c r="B16" s="155" t="s">
        <v>34</v>
      </c>
      <c r="C16" s="160" t="s">
        <v>200</v>
      </c>
      <c r="D16" s="160"/>
      <c r="E16" s="160"/>
      <c r="F16" s="126"/>
    </row>
    <row r="17" spans="1:6">
      <c r="F17" s="42" t="s">
        <v>197</v>
      </c>
    </row>
    <row r="18" spans="1:6">
      <c r="A18" s="161" t="s">
        <v>128</v>
      </c>
      <c r="B18" s="161"/>
      <c r="C18" s="161"/>
      <c r="D18" s="161"/>
      <c r="E18" s="161"/>
    </row>
  </sheetData>
  <protectedRanges>
    <protectedRange sqref="C2:E6" name="Rango2"/>
  </protectedRanges>
  <mergeCells count="23">
    <mergeCell ref="G15:I15"/>
    <mergeCell ref="A10:B10"/>
    <mergeCell ref="A11:B11"/>
    <mergeCell ref="A12:B12"/>
    <mergeCell ref="A13:B13"/>
    <mergeCell ref="A14:B14"/>
    <mergeCell ref="A15:B15"/>
    <mergeCell ref="C16:E16"/>
    <mergeCell ref="A18:E18"/>
    <mergeCell ref="C10:E10"/>
    <mergeCell ref="C11:E11"/>
    <mergeCell ref="C12:E12"/>
    <mergeCell ref="C13:E13"/>
    <mergeCell ref="C14:E14"/>
    <mergeCell ref="A16:B16"/>
    <mergeCell ref="C15:E15"/>
    <mergeCell ref="A1:B1"/>
    <mergeCell ref="C8:E8"/>
    <mergeCell ref="C9:E9"/>
    <mergeCell ref="A8:B8"/>
    <mergeCell ref="A9:B9"/>
    <mergeCell ref="C2:E6"/>
    <mergeCell ref="A2:A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9"/>
  <sheetViews>
    <sheetView topLeftCell="A4" zoomScale="50" zoomScaleNormal="50" zoomScalePageLayoutView="70" workbookViewId="0">
      <selection activeCell="B4" sqref="B4"/>
    </sheetView>
  </sheetViews>
  <sheetFormatPr defaultColWidth="9.109375" defaultRowHeight="14.4" outlineLevelRow="1"/>
  <cols>
    <col min="1" max="1" width="23" style="16" customWidth="1"/>
    <col min="2" max="6" width="35.6640625" style="16" customWidth="1"/>
    <col min="7" max="15" width="35.6640625" customWidth="1"/>
    <col min="16" max="16" width="35.33203125" customWidth="1"/>
    <col min="17" max="17" width="38" customWidth="1"/>
    <col min="18" max="18" width="34.21875" customWidth="1"/>
    <col min="19" max="19" width="34.88671875" customWidth="1"/>
    <col min="20" max="20" width="37.77734375" customWidth="1"/>
    <col min="21" max="21" width="32.88671875" customWidth="1"/>
    <col min="22" max="22" width="36.44140625" customWidth="1"/>
    <col min="23" max="23" width="32" customWidth="1"/>
  </cols>
  <sheetData>
    <row r="1" spans="1:26" ht="57.75" customHeight="1" thickTop="1">
      <c r="A1" s="174" t="s">
        <v>12</v>
      </c>
      <c r="B1" s="175"/>
      <c r="C1" s="175"/>
      <c r="D1" s="175"/>
      <c r="E1" s="175"/>
      <c r="F1" s="175"/>
      <c r="G1" s="175"/>
      <c r="H1" s="175"/>
      <c r="I1" s="175"/>
      <c r="J1" s="175"/>
      <c r="K1" s="175"/>
      <c r="L1" s="175"/>
      <c r="M1" s="175"/>
      <c r="N1" s="176"/>
      <c r="O1" s="168"/>
      <c r="P1" s="169"/>
    </row>
    <row r="2" spans="1:26" ht="26.25" customHeight="1" thickBot="1">
      <c r="A2" s="2"/>
      <c r="B2" s="32" t="s">
        <v>24</v>
      </c>
      <c r="C2" s="3"/>
      <c r="D2" s="3"/>
      <c r="E2" s="3"/>
      <c r="F2" s="3"/>
      <c r="G2" s="3"/>
      <c r="H2" s="3"/>
      <c r="I2" s="3"/>
      <c r="J2" s="3"/>
      <c r="K2" s="3"/>
      <c r="L2" s="3"/>
      <c r="M2" s="3"/>
      <c r="N2" s="3"/>
      <c r="O2" s="170"/>
      <c r="P2" s="171"/>
    </row>
    <row r="3" spans="1:26" ht="31.8" thickBot="1">
      <c r="A3" s="2"/>
      <c r="B3" s="32" t="s">
        <v>25</v>
      </c>
      <c r="C3" s="3"/>
      <c r="D3" s="3"/>
      <c r="E3" s="3"/>
      <c r="F3" s="3"/>
      <c r="G3" s="3"/>
      <c r="H3" s="3"/>
      <c r="I3" s="3"/>
      <c r="J3" s="3"/>
      <c r="K3" s="1"/>
      <c r="L3" s="32" t="s">
        <v>32</v>
      </c>
      <c r="M3" s="1"/>
      <c r="N3" s="33"/>
      <c r="O3" s="34" t="s">
        <v>31</v>
      </c>
      <c r="P3" s="35" t="s">
        <v>0</v>
      </c>
    </row>
    <row r="4" spans="1:26" ht="169.95" customHeight="1" thickBot="1">
      <c r="A4" s="4"/>
      <c r="B4" s="5"/>
      <c r="C4" s="6"/>
      <c r="D4" s="6"/>
      <c r="E4" s="6"/>
      <c r="F4" s="6"/>
      <c r="G4" s="6"/>
      <c r="H4" s="6"/>
      <c r="I4" s="6"/>
      <c r="J4" s="6"/>
      <c r="K4" s="6"/>
      <c r="L4" s="6"/>
      <c r="M4" s="6"/>
      <c r="N4" s="6"/>
      <c r="O4" s="6"/>
      <c r="P4" s="122"/>
      <c r="Q4" s="122"/>
      <c r="R4" s="122"/>
      <c r="S4" s="122"/>
      <c r="T4" s="122"/>
      <c r="U4" s="122"/>
      <c r="V4" s="122"/>
      <c r="W4" s="122"/>
      <c r="X4" s="119"/>
      <c r="Y4" s="119"/>
      <c r="Z4" s="119"/>
    </row>
    <row r="5" spans="1:26" ht="169.95" customHeight="1" thickBot="1">
      <c r="A5" s="7"/>
      <c r="B5" s="8"/>
      <c r="C5" s="9"/>
      <c r="D5" s="9"/>
      <c r="E5" s="9"/>
      <c r="F5" s="9"/>
      <c r="G5" s="9"/>
      <c r="H5" s="9"/>
      <c r="I5" s="9"/>
      <c r="J5" s="9"/>
      <c r="K5" s="9"/>
      <c r="L5" s="9"/>
      <c r="M5" s="9"/>
      <c r="N5" s="9"/>
      <c r="O5" s="9"/>
      <c r="P5" s="121"/>
      <c r="Q5" s="121"/>
      <c r="R5" s="121"/>
      <c r="S5" s="121"/>
      <c r="T5" s="121"/>
      <c r="U5" s="121"/>
      <c r="V5" s="121"/>
      <c r="W5" s="121"/>
      <c r="X5" s="121"/>
      <c r="Y5" s="119"/>
      <c r="Z5" s="119"/>
    </row>
    <row r="6" spans="1:26" ht="169.95" customHeight="1" thickBot="1">
      <c r="A6" s="11"/>
      <c r="B6" s="8"/>
      <c r="C6" s="9"/>
      <c r="D6" s="9"/>
      <c r="E6" s="9"/>
      <c r="F6" s="9"/>
      <c r="G6" s="9"/>
      <c r="H6" s="9"/>
      <c r="I6" s="9"/>
      <c r="J6" s="9"/>
      <c r="K6" s="9"/>
      <c r="L6" s="9"/>
      <c r="M6" s="9"/>
      <c r="N6" s="9"/>
      <c r="O6" s="9"/>
      <c r="P6" s="121"/>
      <c r="Q6" s="121"/>
      <c r="R6" s="121"/>
      <c r="S6" s="121"/>
      <c r="T6" s="121"/>
      <c r="U6" s="121"/>
      <c r="V6" s="121"/>
      <c r="W6" s="121"/>
      <c r="X6" s="121"/>
      <c r="Y6" s="119"/>
      <c r="Z6" s="119"/>
    </row>
    <row r="7" spans="1:26" ht="169.95" customHeight="1" thickBot="1">
      <c r="A7" s="11"/>
      <c r="B7" s="8"/>
      <c r="C7" s="9"/>
      <c r="D7" s="9"/>
      <c r="E7" s="9"/>
      <c r="F7" s="9" t="s">
        <v>1</v>
      </c>
      <c r="G7" s="9"/>
      <c r="H7" s="9"/>
      <c r="I7" s="9"/>
      <c r="J7" s="9"/>
      <c r="K7" s="9"/>
      <c r="L7" s="9"/>
      <c r="M7" s="9"/>
      <c r="N7" s="9"/>
      <c r="O7" s="9"/>
      <c r="P7" s="121"/>
      <c r="Q7" s="121"/>
      <c r="R7" s="121"/>
      <c r="S7" s="121"/>
      <c r="T7" s="121"/>
      <c r="U7" s="121"/>
      <c r="V7" s="121"/>
      <c r="W7" s="121"/>
      <c r="X7" s="121"/>
      <c r="Y7" s="119"/>
      <c r="Z7" s="119"/>
    </row>
    <row r="8" spans="1:26" ht="169.95" customHeight="1" thickBot="1">
      <c r="A8" s="11"/>
      <c r="B8" s="8"/>
      <c r="C8" s="9"/>
      <c r="D8" s="9"/>
      <c r="E8" s="9"/>
      <c r="F8" s="9"/>
      <c r="G8" s="9"/>
      <c r="H8" s="9"/>
      <c r="I8" s="9"/>
      <c r="J8" s="9"/>
      <c r="K8" s="9"/>
      <c r="L8" s="9"/>
      <c r="M8" s="9"/>
      <c r="N8" s="9"/>
      <c r="O8" s="9"/>
      <c r="P8" s="121"/>
      <c r="Q8" s="121"/>
      <c r="R8" s="121"/>
      <c r="S8" s="121"/>
      <c r="T8" s="121"/>
      <c r="U8" s="121"/>
      <c r="V8" s="121"/>
      <c r="W8" s="121"/>
      <c r="X8" s="119"/>
      <c r="Y8" s="119"/>
      <c r="Z8" s="119"/>
    </row>
    <row r="9" spans="1:26" ht="169.95" hidden="1" customHeight="1" outlineLevel="1" thickBot="1">
      <c r="A9" s="11"/>
      <c r="B9" s="8"/>
      <c r="C9" s="9"/>
      <c r="D9" s="9"/>
      <c r="E9" s="9"/>
      <c r="F9" s="9"/>
      <c r="G9" s="9"/>
      <c r="H9" s="9"/>
      <c r="I9" s="9"/>
      <c r="J9" s="9"/>
      <c r="K9" s="9"/>
      <c r="L9" s="9"/>
      <c r="M9" s="9"/>
      <c r="N9" s="9"/>
      <c r="O9" s="9"/>
      <c r="P9" s="120"/>
    </row>
    <row r="10" spans="1:26" ht="169.95" hidden="1" customHeight="1" outlineLevel="1" thickBot="1">
      <c r="A10" s="11"/>
      <c r="B10" s="8"/>
      <c r="C10" s="9"/>
      <c r="D10" s="9"/>
      <c r="E10" s="9"/>
      <c r="F10" s="9"/>
      <c r="G10" s="9"/>
      <c r="H10" s="9"/>
      <c r="I10" s="9"/>
      <c r="J10" s="9"/>
      <c r="K10" s="9"/>
      <c r="L10" s="9"/>
      <c r="M10" s="9"/>
      <c r="N10" s="9"/>
      <c r="O10" s="9"/>
      <c r="P10" s="10"/>
    </row>
    <row r="11" spans="1:26" ht="169.95" hidden="1" customHeight="1" outlineLevel="1" thickBot="1">
      <c r="A11" s="12"/>
      <c r="B11" s="13"/>
      <c r="C11" s="14"/>
      <c r="D11" s="14"/>
      <c r="E11" s="14"/>
      <c r="F11" s="14"/>
      <c r="G11" s="14"/>
      <c r="H11" s="14"/>
      <c r="I11" s="14"/>
      <c r="J11" s="14"/>
      <c r="K11" s="14"/>
      <c r="L11" s="14"/>
      <c r="M11" s="14"/>
      <c r="N11" s="14"/>
      <c r="O11" s="14"/>
      <c r="P11" s="15"/>
    </row>
    <row r="12" spans="1:26" ht="36.75" customHeight="1" collapsed="1">
      <c r="B12" s="178" t="s">
        <v>30</v>
      </c>
      <c r="C12" s="178"/>
      <c r="D12" s="178"/>
      <c r="E12" s="178"/>
      <c r="F12" s="178"/>
      <c r="G12" s="178"/>
      <c r="H12" s="178"/>
      <c r="I12" s="178"/>
      <c r="J12" s="178"/>
      <c r="K12" s="178"/>
      <c r="L12" s="178"/>
      <c r="M12" s="178"/>
      <c r="N12" s="178"/>
      <c r="O12" s="178"/>
      <c r="P12" s="178"/>
    </row>
    <row r="13" spans="1:26" ht="25.2" customHeight="1">
      <c r="A13" s="17" t="s">
        <v>15</v>
      </c>
      <c r="B13" s="18">
        <v>1</v>
      </c>
      <c r="C13" s="18">
        <v>2</v>
      </c>
      <c r="D13" s="18">
        <v>3</v>
      </c>
      <c r="E13" s="18">
        <v>4</v>
      </c>
      <c r="F13" s="18">
        <v>5</v>
      </c>
      <c r="G13" s="18">
        <v>6</v>
      </c>
      <c r="H13" s="18">
        <v>7</v>
      </c>
      <c r="I13" s="18">
        <v>8</v>
      </c>
      <c r="J13" s="18">
        <v>9</v>
      </c>
      <c r="K13" s="18">
        <v>10</v>
      </c>
      <c r="L13" s="18">
        <v>11</v>
      </c>
      <c r="M13" s="18">
        <v>12</v>
      </c>
      <c r="N13" s="18">
        <v>13</v>
      </c>
      <c r="O13" s="18">
        <v>14</v>
      </c>
      <c r="P13" s="18">
        <v>15</v>
      </c>
      <c r="Q13" s="18">
        <v>16</v>
      </c>
      <c r="R13" s="18">
        <v>17</v>
      </c>
      <c r="S13" s="18">
        <v>18</v>
      </c>
      <c r="T13" s="18">
        <v>19</v>
      </c>
      <c r="U13" s="18">
        <v>20</v>
      </c>
      <c r="V13" s="18">
        <v>21</v>
      </c>
    </row>
    <row r="14" spans="1:26" ht="25.2" customHeight="1">
      <c r="A14" s="38" t="s">
        <v>33</v>
      </c>
      <c r="B14" s="124" t="s">
        <v>188</v>
      </c>
      <c r="C14" s="124" t="s">
        <v>229</v>
      </c>
      <c r="D14" s="124" t="s">
        <v>189</v>
      </c>
      <c r="E14" s="124" t="s">
        <v>231</v>
      </c>
      <c r="F14" s="124" t="s">
        <v>232</v>
      </c>
      <c r="G14" s="124" t="s">
        <v>233</v>
      </c>
      <c r="H14" s="124" t="s">
        <v>230</v>
      </c>
      <c r="I14" s="124" t="s">
        <v>235</v>
      </c>
      <c r="J14" s="124" t="s">
        <v>236</v>
      </c>
      <c r="K14" s="124" t="s">
        <v>237</v>
      </c>
      <c r="L14" s="124" t="s">
        <v>238</v>
      </c>
      <c r="M14" s="124" t="s">
        <v>239</v>
      </c>
      <c r="N14" s="124" t="s">
        <v>240</v>
      </c>
      <c r="O14" s="124" t="s">
        <v>190</v>
      </c>
      <c r="P14" s="124" t="s">
        <v>240</v>
      </c>
      <c r="Q14" s="18" t="s">
        <v>5</v>
      </c>
      <c r="R14" s="124"/>
      <c r="S14" s="18" t="s">
        <v>5</v>
      </c>
      <c r="T14" s="18" t="s">
        <v>5</v>
      </c>
      <c r="U14" s="18" t="s">
        <v>5</v>
      </c>
      <c r="V14" s="18" t="s">
        <v>5</v>
      </c>
    </row>
    <row r="15" spans="1:26" ht="25.2" customHeight="1">
      <c r="A15" s="19" t="s">
        <v>6</v>
      </c>
      <c r="B15" s="18" t="s">
        <v>7</v>
      </c>
      <c r="C15" s="124" t="s">
        <v>7</v>
      </c>
      <c r="D15" s="124" t="s">
        <v>7</v>
      </c>
      <c r="E15" s="124" t="s">
        <v>7</v>
      </c>
      <c r="F15" s="124" t="s">
        <v>7</v>
      </c>
      <c r="G15" s="18" t="s">
        <v>7</v>
      </c>
      <c r="H15" s="124" t="s">
        <v>7</v>
      </c>
      <c r="I15" s="124" t="s">
        <v>7</v>
      </c>
      <c r="J15" s="124" t="s">
        <v>234</v>
      </c>
      <c r="K15" s="124" t="s">
        <v>7</v>
      </c>
      <c r="L15" s="124" t="s">
        <v>7</v>
      </c>
      <c r="M15" s="124" t="s">
        <v>234</v>
      </c>
      <c r="N15" s="124" t="s">
        <v>7</v>
      </c>
      <c r="O15" s="124" t="s">
        <v>7</v>
      </c>
      <c r="P15" s="124" t="s">
        <v>7</v>
      </c>
      <c r="Q15" s="18"/>
      <c r="R15" s="124" t="s">
        <v>234</v>
      </c>
      <c r="S15" s="18"/>
      <c r="T15" s="18"/>
      <c r="U15" s="18"/>
      <c r="V15" s="18"/>
    </row>
    <row r="16" spans="1:26" ht="25.2" hidden="1" customHeight="1">
      <c r="A16" s="20" t="s">
        <v>8</v>
      </c>
      <c r="B16" s="21"/>
      <c r="C16" s="22"/>
      <c r="D16" s="22"/>
      <c r="E16" s="22"/>
      <c r="F16" s="22"/>
      <c r="G16" s="22"/>
      <c r="H16" s="22"/>
      <c r="I16" s="22"/>
      <c r="J16" s="22"/>
      <c r="K16" s="22"/>
      <c r="L16" s="22"/>
      <c r="M16" s="22"/>
      <c r="N16" s="22"/>
      <c r="O16" s="22"/>
      <c r="P16" s="22"/>
    </row>
    <row r="17" spans="1:22" ht="25.2" hidden="1" customHeight="1">
      <c r="A17" s="17" t="s">
        <v>2</v>
      </c>
      <c r="B17" s="18" t="s">
        <v>9</v>
      </c>
      <c r="C17" s="18" t="s">
        <v>10</v>
      </c>
      <c r="D17" s="18">
        <v>18</v>
      </c>
      <c r="E17" s="18">
        <v>19</v>
      </c>
      <c r="F17" s="18">
        <v>20</v>
      </c>
      <c r="G17" s="18">
        <v>21</v>
      </c>
      <c r="H17" s="18">
        <v>22</v>
      </c>
      <c r="I17" s="18">
        <v>23</v>
      </c>
      <c r="J17" s="18">
        <v>24</v>
      </c>
      <c r="K17" s="18">
        <v>25</v>
      </c>
      <c r="L17" s="18">
        <v>26</v>
      </c>
      <c r="M17" s="18">
        <v>27</v>
      </c>
      <c r="N17" s="18">
        <v>28</v>
      </c>
      <c r="O17" s="18">
        <v>29</v>
      </c>
      <c r="P17" s="18">
        <v>30</v>
      </c>
    </row>
    <row r="18" spans="1:22" ht="25.2" hidden="1" customHeight="1">
      <c r="A18" s="19" t="s">
        <v>3</v>
      </c>
      <c r="B18" s="18" t="s">
        <v>4</v>
      </c>
      <c r="C18" s="18" t="s">
        <v>11</v>
      </c>
      <c r="D18" s="18" t="s">
        <v>5</v>
      </c>
      <c r="E18" s="18" t="s">
        <v>5</v>
      </c>
      <c r="F18" s="18" t="s">
        <v>5</v>
      </c>
      <c r="G18" s="18" t="s">
        <v>5</v>
      </c>
      <c r="H18" s="18" t="s">
        <v>5</v>
      </c>
      <c r="I18" s="18" t="s">
        <v>5</v>
      </c>
      <c r="J18" s="18" t="s">
        <v>5</v>
      </c>
      <c r="K18" s="18" t="s">
        <v>5</v>
      </c>
      <c r="L18" s="18" t="s">
        <v>5</v>
      </c>
      <c r="M18" s="18" t="s">
        <v>5</v>
      </c>
      <c r="N18" s="18" t="s">
        <v>5</v>
      </c>
      <c r="O18" s="18" t="s">
        <v>5</v>
      </c>
      <c r="P18" s="18" t="s">
        <v>5</v>
      </c>
    </row>
    <row r="19" spans="1:22" ht="25.2" hidden="1" customHeight="1">
      <c r="A19" s="19" t="s">
        <v>6</v>
      </c>
      <c r="B19" s="18" t="s">
        <v>7</v>
      </c>
      <c r="C19" s="18" t="s">
        <v>7</v>
      </c>
      <c r="D19" s="18"/>
      <c r="E19" s="18"/>
      <c r="F19" s="18"/>
      <c r="G19" s="18"/>
      <c r="H19" s="18"/>
      <c r="I19" s="18"/>
      <c r="J19" s="18"/>
      <c r="K19" s="18"/>
      <c r="L19" s="18"/>
      <c r="M19" s="18"/>
      <c r="N19" s="18"/>
      <c r="O19" s="18"/>
      <c r="P19" s="18"/>
    </row>
    <row r="20" spans="1:22" ht="24" customHeight="1">
      <c r="A20" s="172" t="s">
        <v>23</v>
      </c>
      <c r="B20" s="172"/>
      <c r="C20" s="23"/>
      <c r="D20" s="23"/>
      <c r="E20" s="23"/>
      <c r="F20" s="23"/>
      <c r="G20" s="23"/>
      <c r="H20" s="23"/>
      <c r="I20" s="23"/>
      <c r="J20" s="23"/>
      <c r="K20" s="23"/>
      <c r="L20" s="23"/>
      <c r="M20" s="23"/>
      <c r="N20" s="23"/>
      <c r="O20" s="23"/>
      <c r="P20" s="23"/>
    </row>
    <row r="21" spans="1:22" ht="169.95" customHeight="1" thickBot="1">
      <c r="A21" s="173"/>
      <c r="B21" s="173"/>
      <c r="G21" s="24" t="s">
        <v>13</v>
      </c>
      <c r="H21" s="25"/>
      <c r="I21" s="26"/>
      <c r="J21" s="26"/>
      <c r="K21" s="26"/>
      <c r="L21" s="26"/>
      <c r="M21" s="27"/>
      <c r="N21" s="27"/>
      <c r="O21" s="27"/>
      <c r="P21" s="28"/>
    </row>
    <row r="22" spans="1:22" ht="51" customHeight="1" thickBot="1">
      <c r="G22" s="29" t="s">
        <v>14</v>
      </c>
      <c r="H22" s="30" t="s">
        <v>15</v>
      </c>
      <c r="I22" s="30" t="s">
        <v>16</v>
      </c>
      <c r="J22" s="30" t="s">
        <v>17</v>
      </c>
      <c r="K22" s="30" t="s">
        <v>18</v>
      </c>
      <c r="L22" s="30" t="s">
        <v>19</v>
      </c>
      <c r="M22" s="31" t="s">
        <v>20</v>
      </c>
      <c r="N22" s="31" t="s">
        <v>21</v>
      </c>
      <c r="O22" s="31" t="s">
        <v>22</v>
      </c>
      <c r="P22" s="28"/>
    </row>
    <row r="23" spans="1:22" s="28" customFormat="1">
      <c r="A23" s="16"/>
      <c r="B23" s="16"/>
      <c r="C23" s="16"/>
      <c r="D23" s="16"/>
      <c r="E23" s="16"/>
      <c r="F23" s="16"/>
    </row>
    <row r="24" spans="1:22" s="28" customFormat="1">
      <c r="A24" s="16"/>
      <c r="B24" s="16"/>
      <c r="C24" s="16"/>
      <c r="D24" s="16"/>
      <c r="E24" s="16"/>
      <c r="F24" s="16"/>
    </row>
    <row r="25" spans="1:22" s="28" customFormat="1">
      <c r="A25" s="16" t="s">
        <v>128</v>
      </c>
      <c r="B25" s="16"/>
      <c r="C25" s="16"/>
      <c r="D25" s="16"/>
      <c r="E25" s="16"/>
      <c r="F25" s="16"/>
    </row>
    <row r="26" spans="1:22" s="28" customFormat="1">
      <c r="A26" s="177"/>
      <c r="B26" s="177"/>
      <c r="C26" s="177"/>
      <c r="D26" s="177"/>
      <c r="E26" s="177"/>
      <c r="F26" s="177"/>
      <c r="G26" s="177"/>
      <c r="H26" s="177"/>
      <c r="I26" s="177"/>
      <c r="J26" s="177"/>
      <c r="K26" s="177"/>
      <c r="L26" s="177"/>
      <c r="M26" s="177"/>
      <c r="N26" s="177"/>
      <c r="O26" s="177"/>
      <c r="P26" s="177"/>
      <c r="Q26" s="177"/>
      <c r="R26" s="177"/>
      <c r="S26" s="177"/>
      <c r="T26" s="177"/>
      <c r="U26" s="177"/>
      <c r="V26" s="177"/>
    </row>
    <row r="27" spans="1:22" s="28" customFormat="1">
      <c r="A27" s="177"/>
      <c r="B27" s="177"/>
      <c r="C27" s="177"/>
      <c r="D27" s="177"/>
      <c r="E27" s="177"/>
      <c r="F27" s="177"/>
      <c r="G27" s="177"/>
      <c r="H27" s="177"/>
      <c r="I27" s="177"/>
      <c r="J27" s="177"/>
      <c r="K27" s="177"/>
      <c r="L27" s="177"/>
      <c r="M27" s="177"/>
      <c r="N27" s="177"/>
      <c r="O27" s="177"/>
      <c r="P27" s="177"/>
      <c r="Q27" s="177"/>
      <c r="R27" s="177"/>
      <c r="S27" s="177"/>
      <c r="T27" s="177"/>
      <c r="U27" s="177"/>
      <c r="V27" s="177"/>
    </row>
    <row r="28" spans="1:22" s="28" customFormat="1">
      <c r="A28" s="16"/>
      <c r="B28" s="16"/>
      <c r="C28" s="16"/>
      <c r="D28" s="16"/>
      <c r="E28" s="16"/>
      <c r="F28" s="16"/>
    </row>
    <row r="29" spans="1:22" s="28" customFormat="1">
      <c r="A29" s="16"/>
      <c r="B29" s="16"/>
      <c r="C29" s="16"/>
      <c r="D29" s="16"/>
      <c r="E29" s="16"/>
      <c r="F29" s="16"/>
    </row>
    <row r="30" spans="1:22" s="28" customFormat="1">
      <c r="A30" s="16"/>
      <c r="B30" s="16"/>
      <c r="C30" s="16"/>
      <c r="D30" s="16"/>
      <c r="E30" s="16"/>
      <c r="F30" s="16"/>
    </row>
    <row r="31" spans="1:22" s="28" customFormat="1">
      <c r="A31" s="16"/>
      <c r="B31" s="16"/>
      <c r="C31" s="16"/>
      <c r="D31" s="16"/>
      <c r="E31" s="16"/>
      <c r="F31" s="16"/>
    </row>
    <row r="32" spans="1:22" s="28" customFormat="1">
      <c r="A32" s="16"/>
      <c r="B32" s="16"/>
      <c r="C32" s="16"/>
      <c r="D32" s="16"/>
      <c r="E32" s="16"/>
      <c r="F32" s="16"/>
    </row>
    <row r="33" spans="1:6" s="28" customFormat="1">
      <c r="A33" s="16"/>
      <c r="B33" s="16"/>
      <c r="C33" s="16"/>
      <c r="D33" s="16"/>
      <c r="E33" s="16"/>
      <c r="F33" s="16"/>
    </row>
    <row r="34" spans="1:6" s="28" customFormat="1">
      <c r="A34" s="16"/>
      <c r="B34" s="16"/>
      <c r="C34" s="16"/>
      <c r="D34" s="16"/>
      <c r="E34" s="16"/>
      <c r="F34" s="16"/>
    </row>
    <row r="35" spans="1:6" s="28" customFormat="1">
      <c r="A35" s="16"/>
      <c r="B35" s="16"/>
      <c r="C35" s="16"/>
      <c r="D35" s="16"/>
      <c r="E35" s="16"/>
      <c r="F35" s="16"/>
    </row>
    <row r="36" spans="1:6" s="28" customFormat="1">
      <c r="A36" s="16"/>
      <c r="B36" s="16"/>
      <c r="C36" s="16"/>
      <c r="D36" s="16"/>
      <c r="E36" s="16"/>
      <c r="F36" s="16"/>
    </row>
    <row r="37" spans="1:6" s="28" customFormat="1">
      <c r="A37" s="16"/>
      <c r="B37" s="16"/>
      <c r="C37" s="16"/>
      <c r="D37" s="16"/>
      <c r="E37" s="16"/>
      <c r="F37" s="16"/>
    </row>
    <row r="38" spans="1:6" s="28" customFormat="1">
      <c r="A38" s="16"/>
      <c r="B38" s="16"/>
      <c r="C38" s="16"/>
      <c r="D38" s="16"/>
      <c r="E38" s="16"/>
      <c r="F38" s="16"/>
    </row>
    <row r="39" spans="1:6" s="28" customFormat="1">
      <c r="A39" s="16"/>
      <c r="B39" s="16"/>
      <c r="C39" s="16"/>
      <c r="D39" s="16"/>
      <c r="E39" s="16"/>
      <c r="F39" s="16"/>
    </row>
    <row r="40" spans="1:6" s="28" customFormat="1">
      <c r="A40" s="16"/>
      <c r="B40" s="16"/>
      <c r="C40" s="16"/>
      <c r="D40" s="16"/>
      <c r="E40" s="16"/>
      <c r="F40" s="16"/>
    </row>
    <row r="41" spans="1:6" s="28" customFormat="1">
      <c r="A41" s="16"/>
      <c r="B41" s="16"/>
      <c r="C41" s="16"/>
      <c r="D41" s="16"/>
      <c r="E41" s="16"/>
      <c r="F41" s="16"/>
    </row>
    <row r="42" spans="1:6" s="28" customFormat="1">
      <c r="A42" s="16"/>
      <c r="B42" s="16"/>
      <c r="C42" s="16"/>
      <c r="D42" s="16"/>
      <c r="E42" s="16"/>
      <c r="F42" s="16"/>
    </row>
    <row r="43" spans="1:6" s="28" customFormat="1">
      <c r="A43" s="16"/>
      <c r="B43" s="16"/>
      <c r="C43" s="16"/>
      <c r="D43" s="16"/>
      <c r="E43" s="16"/>
      <c r="F43" s="16"/>
    </row>
    <row r="44" spans="1:6" s="28" customFormat="1">
      <c r="A44" s="16"/>
      <c r="B44" s="16"/>
      <c r="C44" s="16"/>
      <c r="D44" s="16"/>
      <c r="E44" s="16"/>
      <c r="F44" s="16"/>
    </row>
    <row r="45" spans="1:6" s="28" customFormat="1">
      <c r="A45" s="16"/>
      <c r="B45" s="16"/>
      <c r="C45" s="16"/>
      <c r="D45" s="16"/>
      <c r="E45" s="16"/>
      <c r="F45" s="16"/>
    </row>
    <row r="46" spans="1:6" s="28" customFormat="1">
      <c r="A46" s="16"/>
      <c r="B46" s="16"/>
      <c r="C46" s="16"/>
      <c r="D46" s="16"/>
      <c r="E46" s="16"/>
      <c r="F46" s="16"/>
    </row>
    <row r="47" spans="1:6" s="28" customFormat="1">
      <c r="A47" s="16"/>
      <c r="B47" s="16"/>
      <c r="C47" s="16"/>
      <c r="D47" s="16"/>
      <c r="E47" s="16"/>
      <c r="F47" s="16"/>
    </row>
    <row r="48" spans="1:6" s="28" customFormat="1">
      <c r="A48" s="16"/>
      <c r="B48" s="16"/>
      <c r="C48" s="16"/>
      <c r="D48" s="16"/>
      <c r="E48" s="16"/>
      <c r="F48" s="16"/>
    </row>
    <row r="49" spans="1:6" s="28" customFormat="1">
      <c r="A49" s="16"/>
      <c r="B49" s="16"/>
      <c r="C49" s="16"/>
      <c r="D49" s="16"/>
      <c r="E49" s="16"/>
      <c r="F49" s="16"/>
    </row>
    <row r="50" spans="1:6" s="28" customFormat="1">
      <c r="A50" s="16"/>
      <c r="B50" s="16"/>
      <c r="C50" s="16"/>
      <c r="D50" s="16"/>
      <c r="E50" s="16"/>
      <c r="F50" s="16"/>
    </row>
    <row r="51" spans="1:6" s="28" customFormat="1">
      <c r="A51" s="16"/>
      <c r="B51" s="16"/>
      <c r="C51" s="16"/>
      <c r="D51" s="16"/>
      <c r="E51" s="16"/>
      <c r="F51" s="16"/>
    </row>
    <row r="52" spans="1:6" s="28" customFormat="1">
      <c r="A52" s="16"/>
      <c r="B52" s="16"/>
      <c r="C52" s="16"/>
      <c r="D52" s="16"/>
      <c r="E52" s="16"/>
      <c r="F52" s="16"/>
    </row>
    <row r="53" spans="1:6" s="28" customFormat="1">
      <c r="A53" s="16"/>
      <c r="B53" s="16"/>
      <c r="C53" s="16"/>
      <c r="D53" s="16"/>
      <c r="E53" s="16"/>
      <c r="F53" s="16"/>
    </row>
    <row r="54" spans="1:6" s="28" customFormat="1">
      <c r="A54" s="16"/>
      <c r="B54" s="16"/>
      <c r="C54" s="16"/>
      <c r="D54" s="16"/>
      <c r="E54" s="16"/>
      <c r="F54" s="16"/>
    </row>
    <row r="55" spans="1:6" s="28" customFormat="1">
      <c r="A55" s="16"/>
      <c r="B55" s="16"/>
      <c r="C55" s="16"/>
      <c r="D55" s="16"/>
      <c r="E55" s="16"/>
      <c r="F55" s="16"/>
    </row>
    <row r="56" spans="1:6" s="28" customFormat="1">
      <c r="A56" s="16"/>
      <c r="B56" s="16"/>
      <c r="C56" s="16"/>
      <c r="D56" s="16"/>
      <c r="E56" s="16"/>
      <c r="F56" s="16"/>
    </row>
    <row r="57" spans="1:6" s="28" customFormat="1">
      <c r="A57" s="16"/>
      <c r="B57" s="16"/>
      <c r="C57" s="16"/>
      <c r="D57" s="16"/>
      <c r="E57" s="16"/>
      <c r="F57" s="16"/>
    </row>
    <row r="58" spans="1:6" s="28" customFormat="1">
      <c r="A58" s="16"/>
      <c r="B58" s="16"/>
      <c r="C58" s="16"/>
      <c r="D58" s="16"/>
      <c r="E58" s="16"/>
      <c r="F58" s="16"/>
    </row>
    <row r="59" spans="1:6" s="28" customFormat="1">
      <c r="A59" s="16"/>
      <c r="B59" s="16"/>
      <c r="C59" s="16"/>
      <c r="D59" s="16"/>
      <c r="E59" s="16"/>
      <c r="F59" s="16"/>
    </row>
    <row r="60" spans="1:6" s="28" customFormat="1">
      <c r="A60" s="16"/>
      <c r="B60" s="16"/>
      <c r="C60" s="16"/>
      <c r="D60" s="16"/>
      <c r="E60" s="16"/>
      <c r="F60" s="16"/>
    </row>
    <row r="61" spans="1:6" s="28" customFormat="1">
      <c r="A61" s="16"/>
      <c r="B61" s="16"/>
      <c r="C61" s="16"/>
      <c r="D61" s="16"/>
      <c r="E61" s="16"/>
      <c r="F61" s="16"/>
    </row>
    <row r="62" spans="1:6" s="28" customFormat="1">
      <c r="A62" s="16"/>
      <c r="B62" s="16"/>
      <c r="C62" s="16"/>
      <c r="D62" s="16"/>
      <c r="E62" s="16"/>
      <c r="F62" s="16"/>
    </row>
    <row r="63" spans="1:6" s="28" customFormat="1">
      <c r="A63" s="16"/>
      <c r="B63" s="16"/>
      <c r="C63" s="16"/>
      <c r="D63" s="16"/>
      <c r="E63" s="16"/>
      <c r="F63" s="16"/>
    </row>
    <row r="64" spans="1:6" s="28" customFormat="1">
      <c r="A64" s="16"/>
      <c r="B64" s="16"/>
      <c r="C64" s="16"/>
      <c r="D64" s="16"/>
      <c r="E64" s="16"/>
      <c r="F64" s="16"/>
    </row>
    <row r="65" spans="1:6" s="28" customFormat="1">
      <c r="A65" s="16"/>
      <c r="B65" s="16"/>
      <c r="C65" s="16"/>
      <c r="D65" s="16"/>
      <c r="E65" s="16"/>
      <c r="F65" s="16"/>
    </row>
    <row r="66" spans="1:6" s="28" customFormat="1">
      <c r="A66" s="16"/>
      <c r="B66" s="16"/>
      <c r="C66" s="16"/>
      <c r="D66" s="16"/>
      <c r="E66" s="16"/>
      <c r="F66" s="16"/>
    </row>
    <row r="67" spans="1:6" s="28" customFormat="1">
      <c r="A67" s="16"/>
      <c r="B67" s="16"/>
      <c r="C67" s="16"/>
      <c r="D67" s="16"/>
      <c r="E67" s="16"/>
      <c r="F67" s="16"/>
    </row>
    <row r="68" spans="1:6" s="28" customFormat="1">
      <c r="A68" s="16"/>
      <c r="B68" s="16"/>
      <c r="C68" s="16"/>
      <c r="D68" s="16"/>
      <c r="E68" s="16"/>
      <c r="F68" s="16"/>
    </row>
    <row r="69" spans="1:6" s="28" customFormat="1">
      <c r="A69" s="16"/>
      <c r="B69" s="16"/>
      <c r="C69" s="16"/>
      <c r="D69" s="16"/>
      <c r="E69" s="16"/>
      <c r="F69" s="16"/>
    </row>
    <row r="70" spans="1:6" s="28" customFormat="1">
      <c r="A70" s="16"/>
      <c r="B70" s="16"/>
      <c r="C70" s="16"/>
      <c r="D70" s="16"/>
      <c r="E70" s="16"/>
      <c r="F70" s="16"/>
    </row>
    <row r="71" spans="1:6" s="28" customFormat="1">
      <c r="A71" s="16"/>
      <c r="B71" s="16"/>
      <c r="C71" s="16"/>
      <c r="D71" s="16"/>
      <c r="E71" s="16"/>
      <c r="F71" s="16"/>
    </row>
    <row r="72" spans="1:6" s="28" customFormat="1">
      <c r="A72" s="16"/>
      <c r="B72" s="16"/>
      <c r="C72" s="16"/>
      <c r="D72" s="16"/>
      <c r="E72" s="16"/>
      <c r="F72" s="16"/>
    </row>
    <row r="73" spans="1:6" s="28" customFormat="1">
      <c r="A73" s="16"/>
      <c r="B73" s="16"/>
      <c r="C73" s="16"/>
      <c r="D73" s="16"/>
      <c r="E73" s="16"/>
      <c r="F73" s="16"/>
    </row>
    <row r="74" spans="1:6" s="28" customFormat="1">
      <c r="A74" s="16"/>
      <c r="B74" s="16"/>
      <c r="C74" s="16"/>
      <c r="D74" s="16"/>
      <c r="E74" s="16"/>
      <c r="F74" s="16"/>
    </row>
    <row r="75" spans="1:6" s="28" customFormat="1">
      <c r="A75" s="16"/>
      <c r="B75" s="16"/>
      <c r="C75" s="16"/>
      <c r="D75" s="16"/>
      <c r="E75" s="16"/>
      <c r="F75" s="16"/>
    </row>
    <row r="76" spans="1:6" s="28" customFormat="1">
      <c r="A76" s="16"/>
      <c r="B76" s="16"/>
      <c r="C76" s="16"/>
      <c r="D76" s="16"/>
      <c r="E76" s="16"/>
      <c r="F76" s="16"/>
    </row>
    <row r="77" spans="1:6" s="28" customFormat="1">
      <c r="A77" s="16"/>
      <c r="B77" s="16"/>
      <c r="C77" s="16"/>
      <c r="D77" s="16"/>
      <c r="E77" s="16"/>
      <c r="F77" s="16"/>
    </row>
    <row r="78" spans="1:6" s="28" customFormat="1">
      <c r="A78" s="16"/>
      <c r="B78" s="16"/>
      <c r="C78" s="16"/>
      <c r="D78" s="16"/>
      <c r="E78" s="16"/>
      <c r="F78" s="16"/>
    </row>
    <row r="79" spans="1:6" s="28" customFormat="1">
      <c r="A79" s="16"/>
      <c r="B79" s="16"/>
      <c r="C79" s="16"/>
      <c r="D79" s="16"/>
      <c r="E79" s="16"/>
      <c r="F79" s="16"/>
    </row>
    <row r="80" spans="1:6" s="28" customFormat="1">
      <c r="A80" s="16"/>
      <c r="B80" s="16"/>
      <c r="C80" s="16"/>
      <c r="D80" s="16"/>
      <c r="E80" s="16"/>
      <c r="F80" s="16"/>
    </row>
    <row r="81" spans="1:6" s="28" customFormat="1">
      <c r="A81" s="16"/>
      <c r="B81" s="16"/>
      <c r="C81" s="16"/>
      <c r="D81" s="16"/>
      <c r="E81" s="16"/>
      <c r="F81" s="16"/>
    </row>
    <row r="82" spans="1:6" s="28" customFormat="1">
      <c r="A82" s="16"/>
      <c r="B82" s="16"/>
      <c r="C82" s="16"/>
      <c r="D82" s="16"/>
      <c r="E82" s="16"/>
      <c r="F82" s="16"/>
    </row>
    <row r="83" spans="1:6" s="28" customFormat="1">
      <c r="A83" s="16"/>
      <c r="B83" s="16"/>
      <c r="C83" s="16"/>
      <c r="D83" s="16"/>
      <c r="E83" s="16"/>
      <c r="F83" s="16"/>
    </row>
    <row r="84" spans="1:6" s="28" customFormat="1">
      <c r="A84" s="16"/>
      <c r="B84" s="16"/>
      <c r="C84" s="16"/>
      <c r="D84" s="16"/>
      <c r="E84" s="16"/>
      <c r="F84" s="16"/>
    </row>
    <row r="85" spans="1:6" s="28" customFormat="1">
      <c r="A85" s="16"/>
      <c r="B85" s="16"/>
      <c r="C85" s="16"/>
      <c r="D85" s="16"/>
      <c r="E85" s="16"/>
      <c r="F85" s="16"/>
    </row>
    <row r="86" spans="1:6" s="28" customFormat="1">
      <c r="A86" s="16"/>
      <c r="B86" s="16"/>
      <c r="C86" s="16"/>
      <c r="D86" s="16"/>
      <c r="E86" s="16"/>
      <c r="F86" s="16"/>
    </row>
    <row r="87" spans="1:6" s="28" customFormat="1">
      <c r="A87" s="16"/>
      <c r="B87" s="16"/>
      <c r="C87" s="16"/>
      <c r="D87" s="16"/>
      <c r="E87" s="16"/>
      <c r="F87" s="16"/>
    </row>
    <row r="88" spans="1:6" s="28" customFormat="1">
      <c r="A88" s="16"/>
      <c r="B88" s="16"/>
      <c r="C88" s="16"/>
      <c r="D88" s="16"/>
      <c r="E88" s="16"/>
      <c r="F88" s="16"/>
    </row>
    <row r="89" spans="1:6" s="28" customFormat="1">
      <c r="A89" s="16"/>
      <c r="B89" s="16"/>
      <c r="C89" s="16"/>
      <c r="D89" s="16"/>
      <c r="E89" s="16"/>
      <c r="F89" s="16"/>
    </row>
    <row r="90" spans="1:6" s="28" customFormat="1">
      <c r="A90" s="16"/>
      <c r="B90" s="16"/>
      <c r="C90" s="16"/>
      <c r="D90" s="16"/>
      <c r="E90" s="16"/>
      <c r="F90" s="16"/>
    </row>
    <row r="91" spans="1:6" s="28" customFormat="1">
      <c r="A91" s="16"/>
      <c r="B91" s="16"/>
      <c r="C91" s="16"/>
      <c r="D91" s="16"/>
      <c r="E91" s="16"/>
      <c r="F91" s="16"/>
    </row>
    <row r="92" spans="1:6" s="28" customFormat="1">
      <c r="A92" s="16"/>
      <c r="B92" s="16"/>
      <c r="C92" s="16"/>
      <c r="D92" s="16"/>
      <c r="E92" s="16"/>
      <c r="F92" s="16"/>
    </row>
    <row r="93" spans="1:6" s="28" customFormat="1">
      <c r="A93" s="16"/>
      <c r="B93" s="16"/>
      <c r="C93" s="16"/>
      <c r="D93" s="16"/>
      <c r="E93" s="16"/>
      <c r="F93" s="16"/>
    </row>
    <row r="94" spans="1:6" s="28" customFormat="1">
      <c r="A94" s="16"/>
      <c r="B94" s="16"/>
      <c r="C94" s="16"/>
      <c r="D94" s="16"/>
      <c r="E94" s="16"/>
      <c r="F94" s="16"/>
    </row>
    <row r="95" spans="1:6" s="28" customFormat="1">
      <c r="A95" s="16"/>
      <c r="B95" s="16"/>
      <c r="C95" s="16"/>
      <c r="D95" s="16"/>
      <c r="E95" s="16"/>
      <c r="F95" s="16"/>
    </row>
    <row r="96" spans="1:6" s="28" customFormat="1">
      <c r="A96" s="16"/>
      <c r="B96" s="16"/>
      <c r="C96" s="16"/>
      <c r="D96" s="16"/>
      <c r="E96" s="16"/>
      <c r="F96" s="16"/>
    </row>
    <row r="97" spans="1:6" s="28" customFormat="1">
      <c r="A97" s="16"/>
      <c r="B97" s="16"/>
      <c r="C97" s="16"/>
      <c r="D97" s="16"/>
      <c r="E97" s="16"/>
      <c r="F97" s="16"/>
    </row>
    <row r="98" spans="1:6" s="28" customFormat="1">
      <c r="A98" s="16"/>
      <c r="B98" s="16"/>
      <c r="C98" s="16"/>
      <c r="D98" s="16"/>
      <c r="E98" s="16"/>
      <c r="F98" s="16"/>
    </row>
    <row r="99" spans="1:6" s="28" customFormat="1">
      <c r="A99" s="16"/>
      <c r="B99" s="16"/>
      <c r="C99" s="16"/>
      <c r="D99" s="16"/>
      <c r="E99" s="16"/>
      <c r="F99" s="16"/>
    </row>
    <row r="100" spans="1:6" s="28" customFormat="1">
      <c r="A100" s="16"/>
      <c r="B100" s="16"/>
      <c r="C100" s="16"/>
      <c r="D100" s="16"/>
      <c r="E100" s="16"/>
      <c r="F100" s="16"/>
    </row>
    <row r="101" spans="1:6" s="28" customFormat="1">
      <c r="A101" s="16"/>
      <c r="B101" s="16"/>
      <c r="C101" s="16"/>
      <c r="D101" s="16"/>
      <c r="E101" s="16"/>
      <c r="F101" s="16"/>
    </row>
    <row r="102" spans="1:6" s="28" customFormat="1">
      <c r="A102" s="16"/>
      <c r="B102" s="16"/>
      <c r="C102" s="16"/>
      <c r="D102" s="16"/>
      <c r="E102" s="16"/>
      <c r="F102" s="16"/>
    </row>
    <row r="103" spans="1:6" s="28" customFormat="1">
      <c r="A103" s="16"/>
      <c r="B103" s="16"/>
      <c r="C103" s="16"/>
      <c r="D103" s="16"/>
      <c r="E103" s="16"/>
      <c r="F103" s="16"/>
    </row>
    <row r="104" spans="1:6" s="28" customFormat="1">
      <c r="A104" s="16"/>
      <c r="B104" s="16"/>
      <c r="C104" s="16"/>
      <c r="D104" s="16"/>
      <c r="E104" s="16"/>
      <c r="F104" s="16"/>
    </row>
    <row r="105" spans="1:6" s="28" customFormat="1">
      <c r="A105" s="16"/>
      <c r="B105" s="16"/>
      <c r="C105" s="16"/>
      <c r="D105" s="16"/>
      <c r="E105" s="16"/>
      <c r="F105" s="16"/>
    </row>
    <row r="106" spans="1:6" s="28" customFormat="1">
      <c r="A106" s="16"/>
      <c r="B106" s="16"/>
      <c r="C106" s="16"/>
      <c r="D106" s="16"/>
      <c r="E106" s="16"/>
      <c r="F106" s="16"/>
    </row>
    <row r="107" spans="1:6" s="28" customFormat="1">
      <c r="A107" s="16"/>
      <c r="B107" s="16"/>
      <c r="C107" s="16"/>
      <c r="D107" s="16"/>
      <c r="E107" s="16"/>
      <c r="F107" s="16"/>
    </row>
    <row r="108" spans="1:6" s="28" customFormat="1">
      <c r="A108" s="16"/>
      <c r="B108" s="16"/>
      <c r="C108" s="16"/>
      <c r="D108" s="16"/>
      <c r="E108" s="16"/>
      <c r="F108" s="16"/>
    </row>
    <row r="109" spans="1:6" s="28" customFormat="1">
      <c r="A109" s="16"/>
      <c r="B109" s="16"/>
      <c r="C109" s="16"/>
      <c r="D109" s="16"/>
      <c r="E109" s="16"/>
      <c r="F109" s="16"/>
    </row>
    <row r="110" spans="1:6" s="28" customFormat="1">
      <c r="A110" s="16"/>
      <c r="B110" s="16"/>
      <c r="C110" s="16"/>
      <c r="D110" s="16"/>
      <c r="E110" s="16"/>
      <c r="F110" s="16"/>
    </row>
    <row r="111" spans="1:6" s="28" customFormat="1">
      <c r="A111" s="16"/>
      <c r="B111" s="16"/>
      <c r="C111" s="16"/>
      <c r="D111" s="16"/>
      <c r="E111" s="16"/>
      <c r="F111" s="16"/>
    </row>
    <row r="112" spans="1:6" s="28" customFormat="1">
      <c r="A112" s="16"/>
      <c r="B112" s="16"/>
      <c r="C112" s="16"/>
      <c r="D112" s="16"/>
      <c r="E112" s="16"/>
      <c r="F112" s="16"/>
    </row>
    <row r="113" spans="1:6" s="28" customFormat="1">
      <c r="A113" s="16"/>
      <c r="B113" s="16"/>
      <c r="C113" s="16"/>
      <c r="D113" s="16"/>
      <c r="E113" s="16"/>
      <c r="F113" s="16"/>
    </row>
    <row r="114" spans="1:6" s="28" customFormat="1">
      <c r="A114" s="16"/>
      <c r="B114" s="16"/>
      <c r="C114" s="16"/>
      <c r="D114" s="16"/>
      <c r="E114" s="16"/>
      <c r="F114" s="16"/>
    </row>
    <row r="115" spans="1:6" s="28" customFormat="1">
      <c r="A115" s="16"/>
      <c r="B115" s="16"/>
      <c r="C115" s="16"/>
      <c r="D115" s="16"/>
      <c r="E115" s="16"/>
      <c r="F115" s="16"/>
    </row>
    <row r="116" spans="1:6" s="28" customFormat="1">
      <c r="A116" s="16"/>
      <c r="B116" s="16"/>
      <c r="C116" s="16"/>
      <c r="D116" s="16"/>
      <c r="E116" s="16"/>
      <c r="F116" s="16"/>
    </row>
    <row r="117" spans="1:6" s="28" customFormat="1">
      <c r="A117" s="16"/>
      <c r="B117" s="16"/>
      <c r="C117" s="16"/>
      <c r="D117" s="16"/>
      <c r="E117" s="16"/>
      <c r="F117" s="16"/>
    </row>
    <row r="118" spans="1:6" s="28" customFormat="1">
      <c r="A118" s="16"/>
      <c r="B118" s="16"/>
      <c r="C118" s="16"/>
      <c r="D118" s="16"/>
      <c r="E118" s="16"/>
      <c r="F118" s="16"/>
    </row>
    <row r="119" spans="1:6" s="28" customFormat="1">
      <c r="A119" s="16"/>
      <c r="B119" s="16"/>
      <c r="C119" s="16"/>
      <c r="D119" s="16"/>
      <c r="E119" s="16"/>
      <c r="F119" s="16"/>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zoomScale="130" zoomScaleNormal="130" workbookViewId="0">
      <selection activeCell="C15" sqref="C15"/>
    </sheetView>
  </sheetViews>
  <sheetFormatPr defaultColWidth="11.5546875" defaultRowHeight="14.4"/>
  <cols>
    <col min="1" max="1" width="10.6640625" bestFit="1" customWidth="1"/>
    <col min="2" max="2" width="10.44140625" bestFit="1" customWidth="1"/>
    <col min="3" max="3" width="48.88671875" customWidth="1"/>
    <col min="4" max="4" width="81.109375" customWidth="1"/>
  </cols>
  <sheetData>
    <row r="1" spans="1:4" ht="90.75" customHeight="1"/>
    <row r="2" spans="1:4" ht="21">
      <c r="A2" s="109" t="s">
        <v>130</v>
      </c>
    </row>
    <row r="3" spans="1:4" ht="21">
      <c r="A3" s="109" t="s">
        <v>131</v>
      </c>
    </row>
    <row r="4" spans="1:4" ht="30">
      <c r="A4" s="109" t="s">
        <v>132</v>
      </c>
      <c r="B4" s="110"/>
    </row>
    <row r="5" spans="1:4" ht="30">
      <c r="A5" s="109" t="s">
        <v>133</v>
      </c>
      <c r="B5" s="110"/>
    </row>
    <row r="7" spans="1:4">
      <c r="A7" s="111" t="s">
        <v>134</v>
      </c>
      <c r="B7" s="112" t="s">
        <v>135</v>
      </c>
      <c r="C7" s="112" t="s">
        <v>136</v>
      </c>
      <c r="D7" s="113" t="s">
        <v>137</v>
      </c>
    </row>
    <row r="8" spans="1:4" ht="24">
      <c r="A8" s="114" t="s">
        <v>138</v>
      </c>
      <c r="B8" s="115" t="s">
        <v>139</v>
      </c>
      <c r="C8" s="115" t="s">
        <v>140</v>
      </c>
      <c r="D8" s="115" t="s">
        <v>157</v>
      </c>
    </row>
    <row r="9" spans="1:4" ht="24">
      <c r="A9" s="116" t="s">
        <v>141</v>
      </c>
      <c r="B9" s="117" t="s">
        <v>142</v>
      </c>
      <c r="C9" s="117" t="s">
        <v>143</v>
      </c>
      <c r="D9" s="117" t="s">
        <v>158</v>
      </c>
    </row>
    <row r="10" spans="1:4" ht="29.4" customHeight="1">
      <c r="A10" s="114" t="s">
        <v>144</v>
      </c>
      <c r="B10" s="115" t="s">
        <v>145</v>
      </c>
      <c r="C10" s="115" t="s">
        <v>146</v>
      </c>
      <c r="D10" s="115" t="s">
        <v>253</v>
      </c>
    </row>
    <row r="11" spans="1:4" ht="32.4" customHeight="1">
      <c r="A11" s="116" t="s">
        <v>147</v>
      </c>
      <c r="B11" s="117" t="s">
        <v>148</v>
      </c>
      <c r="C11" s="117" t="s">
        <v>149</v>
      </c>
      <c r="D11" s="117" t="s">
        <v>159</v>
      </c>
    </row>
    <row r="12" spans="1:4" ht="24">
      <c r="A12" s="114" t="s">
        <v>150</v>
      </c>
      <c r="B12" s="115" t="s">
        <v>151</v>
      </c>
      <c r="C12" s="118" t="s">
        <v>152</v>
      </c>
      <c r="D12" s="115" t="s">
        <v>160</v>
      </c>
    </row>
    <row r="14" spans="1:4">
      <c r="B14" t="s">
        <v>249</v>
      </c>
      <c r="C14" t="s">
        <v>250</v>
      </c>
    </row>
    <row r="15" spans="1:4">
      <c r="B15" t="s">
        <v>251</v>
      </c>
      <c r="C15" t="s">
        <v>252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opLeftCell="A8" zoomScale="90" zoomScaleNormal="90" workbookViewId="0">
      <selection activeCell="J39" sqref="J39"/>
    </sheetView>
  </sheetViews>
  <sheetFormatPr defaultColWidth="10.6640625" defaultRowHeight="14.4"/>
  <sheetData>
    <row r="1" spans="1:15" ht="17.399999999999999">
      <c r="A1" s="179" t="s">
        <v>104</v>
      </c>
      <c r="B1" s="179"/>
      <c r="C1" s="179"/>
      <c r="D1" s="179"/>
      <c r="E1" s="179"/>
      <c r="F1" s="179"/>
      <c r="G1" s="179"/>
      <c r="H1" s="179"/>
      <c r="I1" s="179"/>
      <c r="J1" s="179"/>
      <c r="K1" s="179"/>
      <c r="L1" s="179"/>
      <c r="M1" s="179"/>
      <c r="N1" s="179"/>
      <c r="O1" s="179"/>
    </row>
    <row r="2" spans="1:15" ht="20.399999999999999" customHeight="1">
      <c r="A2" s="180"/>
      <c r="B2" s="181"/>
      <c r="C2" s="181"/>
      <c r="D2" s="182"/>
      <c r="E2" s="56" t="s">
        <v>80</v>
      </c>
      <c r="F2" s="189" t="s">
        <v>211</v>
      </c>
      <c r="G2" s="189"/>
      <c r="H2" s="189"/>
      <c r="I2" s="189"/>
      <c r="J2" s="189"/>
      <c r="K2" s="189"/>
      <c r="L2" s="189"/>
      <c r="M2" s="156"/>
      <c r="N2" s="156"/>
      <c r="O2" s="156"/>
    </row>
    <row r="3" spans="1:15" ht="24.6" customHeight="1">
      <c r="A3" s="183"/>
      <c r="B3" s="184"/>
      <c r="C3" s="184"/>
      <c r="D3" s="185"/>
      <c r="E3" s="56" t="s">
        <v>81</v>
      </c>
      <c r="F3" s="189" t="s">
        <v>187</v>
      </c>
      <c r="G3" s="189"/>
      <c r="H3" s="189"/>
      <c r="I3" s="189"/>
      <c r="J3" s="189"/>
      <c r="K3" s="189"/>
      <c r="L3" s="189"/>
      <c r="M3" s="156"/>
      <c r="N3" s="156"/>
      <c r="O3" s="156"/>
    </row>
    <row r="4" spans="1:15">
      <c r="A4" s="183"/>
      <c r="B4" s="184"/>
      <c r="C4" s="184"/>
      <c r="D4" s="185"/>
      <c r="E4" s="56" t="s">
        <v>82</v>
      </c>
      <c r="F4" s="189"/>
      <c r="G4" s="189"/>
      <c r="H4" s="189"/>
      <c r="I4" s="189"/>
      <c r="J4" s="189"/>
      <c r="K4" s="189"/>
      <c r="L4" s="189"/>
      <c r="M4" s="156"/>
      <c r="N4" s="156"/>
      <c r="O4" s="156"/>
    </row>
    <row r="5" spans="1:15">
      <c r="A5" s="183"/>
      <c r="B5" s="184"/>
      <c r="C5" s="184"/>
      <c r="D5" s="185"/>
      <c r="E5" s="56" t="s">
        <v>83</v>
      </c>
      <c r="F5" s="189"/>
      <c r="G5" s="189"/>
      <c r="H5" s="189"/>
      <c r="I5" s="189"/>
      <c r="J5" s="189"/>
      <c r="K5" s="189"/>
      <c r="L5" s="189"/>
      <c r="M5" s="156"/>
      <c r="N5" s="156"/>
      <c r="O5" s="156"/>
    </row>
    <row r="6" spans="1:15">
      <c r="A6" s="186"/>
      <c r="B6" s="187"/>
      <c r="C6" s="187"/>
      <c r="D6" s="188"/>
      <c r="E6" s="56" t="s">
        <v>84</v>
      </c>
      <c r="F6" s="189"/>
      <c r="G6" s="189"/>
      <c r="H6" s="189"/>
      <c r="I6" s="189"/>
      <c r="J6" s="189"/>
      <c r="K6" s="189"/>
      <c r="L6" s="189"/>
      <c r="M6" s="156"/>
      <c r="N6" s="156"/>
      <c r="O6" s="156"/>
    </row>
    <row r="7" spans="1:15">
      <c r="A7" s="57"/>
      <c r="B7" s="57"/>
      <c r="C7" s="57"/>
      <c r="D7" s="57"/>
      <c r="E7" s="57"/>
      <c r="F7" s="57"/>
      <c r="G7" s="57"/>
      <c r="H7" s="57"/>
      <c r="I7" s="57"/>
      <c r="J7" s="57"/>
      <c r="K7" s="57"/>
      <c r="L7" s="57"/>
      <c r="M7" s="57"/>
      <c r="N7" s="57"/>
      <c r="O7" s="57"/>
    </row>
    <row r="8" spans="1:15">
      <c r="A8" s="39"/>
      <c r="B8" s="39"/>
      <c r="C8" s="39"/>
      <c r="D8" s="39"/>
      <c r="E8" s="39"/>
      <c r="F8" s="39"/>
      <c r="G8" s="39"/>
      <c r="H8" s="39"/>
      <c r="I8" s="39"/>
      <c r="J8" s="39"/>
      <c r="K8" s="39"/>
      <c r="L8" s="39"/>
      <c r="M8" s="39"/>
      <c r="N8" s="39"/>
      <c r="O8" s="57"/>
    </row>
    <row r="9" spans="1:15">
      <c r="A9" s="40"/>
      <c r="B9" s="40"/>
      <c r="C9" s="40"/>
      <c r="D9" s="40"/>
      <c r="E9" s="40"/>
      <c r="F9" s="40"/>
      <c r="G9" s="40"/>
      <c r="H9" s="40"/>
      <c r="I9" s="40"/>
      <c r="J9" s="40"/>
      <c r="K9" s="40"/>
      <c r="L9" s="40"/>
      <c r="M9" s="40"/>
      <c r="N9" s="40"/>
    </row>
    <row r="10" spans="1:15">
      <c r="A10" s="40"/>
      <c r="B10" s="40"/>
      <c r="C10" s="40"/>
      <c r="D10" s="40"/>
      <c r="E10" s="40"/>
      <c r="F10" s="40"/>
      <c r="G10" s="40"/>
      <c r="H10" s="40"/>
      <c r="I10" s="40"/>
      <c r="J10" s="40"/>
      <c r="K10" s="40"/>
      <c r="L10" s="40"/>
      <c r="M10" s="40"/>
      <c r="N10" s="40"/>
    </row>
    <row r="11" spans="1:15">
      <c r="A11" s="40"/>
      <c r="B11" s="40"/>
      <c r="C11" s="40"/>
      <c r="D11" s="40"/>
      <c r="E11" s="40"/>
      <c r="F11" s="40"/>
      <c r="G11" s="40"/>
      <c r="H11" s="40"/>
      <c r="I11" s="40"/>
      <c r="J11" s="40"/>
      <c r="K11" s="40"/>
      <c r="L11" s="40"/>
      <c r="M11" s="40"/>
      <c r="N11" s="40"/>
    </row>
    <row r="12" spans="1:15">
      <c r="A12" s="40"/>
      <c r="B12" s="40"/>
      <c r="C12" s="40"/>
      <c r="D12" s="40"/>
      <c r="E12" s="40"/>
      <c r="F12" s="40"/>
      <c r="G12" s="40"/>
      <c r="H12" s="40"/>
      <c r="I12" s="40"/>
      <c r="J12" s="40"/>
      <c r="K12" s="40"/>
      <c r="L12" s="40"/>
      <c r="M12" s="40"/>
      <c r="N12" s="40"/>
    </row>
    <row r="13" spans="1:15">
      <c r="A13" s="40"/>
      <c r="B13" s="40"/>
      <c r="C13" s="40"/>
      <c r="D13" s="40"/>
      <c r="E13" s="40"/>
      <c r="F13" s="40"/>
      <c r="G13" s="40"/>
      <c r="H13" s="40"/>
      <c r="I13" s="40"/>
      <c r="J13" s="40"/>
      <c r="K13" s="40"/>
      <c r="L13" s="40"/>
      <c r="M13" s="40"/>
      <c r="N13" s="40"/>
    </row>
    <row r="14" spans="1:15">
      <c r="A14" s="40"/>
      <c r="B14" s="40"/>
      <c r="C14" s="40"/>
      <c r="D14" s="40"/>
      <c r="E14" s="40"/>
      <c r="F14" s="40"/>
      <c r="G14" s="40"/>
      <c r="H14" s="40"/>
      <c r="I14" s="40"/>
      <c r="J14" s="40"/>
      <c r="K14" s="40"/>
      <c r="L14" s="40"/>
      <c r="M14" s="40"/>
      <c r="N14" s="40"/>
    </row>
    <row r="15" spans="1:15">
      <c r="A15" s="40"/>
      <c r="B15" s="40"/>
      <c r="C15" s="40"/>
      <c r="D15" s="40"/>
      <c r="E15" s="40"/>
      <c r="F15" s="40"/>
      <c r="G15" s="40"/>
      <c r="H15" s="40"/>
      <c r="I15" s="40"/>
      <c r="J15" s="40"/>
      <c r="K15" s="40"/>
      <c r="L15" s="40"/>
      <c r="M15" s="40"/>
      <c r="N15" s="40"/>
    </row>
    <row r="16" spans="1:15">
      <c r="A16" s="40"/>
      <c r="B16" s="40"/>
      <c r="C16" s="40"/>
      <c r="D16" s="40"/>
      <c r="E16" s="40"/>
      <c r="F16" s="40"/>
      <c r="G16" s="40"/>
      <c r="H16" s="40"/>
      <c r="I16" s="40"/>
      <c r="J16" s="40"/>
      <c r="K16" s="40"/>
      <c r="L16" s="40"/>
      <c r="M16" s="40"/>
      <c r="N16" s="40"/>
    </row>
    <row r="17" spans="1:14">
      <c r="A17" s="40"/>
      <c r="B17" s="40"/>
      <c r="C17" s="40"/>
      <c r="D17" s="40"/>
      <c r="E17" s="40"/>
      <c r="F17" s="40"/>
      <c r="G17" s="40"/>
      <c r="H17" s="40"/>
      <c r="I17" s="40"/>
      <c r="J17" s="40"/>
      <c r="K17" s="40"/>
      <c r="L17" s="40"/>
      <c r="M17" s="40"/>
      <c r="N17" s="40"/>
    </row>
    <row r="18" spans="1:14">
      <c r="A18" s="40"/>
      <c r="B18" s="40"/>
      <c r="C18" s="40"/>
      <c r="D18" s="40"/>
      <c r="E18" s="40"/>
      <c r="F18" s="40"/>
      <c r="G18" s="40"/>
      <c r="H18" s="40"/>
      <c r="I18" s="40"/>
      <c r="J18" s="40"/>
      <c r="K18" s="40"/>
      <c r="L18" s="40"/>
      <c r="M18" s="40"/>
      <c r="N18" s="40"/>
    </row>
    <row r="19" spans="1:14">
      <c r="A19" s="40"/>
      <c r="B19" s="40"/>
      <c r="C19" s="40"/>
      <c r="D19" s="40"/>
      <c r="E19" s="40"/>
      <c r="F19" s="40"/>
      <c r="G19" s="40"/>
      <c r="H19" s="40"/>
      <c r="I19" s="40"/>
      <c r="J19" s="40"/>
      <c r="K19" s="40"/>
      <c r="L19" s="40"/>
      <c r="M19" s="40"/>
      <c r="N19" s="40"/>
    </row>
    <row r="20" spans="1:14">
      <c r="A20" s="40"/>
      <c r="B20" s="40"/>
      <c r="C20" s="40"/>
      <c r="D20" s="40"/>
      <c r="E20" s="40"/>
      <c r="F20" s="40"/>
      <c r="G20" s="40"/>
      <c r="H20" s="40"/>
      <c r="I20" s="40"/>
      <c r="J20" s="40"/>
      <c r="K20" s="40"/>
      <c r="L20" s="40"/>
      <c r="M20" s="40"/>
      <c r="N20" s="40"/>
    </row>
    <row r="21" spans="1:14">
      <c r="A21" s="40"/>
      <c r="B21" s="40"/>
      <c r="C21" s="40"/>
      <c r="D21" s="40"/>
      <c r="E21" s="40"/>
      <c r="F21" s="40"/>
      <c r="G21" s="40"/>
      <c r="H21" s="40"/>
      <c r="I21" s="40"/>
      <c r="J21" s="40"/>
      <c r="K21" s="40"/>
      <c r="L21" s="40"/>
      <c r="M21" s="40"/>
      <c r="N21" s="40"/>
    </row>
    <row r="22" spans="1:14">
      <c r="A22" s="40"/>
      <c r="B22" s="40"/>
      <c r="C22" s="40"/>
      <c r="D22" s="40"/>
      <c r="E22" s="40"/>
      <c r="F22" s="40"/>
      <c r="G22" s="40"/>
      <c r="H22" s="40"/>
      <c r="I22" s="40"/>
      <c r="J22" s="40"/>
      <c r="K22" s="40"/>
      <c r="L22" s="40"/>
      <c r="M22" s="40"/>
      <c r="N22" s="40"/>
    </row>
    <row r="23" spans="1:14">
      <c r="A23" s="40"/>
      <c r="B23" s="40"/>
      <c r="C23" s="40"/>
      <c r="D23" s="40"/>
      <c r="E23" s="40"/>
      <c r="F23" s="40"/>
      <c r="G23" s="40"/>
      <c r="H23" s="40"/>
      <c r="I23" s="40"/>
      <c r="J23" s="40"/>
      <c r="K23" s="40"/>
      <c r="L23" s="40"/>
      <c r="M23" s="40"/>
      <c r="N23" s="40"/>
    </row>
    <row r="24" spans="1:14">
      <c r="A24" s="40"/>
      <c r="B24" s="40"/>
      <c r="C24" s="40"/>
      <c r="D24" s="40"/>
      <c r="E24" s="40"/>
      <c r="F24" s="40"/>
      <c r="G24" s="40"/>
      <c r="H24" s="40"/>
      <c r="I24" s="40"/>
      <c r="J24" s="40"/>
      <c r="K24" s="40"/>
      <c r="L24" s="40"/>
      <c r="M24" s="40"/>
      <c r="N24" s="40"/>
    </row>
    <row r="25" spans="1:14">
      <c r="A25" s="40"/>
      <c r="B25" s="40"/>
      <c r="C25" s="40"/>
      <c r="D25" s="40"/>
      <c r="E25" s="40"/>
      <c r="F25" s="40"/>
      <c r="G25" s="40"/>
      <c r="H25" s="40"/>
      <c r="I25" s="40"/>
      <c r="J25" s="40"/>
      <c r="K25" s="40"/>
      <c r="L25" s="40"/>
      <c r="M25" s="40"/>
      <c r="N25" s="40"/>
    </row>
    <row r="26" spans="1:14">
      <c r="A26" s="40"/>
      <c r="B26" s="40"/>
      <c r="C26" s="40"/>
      <c r="D26" s="40"/>
      <c r="E26" s="40"/>
      <c r="F26" s="40"/>
      <c r="G26" s="40"/>
      <c r="H26" s="40"/>
      <c r="I26" s="40"/>
      <c r="J26" s="40"/>
      <c r="K26" s="40"/>
      <c r="L26" s="40"/>
      <c r="M26" s="40"/>
      <c r="N26" s="40"/>
    </row>
    <row r="27" spans="1:14">
      <c r="A27" s="40"/>
      <c r="B27" s="40"/>
      <c r="C27" s="40"/>
      <c r="D27" s="40"/>
      <c r="E27" s="40"/>
      <c r="F27" s="40"/>
      <c r="G27" s="40"/>
      <c r="H27" s="40"/>
      <c r="I27" s="40"/>
      <c r="J27" s="40"/>
      <c r="K27" s="40"/>
      <c r="L27" s="40"/>
      <c r="M27" s="40"/>
      <c r="N27" s="40"/>
    </row>
    <row r="28" spans="1:14">
      <c r="A28" s="40"/>
      <c r="B28" s="40"/>
      <c r="C28" s="40"/>
      <c r="D28" s="40"/>
      <c r="E28" s="40"/>
      <c r="F28" s="40"/>
      <c r="G28" s="40"/>
      <c r="H28" s="40"/>
      <c r="I28" s="40"/>
      <c r="J28" s="40"/>
      <c r="K28" s="40"/>
      <c r="L28" s="40"/>
      <c r="M28" s="40"/>
      <c r="N28" s="40"/>
    </row>
    <row r="29" spans="1:14">
      <c r="A29" s="40"/>
      <c r="B29" s="40"/>
      <c r="C29" s="40"/>
      <c r="D29" s="40"/>
      <c r="E29" s="40"/>
      <c r="F29" s="40"/>
      <c r="G29" s="40"/>
      <c r="H29" s="40"/>
      <c r="I29" s="40"/>
      <c r="J29" s="40"/>
      <c r="K29" s="40"/>
      <c r="L29" s="40"/>
      <c r="M29" s="40"/>
      <c r="N29" s="40"/>
    </row>
    <row r="30" spans="1:14">
      <c r="A30" s="40"/>
      <c r="B30" s="40"/>
      <c r="C30" s="40"/>
      <c r="D30" s="40"/>
      <c r="E30" s="40"/>
      <c r="F30" s="40"/>
      <c r="G30" s="40"/>
      <c r="H30" s="40"/>
      <c r="I30" s="40"/>
      <c r="J30" s="40"/>
      <c r="K30" s="40"/>
      <c r="L30" s="40"/>
      <c r="M30" s="40"/>
      <c r="N30" s="40"/>
    </row>
    <row r="31" spans="1:14">
      <c r="A31" s="40"/>
      <c r="B31" s="40"/>
      <c r="C31" s="40"/>
      <c r="D31" s="40"/>
      <c r="E31" s="40"/>
      <c r="F31" s="40"/>
      <c r="G31" s="40"/>
      <c r="H31" s="40"/>
      <c r="I31" s="40"/>
      <c r="J31" s="40"/>
      <c r="K31" s="40"/>
      <c r="L31" s="40"/>
      <c r="M31" s="40"/>
      <c r="N31" s="40"/>
    </row>
    <row r="32" spans="1:14">
      <c r="A32" s="40"/>
      <c r="B32" s="40"/>
      <c r="C32" s="40"/>
      <c r="D32" s="40"/>
      <c r="E32" s="40"/>
      <c r="F32" s="40"/>
      <c r="G32" s="40"/>
      <c r="H32" s="40"/>
      <c r="I32" s="40"/>
      <c r="J32" s="40"/>
      <c r="K32" s="40"/>
      <c r="L32" s="40"/>
      <c r="M32" s="40"/>
      <c r="N32" s="40"/>
    </row>
    <row r="33" spans="1:14">
      <c r="A33" s="40"/>
      <c r="B33" s="40"/>
      <c r="C33" s="40"/>
      <c r="D33" s="40"/>
      <c r="E33" s="40"/>
      <c r="F33" s="40"/>
      <c r="G33" s="40"/>
      <c r="H33" s="40"/>
      <c r="I33" s="40"/>
      <c r="J33" s="40"/>
      <c r="K33" s="40"/>
      <c r="L33" s="40"/>
      <c r="M33" s="40"/>
      <c r="N33" s="40"/>
    </row>
    <row r="34" spans="1:14">
      <c r="A34" s="40"/>
      <c r="B34" s="40"/>
      <c r="C34" s="40"/>
      <c r="D34" s="40"/>
      <c r="E34" s="40"/>
      <c r="F34" s="40"/>
      <c r="G34" s="40"/>
      <c r="H34" s="40"/>
      <c r="I34" s="40"/>
      <c r="J34" s="40"/>
      <c r="K34" s="40"/>
      <c r="L34" s="40"/>
      <c r="M34" s="40"/>
      <c r="N34" s="40"/>
    </row>
    <row r="35" spans="1:14">
      <c r="A35" s="40"/>
      <c r="B35" s="40"/>
      <c r="C35" s="40"/>
      <c r="D35" s="40"/>
      <c r="E35" s="40"/>
      <c r="F35" s="40"/>
      <c r="G35" s="40"/>
      <c r="H35" s="40"/>
      <c r="I35" s="40"/>
      <c r="J35" s="40"/>
      <c r="K35" s="40"/>
      <c r="L35" s="40"/>
      <c r="M35" s="40"/>
      <c r="N35" s="40"/>
    </row>
    <row r="36" spans="1:14">
      <c r="A36" s="40"/>
      <c r="B36" s="40"/>
      <c r="C36" s="40"/>
      <c r="D36" s="40"/>
      <c r="E36" s="40"/>
      <c r="F36" s="40"/>
      <c r="G36" s="40"/>
      <c r="H36" s="40"/>
      <c r="I36" s="40"/>
      <c r="J36" s="40"/>
      <c r="K36" s="40"/>
      <c r="L36" s="40"/>
      <c r="M36" s="40"/>
      <c r="N36" s="40"/>
    </row>
    <row r="37" spans="1:14">
      <c r="A37" s="40"/>
      <c r="B37" s="40"/>
      <c r="C37" s="40"/>
      <c r="D37" s="40"/>
      <c r="E37" s="40"/>
      <c r="F37" s="40"/>
      <c r="G37" s="40"/>
      <c r="H37" s="40"/>
      <c r="I37" s="40"/>
      <c r="J37" s="40"/>
      <c r="K37" s="40"/>
      <c r="L37" s="40"/>
      <c r="M37" s="40"/>
      <c r="N37" s="40"/>
    </row>
    <row r="38" spans="1:14">
      <c r="A38" s="41"/>
      <c r="B38" s="40"/>
      <c r="C38" s="40"/>
      <c r="D38" s="40"/>
      <c r="E38" s="40"/>
      <c r="F38" s="40"/>
      <c r="G38" s="40"/>
      <c r="H38" s="40"/>
      <c r="I38" s="40"/>
      <c r="J38" s="40"/>
      <c r="K38" s="40"/>
      <c r="L38" s="40"/>
      <c r="M38" s="40"/>
      <c r="N38" s="40"/>
    </row>
    <row r="40" spans="1:14">
      <c r="A40" s="177" t="s">
        <v>128</v>
      </c>
      <c r="B40" s="177"/>
      <c r="C40" s="177"/>
      <c r="D40" s="177"/>
      <c r="E40" s="177"/>
      <c r="F40" s="177"/>
      <c r="G40" s="177"/>
      <c r="H40" s="177"/>
      <c r="I40" s="177"/>
      <c r="J40" s="177"/>
      <c r="K40" s="177"/>
      <c r="L40" s="177"/>
      <c r="M40" s="177"/>
      <c r="N40" s="177"/>
    </row>
    <row r="41" spans="1:14">
      <c r="A41" s="177"/>
      <c r="B41" s="177"/>
      <c r="C41" s="177"/>
      <c r="D41" s="177"/>
      <c r="E41" s="177"/>
      <c r="F41" s="177"/>
      <c r="G41" s="177"/>
      <c r="H41" s="177"/>
      <c r="I41" s="177"/>
      <c r="J41" s="177"/>
      <c r="K41" s="177"/>
      <c r="L41" s="177"/>
      <c r="M41" s="177"/>
      <c r="N41" s="177"/>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A5" zoomScale="80" zoomScaleNormal="80" workbookViewId="0">
      <selection activeCell="I21" sqref="I21"/>
    </sheetView>
  </sheetViews>
  <sheetFormatPr defaultColWidth="10.6640625" defaultRowHeight="14.4"/>
  <cols>
    <col min="1" max="1" width="24.109375" bestFit="1" customWidth="1"/>
    <col min="3" max="3" width="24.33203125" bestFit="1" customWidth="1"/>
    <col min="5" max="5" width="20.33203125" bestFit="1" customWidth="1"/>
    <col min="7" max="7" width="21" bestFit="1" customWidth="1"/>
    <col min="9" max="9" width="19.21875" bestFit="1" customWidth="1"/>
    <col min="11" max="11" width="20" bestFit="1" customWidth="1"/>
    <col min="13" max="13" width="20.109375" bestFit="1" customWidth="1"/>
    <col min="15" max="15" width="29.109375" bestFit="1" customWidth="1"/>
  </cols>
  <sheetData>
    <row r="1" spans="1:15" s="40" customFormat="1" ht="27" customHeight="1">
      <c r="A1" s="179" t="s">
        <v>79</v>
      </c>
      <c r="B1" s="179"/>
      <c r="C1" s="179"/>
      <c r="D1" s="179"/>
      <c r="E1" s="179"/>
      <c r="F1" s="179"/>
      <c r="G1" s="179"/>
      <c r="H1" s="179"/>
      <c r="I1" s="179"/>
      <c r="J1" s="179"/>
      <c r="K1" s="179"/>
      <c r="L1" s="179"/>
      <c r="M1" s="179"/>
      <c r="N1" s="179"/>
      <c r="O1" s="179"/>
    </row>
    <row r="2" spans="1:15" s="40" customFormat="1" ht="25.5" customHeight="1">
      <c r="A2" s="180"/>
      <c r="B2" s="181"/>
      <c r="C2" s="181"/>
      <c r="D2" s="182"/>
      <c r="E2" s="56" t="s">
        <v>80</v>
      </c>
      <c r="F2" s="189"/>
      <c r="G2" s="189"/>
      <c r="H2" s="189"/>
      <c r="I2" s="189"/>
      <c r="J2" s="189"/>
      <c r="K2" s="189"/>
      <c r="L2" s="189"/>
      <c r="M2" s="156"/>
      <c r="N2" s="156"/>
      <c r="O2" s="156"/>
    </row>
    <row r="3" spans="1:15" s="40" customFormat="1" ht="21" customHeight="1">
      <c r="A3" s="183"/>
      <c r="B3" s="184"/>
      <c r="C3" s="184"/>
      <c r="D3" s="185"/>
      <c r="E3" s="56" t="s">
        <v>81</v>
      </c>
      <c r="F3" s="189" t="s">
        <v>187</v>
      </c>
      <c r="G3" s="189"/>
      <c r="H3" s="189"/>
      <c r="I3" s="189"/>
      <c r="J3" s="189"/>
      <c r="K3" s="189"/>
      <c r="L3" s="189"/>
      <c r="M3" s="156"/>
      <c r="N3" s="156"/>
      <c r="O3" s="156"/>
    </row>
    <row r="4" spans="1:15" s="40" customFormat="1" ht="21" customHeight="1">
      <c r="A4" s="183"/>
      <c r="B4" s="184"/>
      <c r="C4" s="184"/>
      <c r="D4" s="185"/>
      <c r="E4" s="56" t="s">
        <v>82</v>
      </c>
      <c r="F4" s="189"/>
      <c r="G4" s="189"/>
      <c r="H4" s="189"/>
      <c r="I4" s="189"/>
      <c r="J4" s="189"/>
      <c r="K4" s="189"/>
      <c r="L4" s="189"/>
      <c r="M4" s="156"/>
      <c r="N4" s="156"/>
      <c r="O4" s="156"/>
    </row>
    <row r="5" spans="1:15" s="40" customFormat="1" ht="21" customHeight="1">
      <c r="A5" s="183"/>
      <c r="B5" s="184"/>
      <c r="C5" s="184"/>
      <c r="D5" s="185"/>
      <c r="E5" s="56" t="s">
        <v>83</v>
      </c>
      <c r="F5" s="189"/>
      <c r="G5" s="189"/>
      <c r="H5" s="189"/>
      <c r="I5" s="189"/>
      <c r="J5" s="189"/>
      <c r="K5" s="189"/>
      <c r="L5" s="189"/>
      <c r="M5" s="156"/>
      <c r="N5" s="156"/>
      <c r="O5" s="156"/>
    </row>
    <row r="6" spans="1:15" s="40" customFormat="1" ht="21" customHeight="1">
      <c r="A6" s="186"/>
      <c r="B6" s="187"/>
      <c r="C6" s="187"/>
      <c r="D6" s="188"/>
      <c r="E6" s="56" t="s">
        <v>84</v>
      </c>
      <c r="F6" s="189"/>
      <c r="G6" s="189"/>
      <c r="H6" s="189"/>
      <c r="I6" s="189"/>
      <c r="J6" s="189"/>
      <c r="K6" s="189"/>
      <c r="L6" s="189"/>
      <c r="M6" s="156"/>
      <c r="N6" s="156"/>
      <c r="O6" s="156"/>
    </row>
    <row r="7" spans="1:15" s="40" customFormat="1" ht="20.25" customHeight="1">
      <c r="A7" s="57"/>
      <c r="B7" s="57"/>
      <c r="C7" s="57"/>
      <c r="D7" s="57"/>
      <c r="E7" s="57"/>
      <c r="F7" s="57"/>
      <c r="G7" s="57"/>
      <c r="H7" s="57"/>
      <c r="I7" s="57"/>
      <c r="J7" s="57"/>
      <c r="K7" s="57"/>
      <c r="L7" s="57"/>
      <c r="M7" s="57"/>
      <c r="N7" s="57"/>
      <c r="O7" s="57"/>
    </row>
    <row r="8" spans="1:15" s="40" customFormat="1" ht="13.8"/>
    <row r="9" spans="1:15" s="40" customFormat="1" ht="40.200000000000003" customHeight="1">
      <c r="A9" s="58" t="s">
        <v>85</v>
      </c>
      <c r="B9" s="59"/>
      <c r="C9" s="190" t="s">
        <v>86</v>
      </c>
      <c r="D9" s="190"/>
      <c r="E9" s="190"/>
      <c r="F9" s="190"/>
      <c r="G9" s="190"/>
      <c r="H9" s="190"/>
      <c r="I9" s="190"/>
      <c r="J9" s="190"/>
      <c r="K9" s="190"/>
      <c r="L9" s="59"/>
      <c r="M9" s="58" t="s">
        <v>87</v>
      </c>
      <c r="N9" s="59"/>
      <c r="O9" s="58" t="s">
        <v>88</v>
      </c>
    </row>
    <row r="10" spans="1:15" s="40" customFormat="1" ht="13.8"/>
    <row r="11" spans="1:15" s="59" customFormat="1" ht="54.75" customHeight="1">
      <c r="A11" s="60" t="s">
        <v>185</v>
      </c>
      <c r="C11" s="61"/>
      <c r="E11" s="60" t="s">
        <v>168</v>
      </c>
      <c r="G11" s="60" t="s">
        <v>167</v>
      </c>
      <c r="I11" s="60" t="s">
        <v>166</v>
      </c>
      <c r="K11" s="61" t="s">
        <v>161</v>
      </c>
      <c r="M11" s="123" t="s">
        <v>165</v>
      </c>
      <c r="O11" s="123" t="s">
        <v>162</v>
      </c>
    </row>
    <row r="12" spans="1:15" s="40" customFormat="1" ht="13.8"/>
    <row r="13" spans="1:15" s="59" customFormat="1" ht="40.200000000000003" customHeight="1">
      <c r="C13" s="60" t="s">
        <v>177</v>
      </c>
      <c r="E13" s="60" t="s">
        <v>172</v>
      </c>
      <c r="G13" s="60" t="s">
        <v>171</v>
      </c>
      <c r="I13" s="60" t="s">
        <v>170</v>
      </c>
      <c r="M13" s="123" t="s">
        <v>169</v>
      </c>
      <c r="O13" s="123" t="s">
        <v>163</v>
      </c>
    </row>
    <row r="14" spans="1:15" s="40" customFormat="1" ht="13.8"/>
    <row r="15" spans="1:15" s="59" customFormat="1" ht="40.200000000000003" customHeight="1">
      <c r="E15" s="60" t="s">
        <v>176</v>
      </c>
      <c r="G15" s="60" t="s">
        <v>175</v>
      </c>
      <c r="I15" s="60" t="s">
        <v>174</v>
      </c>
      <c r="K15" s="60" t="s">
        <v>173</v>
      </c>
    </row>
    <row r="16" spans="1:15" s="40" customFormat="1" ht="13.8"/>
    <row r="17" spans="1:15" s="59" customFormat="1" ht="40.200000000000003" customHeight="1">
      <c r="C17" s="61"/>
      <c r="E17" s="61"/>
      <c r="G17" s="61"/>
      <c r="M17" s="123"/>
      <c r="O17" s="123"/>
    </row>
    <row r="18" spans="1:15" s="40" customFormat="1" ht="13.8"/>
    <row r="19" spans="1:15" s="59" customFormat="1" ht="40.200000000000003" customHeight="1">
      <c r="E19" s="61"/>
      <c r="G19" s="60" t="s">
        <v>182</v>
      </c>
      <c r="I19" s="60" t="s">
        <v>181</v>
      </c>
      <c r="K19" s="60" t="s">
        <v>179</v>
      </c>
      <c r="M19" s="123" t="s">
        <v>178</v>
      </c>
      <c r="O19" s="123" t="s">
        <v>164</v>
      </c>
    </row>
    <row r="20" spans="1:15" s="40" customFormat="1" ht="13.8"/>
    <row r="21" spans="1:15" s="59" customFormat="1" ht="40.200000000000003" customHeight="1">
      <c r="G21" s="60" t="s">
        <v>184</v>
      </c>
      <c r="I21" s="60" t="s">
        <v>183</v>
      </c>
      <c r="K21" s="60" t="s">
        <v>180</v>
      </c>
      <c r="M21" s="123" t="s">
        <v>178</v>
      </c>
      <c r="O21" s="123" t="s">
        <v>164</v>
      </c>
    </row>
    <row r="22" spans="1:15" s="40" customFormat="1" ht="13.8"/>
    <row r="23" spans="1:15">
      <c r="A23" s="184" t="s">
        <v>128</v>
      </c>
      <c r="B23" s="184"/>
      <c r="C23" s="184"/>
      <c r="D23" s="184"/>
      <c r="E23" s="184"/>
      <c r="F23" s="184"/>
      <c r="G23" s="184"/>
      <c r="H23" s="184"/>
      <c r="I23" s="184"/>
      <c r="J23" s="184"/>
      <c r="K23" s="184"/>
      <c r="L23" s="184"/>
      <c r="M23" s="184"/>
      <c r="N23" s="184"/>
      <c r="O23" s="184"/>
    </row>
  </sheetData>
  <protectedRanges>
    <protectedRange sqref="F2:O6" name="Rango2"/>
    <protectedRange sqref="M8:M14 N8:N21 O8:O14 A8:L21 M16:M21 O16: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topLeftCell="A9" zoomScale="110" zoomScaleNormal="110" workbookViewId="0">
      <selection activeCell="E28" sqref="E28"/>
    </sheetView>
  </sheetViews>
  <sheetFormatPr defaultColWidth="11.44140625" defaultRowHeight="14.4"/>
  <cols>
    <col min="1" max="1" width="25.33203125" customWidth="1"/>
    <col min="2" max="4" width="11.44140625" customWidth="1"/>
  </cols>
  <sheetData>
    <row r="1" spans="1:15" ht="19.95" customHeight="1">
      <c r="A1" s="179" t="s">
        <v>105</v>
      </c>
      <c r="B1" s="179"/>
      <c r="C1" s="179"/>
      <c r="D1" s="179"/>
      <c r="E1" s="179"/>
      <c r="F1" s="179"/>
      <c r="G1" s="179"/>
      <c r="H1" s="179"/>
      <c r="I1" s="179"/>
      <c r="J1" s="179"/>
      <c r="K1" s="179"/>
      <c r="L1" s="179"/>
      <c r="M1" s="179"/>
      <c r="N1" s="179"/>
      <c r="O1" s="179"/>
    </row>
    <row r="2" spans="1:15" ht="17.25" customHeight="1">
      <c r="A2" s="180"/>
      <c r="B2" s="181"/>
      <c r="C2" s="181"/>
      <c r="D2" s="182"/>
      <c r="E2" s="56" t="s">
        <v>80</v>
      </c>
      <c r="F2" s="189"/>
      <c r="G2" s="189"/>
      <c r="H2" s="189"/>
      <c r="I2" s="189"/>
      <c r="J2" s="189"/>
      <c r="K2" s="189"/>
      <c r="L2" s="189"/>
      <c r="M2" s="200"/>
      <c r="N2" s="156"/>
      <c r="O2" s="156"/>
    </row>
    <row r="3" spans="1:15" ht="19.5" customHeight="1">
      <c r="A3" s="183"/>
      <c r="B3" s="184"/>
      <c r="C3" s="184"/>
      <c r="D3" s="185"/>
      <c r="E3" s="56" t="s">
        <v>81</v>
      </c>
      <c r="F3" s="189" t="s">
        <v>187</v>
      </c>
      <c r="G3" s="189"/>
      <c r="H3" s="189"/>
      <c r="I3" s="189"/>
      <c r="J3" s="189"/>
      <c r="K3" s="189"/>
      <c r="L3" s="189"/>
      <c r="M3" s="156"/>
      <c r="N3" s="156"/>
      <c r="O3" s="156"/>
    </row>
    <row r="4" spans="1:15" ht="16.95" customHeight="1">
      <c r="A4" s="183"/>
      <c r="B4" s="184"/>
      <c r="C4" s="184"/>
      <c r="D4" s="185"/>
      <c r="E4" s="56" t="s">
        <v>82</v>
      </c>
      <c r="F4" s="189"/>
      <c r="G4" s="189"/>
      <c r="H4" s="189"/>
      <c r="I4" s="189"/>
      <c r="J4" s="189"/>
      <c r="K4" s="189"/>
      <c r="L4" s="189"/>
      <c r="M4" s="156"/>
      <c r="N4" s="156"/>
      <c r="O4" s="156"/>
    </row>
    <row r="5" spans="1:15">
      <c r="A5" s="183"/>
      <c r="B5" s="184"/>
      <c r="C5" s="184"/>
      <c r="D5" s="185"/>
      <c r="E5" s="56" t="s">
        <v>83</v>
      </c>
      <c r="F5" s="189"/>
      <c r="G5" s="189"/>
      <c r="H5" s="189"/>
      <c r="I5" s="189"/>
      <c r="J5" s="189"/>
      <c r="K5" s="189"/>
      <c r="L5" s="189"/>
      <c r="M5" s="156"/>
      <c r="N5" s="156"/>
      <c r="O5" s="156"/>
    </row>
    <row r="6" spans="1:15" ht="108" customHeight="1">
      <c r="A6" s="186"/>
      <c r="B6" s="187"/>
      <c r="C6" s="187"/>
      <c r="D6" s="188"/>
      <c r="E6" s="56" t="s">
        <v>84</v>
      </c>
      <c r="F6" s="189"/>
      <c r="G6" s="189"/>
      <c r="H6" s="189"/>
      <c r="I6" s="189"/>
      <c r="J6" s="189"/>
      <c r="K6" s="189"/>
      <c r="L6" s="189"/>
      <c r="M6" s="156"/>
      <c r="N6" s="156"/>
      <c r="O6" s="156"/>
    </row>
    <row r="7" spans="1:15">
      <c r="A7" s="57"/>
      <c r="B7" s="57"/>
      <c r="C7" s="57"/>
      <c r="D7" s="57"/>
      <c r="E7" s="57"/>
      <c r="F7" s="57"/>
      <c r="G7" s="57"/>
      <c r="H7" s="57"/>
      <c r="I7" s="57"/>
      <c r="J7" s="57"/>
      <c r="K7" s="57"/>
      <c r="L7" s="57"/>
      <c r="M7" s="57"/>
      <c r="N7" s="57"/>
      <c r="O7" s="57"/>
    </row>
    <row r="8" spans="1:15">
      <c r="A8" s="43" t="s">
        <v>54</v>
      </c>
    </row>
    <row r="9" spans="1:15" ht="107.7" customHeight="1">
      <c r="A9" s="196" t="s">
        <v>53</v>
      </c>
      <c r="B9" s="196"/>
      <c r="C9" s="196"/>
      <c r="D9" s="196"/>
    </row>
    <row r="10" spans="1:15">
      <c r="A10" s="197"/>
      <c r="B10" s="197"/>
      <c r="C10" s="197"/>
      <c r="D10" s="197"/>
    </row>
    <row r="11" spans="1:15" ht="15.6">
      <c r="A11" s="201" t="s">
        <v>52</v>
      </c>
      <c r="B11" s="202"/>
      <c r="C11" s="198" t="s">
        <v>51</v>
      </c>
      <c r="D11" s="199"/>
    </row>
    <row r="12" spans="1:15">
      <c r="A12" s="191" t="s">
        <v>241</v>
      </c>
      <c r="B12" s="191"/>
      <c r="C12" s="191">
        <v>35</v>
      </c>
      <c r="D12" s="191"/>
    </row>
    <row r="13" spans="1:15">
      <c r="A13" s="191" t="s">
        <v>242</v>
      </c>
      <c r="B13" s="191"/>
      <c r="C13" s="191">
        <v>40</v>
      </c>
      <c r="D13" s="191"/>
    </row>
    <row r="14" spans="1:15">
      <c r="A14" s="192" t="s">
        <v>243</v>
      </c>
      <c r="B14" s="193"/>
      <c r="C14" s="192">
        <v>30</v>
      </c>
      <c r="D14" s="193"/>
    </row>
    <row r="15" spans="1:15">
      <c r="A15" s="191" t="s">
        <v>244</v>
      </c>
      <c r="B15" s="191"/>
      <c r="C15" s="191">
        <v>15</v>
      </c>
      <c r="D15" s="191"/>
    </row>
    <row r="16" spans="1:15">
      <c r="A16" s="191" t="s">
        <v>245</v>
      </c>
      <c r="B16" s="191"/>
      <c r="C16" s="191">
        <v>20</v>
      </c>
      <c r="D16" s="191"/>
    </row>
    <row r="17" spans="1:16">
      <c r="A17" s="191" t="s">
        <v>246</v>
      </c>
      <c r="B17" s="191"/>
      <c r="C17" s="191">
        <v>12</v>
      </c>
      <c r="D17" s="191"/>
    </row>
    <row r="18" spans="1:16">
      <c r="A18" s="191" t="s">
        <v>263</v>
      </c>
      <c r="B18" s="191"/>
      <c r="C18" s="191">
        <v>1</v>
      </c>
      <c r="D18" s="191"/>
    </row>
    <row r="19" spans="1:16">
      <c r="A19" s="191" t="s">
        <v>263</v>
      </c>
      <c r="B19" s="191"/>
      <c r="C19" s="191">
        <v>1</v>
      </c>
      <c r="D19" s="191"/>
    </row>
    <row r="20" spans="1:16">
      <c r="A20" s="191" t="s">
        <v>264</v>
      </c>
      <c r="B20" s="191"/>
      <c r="C20" s="191">
        <v>8</v>
      </c>
      <c r="D20" s="191"/>
    </row>
    <row r="21" spans="1:16">
      <c r="A21" s="191" t="s">
        <v>247</v>
      </c>
      <c r="B21" s="191"/>
      <c r="C21" s="191">
        <v>10</v>
      </c>
      <c r="D21" s="191"/>
    </row>
    <row r="22" spans="1:16" ht="31.2" customHeight="1">
      <c r="A22" s="194" t="s">
        <v>171</v>
      </c>
      <c r="B22" s="194"/>
      <c r="C22" s="191">
        <v>120</v>
      </c>
      <c r="D22" s="191"/>
    </row>
    <row r="23" spans="1:16" ht="39" customHeight="1">
      <c r="A23" s="194" t="s">
        <v>260</v>
      </c>
      <c r="B23" s="194"/>
      <c r="C23" s="191">
        <v>44</v>
      </c>
      <c r="D23" s="191"/>
      <c r="P23" t="s">
        <v>254</v>
      </c>
    </row>
    <row r="24" spans="1:16">
      <c r="A24" s="191" t="s">
        <v>161</v>
      </c>
      <c r="B24" s="191"/>
      <c r="C24" s="191">
        <v>22</v>
      </c>
      <c r="D24" s="191"/>
    </row>
    <row r="25" spans="1:16">
      <c r="A25" s="191" t="s">
        <v>261</v>
      </c>
      <c r="B25" s="191"/>
      <c r="C25" s="191">
        <v>17</v>
      </c>
      <c r="D25" s="191"/>
    </row>
    <row r="26" spans="1:16">
      <c r="A26" s="191" t="s">
        <v>255</v>
      </c>
      <c r="B26" s="191"/>
      <c r="C26" s="191">
        <v>70</v>
      </c>
      <c r="D26" s="191"/>
    </row>
    <row r="27" spans="1:16">
      <c r="A27" s="191" t="s">
        <v>262</v>
      </c>
      <c r="B27" s="191"/>
      <c r="C27" s="191">
        <v>7</v>
      </c>
      <c r="D27" s="191"/>
    </row>
    <row r="28" spans="1:16">
      <c r="A28" s="191"/>
      <c r="B28" s="191"/>
      <c r="C28" s="191"/>
      <c r="D28" s="191"/>
    </row>
    <row r="29" spans="1:16">
      <c r="A29" s="191"/>
      <c r="B29" s="191"/>
      <c r="C29" s="191"/>
      <c r="D29" s="191"/>
    </row>
    <row r="30" spans="1:16">
      <c r="A30" s="191"/>
      <c r="B30" s="191"/>
      <c r="C30" s="191"/>
      <c r="D30" s="191"/>
    </row>
    <row r="31" spans="1:16">
      <c r="A31" s="191"/>
      <c r="B31" s="191"/>
      <c r="C31" s="191"/>
      <c r="D31" s="191"/>
    </row>
    <row r="32" spans="1:16">
      <c r="A32" s="191"/>
      <c r="B32" s="191"/>
      <c r="C32" s="191"/>
      <c r="D32" s="191"/>
    </row>
    <row r="33" spans="1:6">
      <c r="A33" s="191"/>
      <c r="B33" s="191"/>
      <c r="C33" s="191"/>
      <c r="D33" s="191"/>
    </row>
    <row r="34" spans="1:6">
      <c r="A34" s="191"/>
      <c r="B34" s="191"/>
      <c r="C34" s="191"/>
      <c r="D34" s="191"/>
    </row>
    <row r="35" spans="1:6">
      <c r="A35" s="191"/>
      <c r="B35" s="191"/>
      <c r="C35" s="191"/>
      <c r="D35" s="191"/>
    </row>
    <row r="36" spans="1:6">
      <c r="A36" s="191"/>
      <c r="B36" s="191"/>
      <c r="C36" s="191"/>
      <c r="D36" s="191"/>
      <c r="F36" t="s">
        <v>128</v>
      </c>
    </row>
    <row r="41" spans="1:6" ht="113.25" customHeight="1"/>
    <row r="48" spans="1:6">
      <c r="A48" s="195"/>
      <c r="B48" s="195"/>
    </row>
  </sheetData>
  <protectedRanges>
    <protectedRange sqref="A12:D36" name="Rango1"/>
    <protectedRange sqref="F2:O6" name="Rango2"/>
  </protectedRanges>
  <mergeCells count="63">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L15" sqref="L15"/>
    </sheetView>
  </sheetViews>
  <sheetFormatPr defaultRowHeight="14.4"/>
  <sheetData>
    <row r="1" spans="1:15" ht="17.399999999999999">
      <c r="A1" s="179" t="s">
        <v>208</v>
      </c>
      <c r="B1" s="179"/>
      <c r="C1" s="179"/>
      <c r="D1" s="179"/>
      <c r="E1" s="179"/>
      <c r="F1" s="179"/>
      <c r="G1" s="179"/>
      <c r="H1" s="179"/>
      <c r="I1" s="179"/>
      <c r="J1" s="179"/>
      <c r="K1" s="179"/>
      <c r="L1" s="179"/>
      <c r="M1" s="179"/>
      <c r="N1" s="179"/>
      <c r="O1" s="179"/>
    </row>
    <row r="2" spans="1:15">
      <c r="A2" s="180"/>
      <c r="B2" s="181"/>
      <c r="C2" s="181"/>
      <c r="D2" s="182"/>
      <c r="E2" s="56" t="s">
        <v>80</v>
      </c>
      <c r="F2" s="208" t="s">
        <v>211</v>
      </c>
      <c r="G2" s="208"/>
      <c r="H2" s="208"/>
      <c r="I2" s="208"/>
      <c r="J2" s="208"/>
      <c r="K2" s="208"/>
      <c r="L2" s="208"/>
      <c r="M2" s="200"/>
      <c r="N2" s="156"/>
      <c r="O2" s="156"/>
    </row>
    <row r="3" spans="1:15" ht="25.2" customHeight="1">
      <c r="A3" s="183"/>
      <c r="B3" s="184"/>
      <c r="C3" s="184"/>
      <c r="D3" s="185"/>
      <c r="E3" s="56" t="s">
        <v>81</v>
      </c>
      <c r="F3" s="208" t="s">
        <v>187</v>
      </c>
      <c r="G3" s="208"/>
      <c r="H3" s="208"/>
      <c r="I3" s="208"/>
      <c r="J3" s="208"/>
      <c r="K3" s="208"/>
      <c r="L3" s="208"/>
      <c r="M3" s="156"/>
      <c r="N3" s="156"/>
      <c r="O3" s="156"/>
    </row>
    <row r="4" spans="1:15">
      <c r="A4" s="183"/>
      <c r="B4" s="184"/>
      <c r="C4" s="184"/>
      <c r="D4" s="185"/>
      <c r="E4" s="56" t="s">
        <v>82</v>
      </c>
      <c r="F4" s="208" t="s">
        <v>209</v>
      </c>
      <c r="G4" s="208"/>
      <c r="H4" s="208"/>
      <c r="I4" s="208"/>
      <c r="J4" s="208"/>
      <c r="K4" s="208"/>
      <c r="L4" s="208"/>
      <c r="M4" s="156"/>
      <c r="N4" s="156"/>
      <c r="O4" s="156"/>
    </row>
    <row r="5" spans="1:15">
      <c r="A5" s="183"/>
      <c r="B5" s="184"/>
      <c r="C5" s="184"/>
      <c r="D5" s="185"/>
      <c r="E5" s="56" t="s">
        <v>83</v>
      </c>
      <c r="F5" s="208" t="s">
        <v>210</v>
      </c>
      <c r="G5" s="208"/>
      <c r="H5" s="208"/>
      <c r="I5" s="208"/>
      <c r="J5" s="208"/>
      <c r="K5" s="208"/>
      <c r="L5" s="208"/>
      <c r="M5" s="156"/>
      <c r="N5" s="156"/>
      <c r="O5" s="156"/>
    </row>
    <row r="6" spans="1:15">
      <c r="A6" s="186"/>
      <c r="B6" s="187"/>
      <c r="C6" s="187"/>
      <c r="D6" s="188"/>
      <c r="E6" s="56" t="s">
        <v>84</v>
      </c>
      <c r="F6" s="209"/>
      <c r="G6" s="189"/>
      <c r="H6" s="189"/>
      <c r="I6" s="189"/>
      <c r="J6" s="189"/>
      <c r="K6" s="189"/>
      <c r="L6" s="189"/>
      <c r="M6" s="156"/>
      <c r="N6" s="156"/>
      <c r="O6" s="156"/>
    </row>
    <row r="7" spans="1:15">
      <c r="A7" s="57"/>
      <c r="B7" s="57"/>
      <c r="C7" s="57"/>
      <c r="D7" s="57"/>
      <c r="E7" s="57"/>
      <c r="F7" s="57"/>
      <c r="G7" s="57"/>
      <c r="H7" s="57"/>
      <c r="I7" s="57"/>
      <c r="J7" s="57"/>
      <c r="K7" s="57"/>
      <c r="L7" s="57"/>
      <c r="M7" s="57"/>
      <c r="N7" s="57"/>
      <c r="O7" s="57"/>
    </row>
    <row r="9" spans="1:15" ht="15" thickBot="1"/>
    <row r="10" spans="1:15" ht="16.2" thickBot="1">
      <c r="B10" s="203" t="s">
        <v>202</v>
      </c>
      <c r="C10" s="204"/>
      <c r="D10" s="205"/>
      <c r="E10" s="203" t="s">
        <v>203</v>
      </c>
      <c r="F10" s="204"/>
      <c r="G10" s="205"/>
      <c r="H10" s="203" t="s">
        <v>204</v>
      </c>
      <c r="I10" s="204"/>
      <c r="J10" s="205"/>
    </row>
    <row r="11" spans="1:15" ht="15.6">
      <c r="B11" s="127" t="s">
        <v>205</v>
      </c>
      <c r="C11" s="206" t="s">
        <v>206</v>
      </c>
      <c r="D11" s="207"/>
      <c r="E11" s="127" t="s">
        <v>205</v>
      </c>
      <c r="F11" s="206" t="s">
        <v>206</v>
      </c>
      <c r="G11" s="207"/>
      <c r="H11" s="127" t="s">
        <v>205</v>
      </c>
      <c r="I11" s="206" t="s">
        <v>206</v>
      </c>
      <c r="J11" s="207"/>
    </row>
    <row r="12" spans="1:15" ht="15.6">
      <c r="B12" s="128">
        <v>1</v>
      </c>
      <c r="C12" s="129">
        <v>0.73</v>
      </c>
      <c r="D12" s="130" t="s">
        <v>207</v>
      </c>
      <c r="E12" s="128">
        <v>1</v>
      </c>
      <c r="F12" s="129">
        <v>0.85</v>
      </c>
      <c r="G12" s="130" t="s">
        <v>207</v>
      </c>
      <c r="H12" s="128">
        <v>1</v>
      </c>
      <c r="I12" s="129">
        <v>2.57</v>
      </c>
      <c r="J12" s="130" t="s">
        <v>207</v>
      </c>
      <c r="L12" t="s">
        <v>256</v>
      </c>
    </row>
    <row r="13" spans="1:15" ht="15.6">
      <c r="B13" s="128">
        <v>2</v>
      </c>
      <c r="C13" s="129">
        <v>0.82</v>
      </c>
      <c r="D13" s="130" t="s">
        <v>207</v>
      </c>
      <c r="E13" s="128">
        <v>2</v>
      </c>
      <c r="F13" s="129">
        <v>0.82</v>
      </c>
      <c r="G13" s="130" t="s">
        <v>207</v>
      </c>
      <c r="H13" s="128">
        <v>2</v>
      </c>
      <c r="I13" s="129">
        <v>2.4500000000000002</v>
      </c>
      <c r="J13" s="130" t="s">
        <v>207</v>
      </c>
      <c r="L13" t="s">
        <v>257</v>
      </c>
    </row>
    <row r="14" spans="1:15" ht="15.6">
      <c r="B14" s="128">
        <v>3</v>
      </c>
      <c r="C14" s="129">
        <v>0.67</v>
      </c>
      <c r="D14" s="130" t="s">
        <v>207</v>
      </c>
      <c r="E14" s="128">
        <v>3</v>
      </c>
      <c r="F14" s="129">
        <v>0.7</v>
      </c>
      <c r="G14" s="130" t="s">
        <v>207</v>
      </c>
      <c r="H14" s="128">
        <v>3</v>
      </c>
      <c r="I14" s="129">
        <v>2.97</v>
      </c>
      <c r="J14" s="130" t="s">
        <v>207</v>
      </c>
      <c r="L14" t="s">
        <v>258</v>
      </c>
    </row>
    <row r="15" spans="1:15" ht="15.6">
      <c r="B15" s="128">
        <v>4</v>
      </c>
      <c r="C15" s="129">
        <v>0.77</v>
      </c>
      <c r="D15" s="130" t="s">
        <v>207</v>
      </c>
      <c r="E15" s="128">
        <v>4</v>
      </c>
      <c r="F15" s="129">
        <v>0.85</v>
      </c>
      <c r="G15" s="130" t="s">
        <v>207</v>
      </c>
      <c r="H15" s="128">
        <v>4</v>
      </c>
      <c r="I15" s="129">
        <v>2</v>
      </c>
      <c r="J15" s="130" t="s">
        <v>207</v>
      </c>
    </row>
    <row r="16" spans="1:15" ht="15.6">
      <c r="B16" s="128">
        <v>5</v>
      </c>
      <c r="C16" s="129">
        <v>0.65</v>
      </c>
      <c r="D16" s="130" t="s">
        <v>207</v>
      </c>
      <c r="E16" s="128">
        <v>5</v>
      </c>
      <c r="F16" s="129">
        <v>0.56999999999999995</v>
      </c>
      <c r="G16" s="130" t="s">
        <v>207</v>
      </c>
      <c r="H16" s="128">
        <v>5</v>
      </c>
      <c r="I16" s="129">
        <v>1.68</v>
      </c>
      <c r="J16" s="130" t="s">
        <v>207</v>
      </c>
    </row>
  </sheetData>
  <protectedRanges>
    <protectedRange sqref="F6:O6 M2:O5" name="Rango2"/>
    <protectedRange sqref="F2:L5" name="Rango2_1"/>
  </protectedRanges>
  <mergeCells count="14">
    <mergeCell ref="A1:O1"/>
    <mergeCell ref="A2:D6"/>
    <mergeCell ref="F2:L2"/>
    <mergeCell ref="M2:O6"/>
    <mergeCell ref="F3:L3"/>
    <mergeCell ref="F4:L4"/>
    <mergeCell ref="F5:L5"/>
    <mergeCell ref="F6:L6"/>
    <mergeCell ref="B10:D10"/>
    <mergeCell ref="E10:G10"/>
    <mergeCell ref="H10:J10"/>
    <mergeCell ref="C11:D11"/>
    <mergeCell ref="F11:G11"/>
    <mergeCell ref="I11:J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opLeftCell="A6" zoomScale="70" zoomScaleNormal="70" workbookViewId="0">
      <selection activeCell="G8" sqref="G8"/>
    </sheetView>
  </sheetViews>
  <sheetFormatPr defaultColWidth="10.6640625" defaultRowHeight="14.4"/>
  <cols>
    <col min="2" max="2" width="22.33203125" customWidth="1"/>
    <col min="3" max="3" width="23.33203125" customWidth="1"/>
    <col min="4" max="4" width="39.33203125" customWidth="1"/>
    <col min="6" max="6" width="28" customWidth="1"/>
  </cols>
  <sheetData>
    <row r="1" spans="1:26">
      <c r="A1" s="212" t="s">
        <v>89</v>
      </c>
      <c r="B1" s="212"/>
      <c r="C1" s="212"/>
      <c r="D1" s="212"/>
      <c r="E1" s="212"/>
      <c r="F1" s="212"/>
    </row>
    <row r="2" spans="1:26" ht="15.6">
      <c r="A2" s="213"/>
      <c r="B2" s="213"/>
      <c r="C2" s="62" t="s">
        <v>80</v>
      </c>
      <c r="D2" s="62" t="s">
        <v>211</v>
      </c>
      <c r="E2" s="214"/>
      <c r="F2" s="214"/>
      <c r="Z2" s="43" t="s">
        <v>221</v>
      </c>
    </row>
    <row r="3" spans="1:26" ht="15.6">
      <c r="A3" s="213"/>
      <c r="B3" s="213"/>
      <c r="C3" s="62" t="s">
        <v>81</v>
      </c>
      <c r="D3" s="62" t="s">
        <v>187</v>
      </c>
      <c r="E3" s="214"/>
      <c r="F3" s="214"/>
      <c r="Z3" t="s">
        <v>222</v>
      </c>
    </row>
    <row r="4" spans="1:26" ht="15.6">
      <c r="A4" s="213"/>
      <c r="B4" s="213"/>
      <c r="C4" s="62" t="s">
        <v>82</v>
      </c>
      <c r="D4" s="62"/>
      <c r="E4" s="214"/>
      <c r="F4" s="214"/>
      <c r="Z4" t="s">
        <v>223</v>
      </c>
    </row>
    <row r="5" spans="1:26" ht="15.6">
      <c r="A5" s="213"/>
      <c r="B5" s="213"/>
      <c r="C5" s="62" t="s">
        <v>84</v>
      </c>
      <c r="D5" s="62"/>
      <c r="E5" s="214"/>
      <c r="F5" s="214"/>
      <c r="Z5" t="s">
        <v>224</v>
      </c>
    </row>
    <row r="6" spans="1:26" ht="17.399999999999999">
      <c r="A6" s="215"/>
      <c r="B6" s="216"/>
      <c r="C6" s="216"/>
      <c r="D6" s="216"/>
      <c r="E6" s="216"/>
      <c r="F6" s="217"/>
      <c r="Z6" t="s">
        <v>225</v>
      </c>
    </row>
    <row r="7" spans="1:26" ht="17.399999999999999">
      <c r="A7" s="218" t="s">
        <v>291</v>
      </c>
      <c r="B7" s="219"/>
      <c r="C7" s="219"/>
      <c r="D7" s="219"/>
      <c r="E7" s="219"/>
      <c r="F7" s="220"/>
      <c r="Z7" t="s">
        <v>226</v>
      </c>
    </row>
    <row r="8" spans="1:26" ht="22.8">
      <c r="A8" s="63"/>
      <c r="B8" s="210" t="s">
        <v>218</v>
      </c>
      <c r="C8" s="211"/>
      <c r="D8" s="64" t="s">
        <v>219</v>
      </c>
      <c r="E8" s="210" t="s">
        <v>220</v>
      </c>
      <c r="F8" s="211"/>
      <c r="H8" t="s">
        <v>273</v>
      </c>
      <c r="Z8" t="s">
        <v>227</v>
      </c>
    </row>
    <row r="9" spans="1:26" ht="90" customHeight="1">
      <c r="A9" s="64" t="s">
        <v>212</v>
      </c>
      <c r="B9" s="210" t="s">
        <v>313</v>
      </c>
      <c r="C9" s="211"/>
      <c r="D9" s="131" t="s">
        <v>274</v>
      </c>
      <c r="E9" s="210" t="s">
        <v>275</v>
      </c>
      <c r="F9" s="211"/>
      <c r="H9" t="s">
        <v>265</v>
      </c>
      <c r="Z9" t="s">
        <v>228</v>
      </c>
    </row>
    <row r="10" spans="1:26" ht="90" customHeight="1">
      <c r="A10" s="64" t="s">
        <v>213</v>
      </c>
      <c r="B10" s="210" t="s">
        <v>276</v>
      </c>
      <c r="C10" s="211"/>
      <c r="D10" s="64" t="s">
        <v>278</v>
      </c>
      <c r="E10" s="210" t="s">
        <v>277</v>
      </c>
      <c r="F10" s="211"/>
      <c r="H10" t="s">
        <v>266</v>
      </c>
    </row>
    <row r="11" spans="1:26" ht="90" customHeight="1">
      <c r="A11" s="64" t="s">
        <v>214</v>
      </c>
      <c r="B11" s="210" t="s">
        <v>279</v>
      </c>
      <c r="C11" s="211"/>
      <c r="D11" s="64" t="s">
        <v>280</v>
      </c>
      <c r="E11" s="210" t="s">
        <v>281</v>
      </c>
      <c r="F11" s="211"/>
      <c r="H11" t="s">
        <v>267</v>
      </c>
    </row>
    <row r="12" spans="1:26" ht="90" customHeight="1">
      <c r="A12" s="64" t="s">
        <v>215</v>
      </c>
      <c r="B12" s="210" t="s">
        <v>282</v>
      </c>
      <c r="C12" s="211"/>
      <c r="D12" s="64" t="s">
        <v>283</v>
      </c>
      <c r="E12" s="210" t="s">
        <v>284</v>
      </c>
      <c r="F12" s="211"/>
      <c r="H12" t="s">
        <v>268</v>
      </c>
    </row>
    <row r="13" spans="1:26" ht="90" customHeight="1">
      <c r="A13" s="64" t="s">
        <v>216</v>
      </c>
      <c r="B13" s="210" t="s">
        <v>285</v>
      </c>
      <c r="C13" s="211"/>
      <c r="D13" s="64" t="s">
        <v>286</v>
      </c>
      <c r="E13" s="210" t="s">
        <v>287</v>
      </c>
      <c r="F13" s="211"/>
      <c r="H13" t="s">
        <v>269</v>
      </c>
    </row>
    <row r="14" spans="1:26" ht="90" customHeight="1">
      <c r="A14" s="64" t="s">
        <v>217</v>
      </c>
      <c r="B14" s="210" t="s">
        <v>288</v>
      </c>
      <c r="C14" s="211"/>
      <c r="D14" s="65" t="s">
        <v>289</v>
      </c>
      <c r="E14" s="210" t="s">
        <v>290</v>
      </c>
      <c r="F14" s="211"/>
      <c r="H14" t="s">
        <v>270</v>
      </c>
    </row>
    <row r="15" spans="1:26">
      <c r="A15" s="221" t="s">
        <v>128</v>
      </c>
      <c r="B15" s="221"/>
      <c r="C15" s="221"/>
      <c r="D15" s="221"/>
      <c r="E15" s="221"/>
      <c r="F15" s="221"/>
      <c r="H15" t="s">
        <v>271</v>
      </c>
    </row>
    <row r="16" spans="1:26">
      <c r="H16" t="s">
        <v>272</v>
      </c>
    </row>
  </sheetData>
  <protectedRanges>
    <protectedRange sqref="A7:F8 A14:D14 A9 A10 A11 A12 A13" name="Rango2_1"/>
    <protectedRange sqref="C2:F6" name="Rango1_1"/>
    <protectedRange sqref="B9:C9" name="Rango2_1_1"/>
    <protectedRange sqref="D9" name="Rango2_1_2"/>
    <protectedRange sqref="E9:F9" name="Rango2_1_3"/>
    <protectedRange sqref="B10:C10" name="Rango2_1_4"/>
    <protectedRange sqref="D10" name="Rango2_1_5"/>
    <protectedRange sqref="E10:F10" name="Rango2_1_6"/>
    <protectedRange sqref="B11:C11" name="Rango2_1_7"/>
    <protectedRange sqref="D11" name="Rango2_1_8"/>
    <protectedRange sqref="E11:F11" name="Rango2_1_9"/>
    <protectedRange sqref="E12:F12" name="Rango2_1_10"/>
    <protectedRange sqref="D12" name="Rango2_1_11"/>
    <protectedRange sqref="B12:C12" name="Rango2_1_12"/>
    <protectedRange sqref="E13:F13" name="Rango2_1_13"/>
    <protectedRange sqref="D13" name="Rango2_1_14"/>
    <protectedRange sqref="B13:C13" name="Rango2_1_15"/>
    <protectedRange sqref="E14:F14" name="Rango2_1_16"/>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A18" zoomScale="70" zoomScaleNormal="70" workbookViewId="0">
      <selection activeCell="H41" sqref="H41"/>
    </sheetView>
  </sheetViews>
  <sheetFormatPr defaultColWidth="10.6640625" defaultRowHeight="14.4"/>
  <cols>
    <col min="1" max="1" width="41.21875" customWidth="1"/>
    <col min="2" max="2" width="22.109375" customWidth="1"/>
    <col min="4" max="5" width="21.6640625" customWidth="1"/>
    <col min="6" max="6" width="21.44140625" customWidth="1"/>
    <col min="7" max="7" width="21.6640625" customWidth="1"/>
    <col min="8" max="8" width="18.33203125" customWidth="1"/>
  </cols>
  <sheetData>
    <row r="1" spans="1:12" ht="21">
      <c r="A1" s="224" t="s">
        <v>90</v>
      </c>
      <c r="B1" s="224"/>
      <c r="C1" s="224"/>
      <c r="D1" s="224"/>
      <c r="E1" s="224"/>
      <c r="F1" s="224"/>
      <c r="G1" s="224"/>
      <c r="H1" s="224"/>
    </row>
    <row r="2" spans="1:12">
      <c r="A2" s="225"/>
      <c r="B2" s="225"/>
      <c r="C2" s="66" t="s">
        <v>80</v>
      </c>
      <c r="D2" s="226" t="s">
        <v>211</v>
      </c>
      <c r="E2" s="226"/>
      <c r="F2" s="226"/>
      <c r="G2" s="226"/>
      <c r="H2" s="227"/>
    </row>
    <row r="3" spans="1:12">
      <c r="A3" s="225"/>
      <c r="B3" s="225"/>
      <c r="C3" s="66" t="s">
        <v>81</v>
      </c>
      <c r="D3" s="226" t="s">
        <v>187</v>
      </c>
      <c r="E3" s="226"/>
      <c r="F3" s="226"/>
      <c r="G3" s="226"/>
      <c r="H3" s="227"/>
    </row>
    <row r="4" spans="1:12">
      <c r="A4" s="225"/>
      <c r="B4" s="225"/>
      <c r="C4" s="66" t="s">
        <v>83</v>
      </c>
      <c r="D4" s="226"/>
      <c r="E4" s="226"/>
      <c r="F4" s="226"/>
      <c r="G4" s="226"/>
      <c r="H4" s="227"/>
    </row>
    <row r="5" spans="1:12">
      <c r="A5" s="225"/>
      <c r="B5" s="225"/>
      <c r="C5" s="66" t="s">
        <v>84</v>
      </c>
      <c r="D5" s="226"/>
      <c r="E5" s="226"/>
      <c r="F5" s="226"/>
      <c r="G5" s="226"/>
      <c r="H5" s="227"/>
    </row>
    <row r="6" spans="1:12" ht="21">
      <c r="A6" s="224"/>
      <c r="B6" s="224"/>
      <c r="C6" s="224"/>
      <c r="D6" s="224"/>
      <c r="E6" s="224"/>
      <c r="F6" s="224"/>
      <c r="G6" s="224"/>
      <c r="H6" s="224"/>
    </row>
    <row r="7" spans="1:12" ht="15.6">
      <c r="A7" s="228" t="s">
        <v>91</v>
      </c>
      <c r="B7" s="228"/>
      <c r="C7" s="229" t="s">
        <v>92</v>
      </c>
      <c r="D7" s="230"/>
      <c r="E7" s="67" t="s">
        <v>93</v>
      </c>
      <c r="F7" s="67" t="s">
        <v>94</v>
      </c>
      <c r="G7" s="67" t="s">
        <v>95</v>
      </c>
      <c r="H7" s="67" t="s">
        <v>96</v>
      </c>
      <c r="I7" s="43" t="s">
        <v>259</v>
      </c>
    </row>
    <row r="8" spans="1:12">
      <c r="A8" s="68" t="s">
        <v>97</v>
      </c>
      <c r="B8" s="68" t="s">
        <v>98</v>
      </c>
      <c r="C8" s="231" t="s">
        <v>99</v>
      </c>
      <c r="D8" s="232"/>
      <c r="E8" s="68" t="s">
        <v>100</v>
      </c>
      <c r="F8" s="68" t="s">
        <v>101</v>
      </c>
      <c r="G8" s="68" t="s">
        <v>102</v>
      </c>
      <c r="H8" s="68" t="s">
        <v>103</v>
      </c>
    </row>
    <row r="9" spans="1:12" ht="130.19999999999999" customHeight="1">
      <c r="A9" s="69">
        <v>1</v>
      </c>
      <c r="B9" s="132" t="s">
        <v>292</v>
      </c>
      <c r="C9" s="222" t="s">
        <v>303</v>
      </c>
      <c r="D9" s="223"/>
      <c r="E9" s="132" t="s">
        <v>299</v>
      </c>
      <c r="F9" s="132" t="s">
        <v>310</v>
      </c>
      <c r="G9" s="137">
        <v>1</v>
      </c>
      <c r="H9" s="133" t="s">
        <v>304</v>
      </c>
    </row>
    <row r="10" spans="1:12" ht="130.19999999999999" customHeight="1">
      <c r="A10" s="69">
        <v>2</v>
      </c>
      <c r="B10" s="133" t="s">
        <v>293</v>
      </c>
      <c r="C10" s="222" t="s">
        <v>311</v>
      </c>
      <c r="D10" s="223"/>
      <c r="E10" s="132" t="s">
        <v>299</v>
      </c>
      <c r="F10" s="135">
        <v>45361</v>
      </c>
      <c r="G10" s="137">
        <v>0.7</v>
      </c>
      <c r="H10" s="133" t="s">
        <v>305</v>
      </c>
      <c r="L10" t="s">
        <v>315</v>
      </c>
    </row>
    <row r="11" spans="1:12" ht="130.19999999999999" customHeight="1">
      <c r="A11" s="69">
        <v>3</v>
      </c>
      <c r="B11" s="133" t="s">
        <v>294</v>
      </c>
      <c r="C11" s="222" t="s">
        <v>302</v>
      </c>
      <c r="D11" s="223"/>
      <c r="E11" s="132" t="s">
        <v>299</v>
      </c>
      <c r="F11" s="132" t="s">
        <v>359</v>
      </c>
      <c r="G11" s="137">
        <v>0.8</v>
      </c>
      <c r="H11" s="133" t="s">
        <v>306</v>
      </c>
    </row>
    <row r="12" spans="1:12" ht="130.19999999999999" customHeight="1">
      <c r="A12" s="69">
        <v>4</v>
      </c>
      <c r="B12" s="133" t="s">
        <v>295</v>
      </c>
      <c r="C12" s="222" t="s">
        <v>301</v>
      </c>
      <c r="D12" s="223"/>
      <c r="E12" s="132" t="s">
        <v>299</v>
      </c>
      <c r="F12" s="132" t="s">
        <v>358</v>
      </c>
      <c r="G12" s="137">
        <v>0.2</v>
      </c>
      <c r="H12" s="133" t="s">
        <v>307</v>
      </c>
    </row>
    <row r="13" spans="1:12" ht="130.19999999999999" customHeight="1">
      <c r="A13" s="69">
        <v>5</v>
      </c>
      <c r="B13" s="133" t="s">
        <v>296</v>
      </c>
      <c r="C13" s="222" t="s">
        <v>300</v>
      </c>
      <c r="D13" s="223"/>
      <c r="E13" s="132" t="s">
        <v>299</v>
      </c>
      <c r="F13" s="132" t="s">
        <v>357</v>
      </c>
      <c r="G13" s="137">
        <v>1</v>
      </c>
      <c r="H13" s="133" t="s">
        <v>308</v>
      </c>
    </row>
    <row r="14" spans="1:12" ht="130.19999999999999" customHeight="1">
      <c r="A14" s="69">
        <v>6</v>
      </c>
      <c r="B14" s="133" t="s">
        <v>297</v>
      </c>
      <c r="C14" s="222" t="s">
        <v>298</v>
      </c>
      <c r="D14" s="223"/>
      <c r="E14" s="132" t="s">
        <v>299</v>
      </c>
      <c r="F14" s="132" t="s">
        <v>314</v>
      </c>
      <c r="G14" s="137">
        <v>1</v>
      </c>
      <c r="H14" s="133" t="s">
        <v>309</v>
      </c>
    </row>
    <row r="15" spans="1:12" ht="130.19999999999999" customHeight="1">
      <c r="A15" s="69">
        <v>7</v>
      </c>
      <c r="B15" s="70"/>
      <c r="C15" s="233"/>
      <c r="D15" s="234"/>
      <c r="E15" s="70"/>
      <c r="F15" s="70"/>
      <c r="G15" s="70"/>
      <c r="H15" s="70"/>
    </row>
    <row r="16" spans="1:12" ht="130.19999999999999" customHeight="1">
      <c r="A16" s="69">
        <v>8</v>
      </c>
      <c r="B16" s="70"/>
      <c r="C16" s="233"/>
      <c r="D16" s="234"/>
      <c r="E16" s="70"/>
      <c r="F16" s="70"/>
      <c r="G16" s="70"/>
      <c r="H16" s="70"/>
    </row>
    <row r="17" spans="1:15" ht="130.19999999999999" customHeight="1">
      <c r="A17" s="69">
        <v>9</v>
      </c>
      <c r="B17" s="70"/>
      <c r="C17" s="233"/>
      <c r="D17" s="234"/>
      <c r="E17" s="70"/>
      <c r="F17" s="70"/>
      <c r="G17" s="70"/>
      <c r="H17" s="70"/>
    </row>
    <row r="18" spans="1:15" ht="121.95" customHeight="1">
      <c r="A18" s="69">
        <v>10</v>
      </c>
      <c r="B18" s="70"/>
      <c r="C18" s="233"/>
      <c r="D18" s="234"/>
      <c r="E18" s="70"/>
      <c r="F18" s="70"/>
      <c r="G18" s="70"/>
      <c r="H18" s="70"/>
    </row>
    <row r="19" spans="1:15" ht="31.2" customHeight="1">
      <c r="A19" s="235" t="s">
        <v>128</v>
      </c>
      <c r="B19" s="235"/>
      <c r="C19" s="235"/>
      <c r="D19" s="235"/>
      <c r="E19" s="235"/>
      <c r="F19" s="235"/>
      <c r="G19" s="235"/>
      <c r="H19" s="235"/>
    </row>
    <row r="20" spans="1:15">
      <c r="B20" s="177" t="s">
        <v>356</v>
      </c>
      <c r="C20" s="177"/>
      <c r="D20" s="177"/>
      <c r="E20" s="177"/>
      <c r="F20" s="177"/>
      <c r="G20" s="177"/>
    </row>
    <row r="21" spans="1:15" ht="15.6">
      <c r="A21" t="s">
        <v>355</v>
      </c>
      <c r="B21" s="132" t="s">
        <v>310</v>
      </c>
      <c r="C21" t="s">
        <v>360</v>
      </c>
      <c r="D21" t="s">
        <v>361</v>
      </c>
      <c r="E21" t="s">
        <v>362</v>
      </c>
      <c r="F21" s="252" t="s">
        <v>363</v>
      </c>
      <c r="G21" t="s">
        <v>364</v>
      </c>
      <c r="H21" t="s">
        <v>314</v>
      </c>
      <c r="I21" t="s">
        <v>312</v>
      </c>
      <c r="J21" t="s">
        <v>358</v>
      </c>
      <c r="K21" t="s">
        <v>359</v>
      </c>
      <c r="L21" t="s">
        <v>365</v>
      </c>
      <c r="M21" s="252" t="s">
        <v>366</v>
      </c>
      <c r="N21" s="252" t="s">
        <v>367</v>
      </c>
      <c r="O21" s="254">
        <v>45361</v>
      </c>
    </row>
    <row r="22" spans="1:15" ht="30.6">
      <c r="A22" s="132" t="s">
        <v>292</v>
      </c>
      <c r="B22" s="253"/>
    </row>
    <row r="23" spans="1:15" ht="30.6">
      <c r="A23" s="133" t="s">
        <v>297</v>
      </c>
      <c r="I23" s="253"/>
    </row>
    <row r="24" spans="1:15" ht="30.6">
      <c r="A24" s="133" t="s">
        <v>296</v>
      </c>
      <c r="H24" s="253"/>
    </row>
    <row r="25" spans="1:15" ht="15.6">
      <c r="A25" s="133" t="s">
        <v>295</v>
      </c>
      <c r="J25" s="253"/>
    </row>
    <row r="26" spans="1:15" ht="30.6">
      <c r="A26" s="133" t="s">
        <v>294</v>
      </c>
      <c r="K26" s="253"/>
    </row>
    <row r="27" spans="1:15" ht="30.6">
      <c r="A27" s="133" t="s">
        <v>293</v>
      </c>
      <c r="O27" s="253"/>
    </row>
  </sheetData>
  <protectedRanges>
    <protectedRange sqref="A7:H18 A22:A27 B21" name="Rango2"/>
    <protectedRange sqref="C2:H5" name="Rango1"/>
  </protectedRanges>
  <mergeCells count="23">
    <mergeCell ref="B20:G20"/>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tabSelected="1" topLeftCell="A3" zoomScale="75" zoomScaleNormal="75" workbookViewId="0">
      <selection activeCell="O9" sqref="O9"/>
    </sheetView>
  </sheetViews>
  <sheetFormatPr defaultColWidth="9.109375" defaultRowHeight="13.8"/>
  <cols>
    <col min="1" max="1" width="17" style="42" customWidth="1"/>
    <col min="2" max="3" width="19.33203125" style="42" customWidth="1"/>
    <col min="4" max="4" width="11.44140625" style="42" customWidth="1"/>
    <col min="5" max="5" width="21.44140625" style="42" customWidth="1"/>
    <col min="6" max="6" width="23.109375" style="42" bestFit="1" customWidth="1"/>
    <col min="7" max="7" width="23.109375" style="42" customWidth="1"/>
    <col min="8" max="8" width="18.44140625" style="42" customWidth="1"/>
    <col min="9" max="9" width="17.44140625" style="42" customWidth="1"/>
    <col min="10" max="10" width="15.88671875" style="42" customWidth="1"/>
    <col min="11" max="11" width="23.109375" style="42" bestFit="1" customWidth="1"/>
    <col min="12" max="12" width="18.44140625" style="42" customWidth="1"/>
    <col min="13" max="13" width="29.6640625" style="42" customWidth="1"/>
    <col min="14" max="14" width="13.21875" style="42" customWidth="1"/>
    <col min="15" max="258" width="9.109375" style="42"/>
    <col min="259" max="259" width="12.109375" style="42" bestFit="1" customWidth="1"/>
    <col min="260" max="260" width="19.33203125" style="42" customWidth="1"/>
    <col min="261" max="261" width="11.44140625" style="42" customWidth="1"/>
    <col min="262" max="262" width="21.44140625" style="42" customWidth="1"/>
    <col min="263" max="263" width="23.109375" style="42" bestFit="1" customWidth="1"/>
    <col min="264" max="264" width="18.44140625" style="42" customWidth="1"/>
    <col min="265" max="265" width="17.44140625" style="42" customWidth="1"/>
    <col min="266" max="266" width="7.109375" style="42" bestFit="1" customWidth="1"/>
    <col min="267" max="267" width="23.109375" style="42" bestFit="1" customWidth="1"/>
    <col min="268" max="268" width="18.44140625" style="42" customWidth="1"/>
    <col min="269" max="269" width="29.6640625" style="42" customWidth="1"/>
    <col min="270" max="270" width="8.44140625" style="42" bestFit="1" customWidth="1"/>
    <col min="271" max="514" width="9.109375" style="42"/>
    <col min="515" max="515" width="12.109375" style="42" bestFit="1" customWidth="1"/>
    <col min="516" max="516" width="19.33203125" style="42" customWidth="1"/>
    <col min="517" max="517" width="11.44140625" style="42" customWidth="1"/>
    <col min="518" max="518" width="21.44140625" style="42" customWidth="1"/>
    <col min="519" max="519" width="23.109375" style="42" bestFit="1" customWidth="1"/>
    <col min="520" max="520" width="18.44140625" style="42" customWidth="1"/>
    <col min="521" max="521" width="17.44140625" style="42" customWidth="1"/>
    <col min="522" max="522" width="7.109375" style="42" bestFit="1" customWidth="1"/>
    <col min="523" max="523" width="23.109375" style="42" bestFit="1" customWidth="1"/>
    <col min="524" max="524" width="18.44140625" style="42" customWidth="1"/>
    <col min="525" max="525" width="29.6640625" style="42" customWidth="1"/>
    <col min="526" max="526" width="8.44140625" style="42" bestFit="1" customWidth="1"/>
    <col min="527" max="770" width="9.109375" style="42"/>
    <col min="771" max="771" width="12.109375" style="42" bestFit="1" customWidth="1"/>
    <col min="772" max="772" width="19.33203125" style="42" customWidth="1"/>
    <col min="773" max="773" width="11.44140625" style="42" customWidth="1"/>
    <col min="774" max="774" width="21.44140625" style="42" customWidth="1"/>
    <col min="775" max="775" width="23.109375" style="42" bestFit="1" customWidth="1"/>
    <col min="776" max="776" width="18.44140625" style="42" customWidth="1"/>
    <col min="777" max="777" width="17.44140625" style="42" customWidth="1"/>
    <col min="778" max="778" width="7.109375" style="42" bestFit="1" customWidth="1"/>
    <col min="779" max="779" width="23.109375" style="42" bestFit="1" customWidth="1"/>
    <col min="780" max="780" width="18.44140625" style="42" customWidth="1"/>
    <col min="781" max="781" width="29.6640625" style="42" customWidth="1"/>
    <col min="782" max="782" width="8.44140625" style="42" bestFit="1" customWidth="1"/>
    <col min="783" max="1026" width="9.109375" style="42"/>
    <col min="1027" max="1027" width="12.109375" style="42" bestFit="1" customWidth="1"/>
    <col min="1028" max="1028" width="19.33203125" style="42" customWidth="1"/>
    <col min="1029" max="1029" width="11.44140625" style="42" customWidth="1"/>
    <col min="1030" max="1030" width="21.44140625" style="42" customWidth="1"/>
    <col min="1031" max="1031" width="23.109375" style="42" bestFit="1" customWidth="1"/>
    <col min="1032" max="1032" width="18.44140625" style="42" customWidth="1"/>
    <col min="1033" max="1033" width="17.44140625" style="42" customWidth="1"/>
    <col min="1034" max="1034" width="7.109375" style="42" bestFit="1" customWidth="1"/>
    <col min="1035" max="1035" width="23.109375" style="42" bestFit="1" customWidth="1"/>
    <col min="1036" max="1036" width="18.44140625" style="42" customWidth="1"/>
    <col min="1037" max="1037" width="29.6640625" style="42" customWidth="1"/>
    <col min="1038" max="1038" width="8.44140625" style="42" bestFit="1" customWidth="1"/>
    <col min="1039" max="1282" width="9.109375" style="42"/>
    <col min="1283" max="1283" width="12.109375" style="42" bestFit="1" customWidth="1"/>
    <col min="1284" max="1284" width="19.33203125" style="42" customWidth="1"/>
    <col min="1285" max="1285" width="11.44140625" style="42" customWidth="1"/>
    <col min="1286" max="1286" width="21.44140625" style="42" customWidth="1"/>
    <col min="1287" max="1287" width="23.109375" style="42" bestFit="1" customWidth="1"/>
    <col min="1288" max="1288" width="18.44140625" style="42" customWidth="1"/>
    <col min="1289" max="1289" width="17.44140625" style="42" customWidth="1"/>
    <col min="1290" max="1290" width="7.109375" style="42" bestFit="1" customWidth="1"/>
    <col min="1291" max="1291" width="23.109375" style="42" bestFit="1" customWidth="1"/>
    <col min="1292" max="1292" width="18.44140625" style="42" customWidth="1"/>
    <col min="1293" max="1293" width="29.6640625" style="42" customWidth="1"/>
    <col min="1294" max="1294" width="8.44140625" style="42" bestFit="1" customWidth="1"/>
    <col min="1295" max="1538" width="9.109375" style="42"/>
    <col min="1539" max="1539" width="12.109375" style="42" bestFit="1" customWidth="1"/>
    <col min="1540" max="1540" width="19.33203125" style="42" customWidth="1"/>
    <col min="1541" max="1541" width="11.44140625" style="42" customWidth="1"/>
    <col min="1542" max="1542" width="21.44140625" style="42" customWidth="1"/>
    <col min="1543" max="1543" width="23.109375" style="42" bestFit="1" customWidth="1"/>
    <col min="1544" max="1544" width="18.44140625" style="42" customWidth="1"/>
    <col min="1545" max="1545" width="17.44140625" style="42" customWidth="1"/>
    <col min="1546" max="1546" width="7.109375" style="42" bestFit="1" customWidth="1"/>
    <col min="1547" max="1547" width="23.109375" style="42" bestFit="1" customWidth="1"/>
    <col min="1548" max="1548" width="18.44140625" style="42" customWidth="1"/>
    <col min="1549" max="1549" width="29.6640625" style="42" customWidth="1"/>
    <col min="1550" max="1550" width="8.44140625" style="42" bestFit="1" customWidth="1"/>
    <col min="1551" max="1794" width="9.109375" style="42"/>
    <col min="1795" max="1795" width="12.109375" style="42" bestFit="1" customWidth="1"/>
    <col min="1796" max="1796" width="19.33203125" style="42" customWidth="1"/>
    <col min="1797" max="1797" width="11.44140625" style="42" customWidth="1"/>
    <col min="1798" max="1798" width="21.44140625" style="42" customWidth="1"/>
    <col min="1799" max="1799" width="23.109375" style="42" bestFit="1" customWidth="1"/>
    <col min="1800" max="1800" width="18.44140625" style="42" customWidth="1"/>
    <col min="1801" max="1801" width="17.44140625" style="42" customWidth="1"/>
    <col min="1802" max="1802" width="7.109375" style="42" bestFit="1" customWidth="1"/>
    <col min="1803" max="1803" width="23.109375" style="42" bestFit="1" customWidth="1"/>
    <col min="1804" max="1804" width="18.44140625" style="42" customWidth="1"/>
    <col min="1805" max="1805" width="29.6640625" style="42" customWidth="1"/>
    <col min="1806" max="1806" width="8.44140625" style="42" bestFit="1" customWidth="1"/>
    <col min="1807" max="2050" width="9.109375" style="42"/>
    <col min="2051" max="2051" width="12.109375" style="42" bestFit="1" customWidth="1"/>
    <col min="2052" max="2052" width="19.33203125" style="42" customWidth="1"/>
    <col min="2053" max="2053" width="11.44140625" style="42" customWidth="1"/>
    <col min="2054" max="2054" width="21.44140625" style="42" customWidth="1"/>
    <col min="2055" max="2055" width="23.109375" style="42" bestFit="1" customWidth="1"/>
    <col min="2056" max="2056" width="18.44140625" style="42" customWidth="1"/>
    <col min="2057" max="2057" width="17.44140625" style="42" customWidth="1"/>
    <col min="2058" max="2058" width="7.109375" style="42" bestFit="1" customWidth="1"/>
    <col min="2059" max="2059" width="23.109375" style="42" bestFit="1" customWidth="1"/>
    <col min="2060" max="2060" width="18.44140625" style="42" customWidth="1"/>
    <col min="2061" max="2061" width="29.6640625" style="42" customWidth="1"/>
    <col min="2062" max="2062" width="8.44140625" style="42" bestFit="1" customWidth="1"/>
    <col min="2063" max="2306" width="9.109375" style="42"/>
    <col min="2307" max="2307" width="12.109375" style="42" bestFit="1" customWidth="1"/>
    <col min="2308" max="2308" width="19.33203125" style="42" customWidth="1"/>
    <col min="2309" max="2309" width="11.44140625" style="42" customWidth="1"/>
    <col min="2310" max="2310" width="21.44140625" style="42" customWidth="1"/>
    <col min="2311" max="2311" width="23.109375" style="42" bestFit="1" customWidth="1"/>
    <col min="2312" max="2312" width="18.44140625" style="42" customWidth="1"/>
    <col min="2313" max="2313" width="17.44140625" style="42" customWidth="1"/>
    <col min="2314" max="2314" width="7.109375" style="42" bestFit="1" customWidth="1"/>
    <col min="2315" max="2315" width="23.109375" style="42" bestFit="1" customWidth="1"/>
    <col min="2316" max="2316" width="18.44140625" style="42" customWidth="1"/>
    <col min="2317" max="2317" width="29.6640625" style="42" customWidth="1"/>
    <col min="2318" max="2318" width="8.44140625" style="42" bestFit="1" customWidth="1"/>
    <col min="2319" max="2562" width="9.109375" style="42"/>
    <col min="2563" max="2563" width="12.109375" style="42" bestFit="1" customWidth="1"/>
    <col min="2564" max="2564" width="19.33203125" style="42" customWidth="1"/>
    <col min="2565" max="2565" width="11.44140625" style="42" customWidth="1"/>
    <col min="2566" max="2566" width="21.44140625" style="42" customWidth="1"/>
    <col min="2567" max="2567" width="23.109375" style="42" bestFit="1" customWidth="1"/>
    <col min="2568" max="2568" width="18.44140625" style="42" customWidth="1"/>
    <col min="2569" max="2569" width="17.44140625" style="42" customWidth="1"/>
    <col min="2570" max="2570" width="7.109375" style="42" bestFit="1" customWidth="1"/>
    <col min="2571" max="2571" width="23.109375" style="42" bestFit="1" customWidth="1"/>
    <col min="2572" max="2572" width="18.44140625" style="42" customWidth="1"/>
    <col min="2573" max="2573" width="29.6640625" style="42" customWidth="1"/>
    <col min="2574" max="2574" width="8.44140625" style="42" bestFit="1" customWidth="1"/>
    <col min="2575" max="2818" width="9.109375" style="42"/>
    <col min="2819" max="2819" width="12.109375" style="42" bestFit="1" customWidth="1"/>
    <col min="2820" max="2820" width="19.33203125" style="42" customWidth="1"/>
    <col min="2821" max="2821" width="11.44140625" style="42" customWidth="1"/>
    <col min="2822" max="2822" width="21.44140625" style="42" customWidth="1"/>
    <col min="2823" max="2823" width="23.109375" style="42" bestFit="1" customWidth="1"/>
    <col min="2824" max="2824" width="18.44140625" style="42" customWidth="1"/>
    <col min="2825" max="2825" width="17.44140625" style="42" customWidth="1"/>
    <col min="2826" max="2826" width="7.109375" style="42" bestFit="1" customWidth="1"/>
    <col min="2827" max="2827" width="23.109375" style="42" bestFit="1" customWidth="1"/>
    <col min="2828" max="2828" width="18.44140625" style="42" customWidth="1"/>
    <col min="2829" max="2829" width="29.6640625" style="42" customWidth="1"/>
    <col min="2830" max="2830" width="8.44140625" style="42" bestFit="1" customWidth="1"/>
    <col min="2831" max="3074" width="9.109375" style="42"/>
    <col min="3075" max="3075" width="12.109375" style="42" bestFit="1" customWidth="1"/>
    <col min="3076" max="3076" width="19.33203125" style="42" customWidth="1"/>
    <col min="3077" max="3077" width="11.44140625" style="42" customWidth="1"/>
    <col min="3078" max="3078" width="21.44140625" style="42" customWidth="1"/>
    <col min="3079" max="3079" width="23.109375" style="42" bestFit="1" customWidth="1"/>
    <col min="3080" max="3080" width="18.44140625" style="42" customWidth="1"/>
    <col min="3081" max="3081" width="17.44140625" style="42" customWidth="1"/>
    <col min="3082" max="3082" width="7.109375" style="42" bestFit="1" customWidth="1"/>
    <col min="3083" max="3083" width="23.109375" style="42" bestFit="1" customWidth="1"/>
    <col min="3084" max="3084" width="18.44140625" style="42" customWidth="1"/>
    <col min="3085" max="3085" width="29.6640625" style="42" customWidth="1"/>
    <col min="3086" max="3086" width="8.44140625" style="42" bestFit="1" customWidth="1"/>
    <col min="3087" max="3330" width="9.109375" style="42"/>
    <col min="3331" max="3331" width="12.109375" style="42" bestFit="1" customWidth="1"/>
    <col min="3332" max="3332" width="19.33203125" style="42" customWidth="1"/>
    <col min="3333" max="3333" width="11.44140625" style="42" customWidth="1"/>
    <col min="3334" max="3334" width="21.44140625" style="42" customWidth="1"/>
    <col min="3335" max="3335" width="23.109375" style="42" bestFit="1" customWidth="1"/>
    <col min="3336" max="3336" width="18.44140625" style="42" customWidth="1"/>
    <col min="3337" max="3337" width="17.44140625" style="42" customWidth="1"/>
    <col min="3338" max="3338" width="7.109375" style="42" bestFit="1" customWidth="1"/>
    <col min="3339" max="3339" width="23.109375" style="42" bestFit="1" customWidth="1"/>
    <col min="3340" max="3340" width="18.44140625" style="42" customWidth="1"/>
    <col min="3341" max="3341" width="29.6640625" style="42" customWidth="1"/>
    <col min="3342" max="3342" width="8.44140625" style="42" bestFit="1" customWidth="1"/>
    <col min="3343" max="3586" width="9.109375" style="42"/>
    <col min="3587" max="3587" width="12.109375" style="42" bestFit="1" customWidth="1"/>
    <col min="3588" max="3588" width="19.33203125" style="42" customWidth="1"/>
    <col min="3589" max="3589" width="11.44140625" style="42" customWidth="1"/>
    <col min="3590" max="3590" width="21.44140625" style="42" customWidth="1"/>
    <col min="3591" max="3591" width="23.109375" style="42" bestFit="1" customWidth="1"/>
    <col min="3592" max="3592" width="18.44140625" style="42" customWidth="1"/>
    <col min="3593" max="3593" width="17.44140625" style="42" customWidth="1"/>
    <col min="3594" max="3594" width="7.109375" style="42" bestFit="1" customWidth="1"/>
    <col min="3595" max="3595" width="23.109375" style="42" bestFit="1" customWidth="1"/>
    <col min="3596" max="3596" width="18.44140625" style="42" customWidth="1"/>
    <col min="3597" max="3597" width="29.6640625" style="42" customWidth="1"/>
    <col min="3598" max="3598" width="8.44140625" style="42" bestFit="1" customWidth="1"/>
    <col min="3599" max="3842" width="9.109375" style="42"/>
    <col min="3843" max="3843" width="12.109375" style="42" bestFit="1" customWidth="1"/>
    <col min="3844" max="3844" width="19.33203125" style="42" customWidth="1"/>
    <col min="3845" max="3845" width="11.44140625" style="42" customWidth="1"/>
    <col min="3846" max="3846" width="21.44140625" style="42" customWidth="1"/>
    <col min="3847" max="3847" width="23.109375" style="42" bestFit="1" customWidth="1"/>
    <col min="3848" max="3848" width="18.44140625" style="42" customWidth="1"/>
    <col min="3849" max="3849" width="17.44140625" style="42" customWidth="1"/>
    <col min="3850" max="3850" width="7.109375" style="42" bestFit="1" customWidth="1"/>
    <col min="3851" max="3851" width="23.109375" style="42" bestFit="1" customWidth="1"/>
    <col min="3852" max="3852" width="18.44140625" style="42" customWidth="1"/>
    <col min="3853" max="3853" width="29.6640625" style="42" customWidth="1"/>
    <col min="3854" max="3854" width="8.44140625" style="42" bestFit="1" customWidth="1"/>
    <col min="3855" max="4098" width="9.109375" style="42"/>
    <col min="4099" max="4099" width="12.109375" style="42" bestFit="1" customWidth="1"/>
    <col min="4100" max="4100" width="19.33203125" style="42" customWidth="1"/>
    <col min="4101" max="4101" width="11.44140625" style="42" customWidth="1"/>
    <col min="4102" max="4102" width="21.44140625" style="42" customWidth="1"/>
    <col min="4103" max="4103" width="23.109375" style="42" bestFit="1" customWidth="1"/>
    <col min="4104" max="4104" width="18.44140625" style="42" customWidth="1"/>
    <col min="4105" max="4105" width="17.44140625" style="42" customWidth="1"/>
    <col min="4106" max="4106" width="7.109375" style="42" bestFit="1" customWidth="1"/>
    <col min="4107" max="4107" width="23.109375" style="42" bestFit="1" customWidth="1"/>
    <col min="4108" max="4108" width="18.44140625" style="42" customWidth="1"/>
    <col min="4109" max="4109" width="29.6640625" style="42" customWidth="1"/>
    <col min="4110" max="4110" width="8.44140625" style="42" bestFit="1" customWidth="1"/>
    <col min="4111" max="4354" width="9.109375" style="42"/>
    <col min="4355" max="4355" width="12.109375" style="42" bestFit="1" customWidth="1"/>
    <col min="4356" max="4356" width="19.33203125" style="42" customWidth="1"/>
    <col min="4357" max="4357" width="11.44140625" style="42" customWidth="1"/>
    <col min="4358" max="4358" width="21.44140625" style="42" customWidth="1"/>
    <col min="4359" max="4359" width="23.109375" style="42" bestFit="1" customWidth="1"/>
    <col min="4360" max="4360" width="18.44140625" style="42" customWidth="1"/>
    <col min="4361" max="4361" width="17.44140625" style="42" customWidth="1"/>
    <col min="4362" max="4362" width="7.109375" style="42" bestFit="1" customWidth="1"/>
    <col min="4363" max="4363" width="23.109375" style="42" bestFit="1" customWidth="1"/>
    <col min="4364" max="4364" width="18.44140625" style="42" customWidth="1"/>
    <col min="4365" max="4365" width="29.6640625" style="42" customWidth="1"/>
    <col min="4366" max="4366" width="8.44140625" style="42" bestFit="1" customWidth="1"/>
    <col min="4367" max="4610" width="9.109375" style="42"/>
    <col min="4611" max="4611" width="12.109375" style="42" bestFit="1" customWidth="1"/>
    <col min="4612" max="4612" width="19.33203125" style="42" customWidth="1"/>
    <col min="4613" max="4613" width="11.44140625" style="42" customWidth="1"/>
    <col min="4614" max="4614" width="21.44140625" style="42" customWidth="1"/>
    <col min="4615" max="4615" width="23.109375" style="42" bestFit="1" customWidth="1"/>
    <col min="4616" max="4616" width="18.44140625" style="42" customWidth="1"/>
    <col min="4617" max="4617" width="17.44140625" style="42" customWidth="1"/>
    <col min="4618" max="4618" width="7.109375" style="42" bestFit="1" customWidth="1"/>
    <col min="4619" max="4619" width="23.109375" style="42" bestFit="1" customWidth="1"/>
    <col min="4620" max="4620" width="18.44140625" style="42" customWidth="1"/>
    <col min="4621" max="4621" width="29.6640625" style="42" customWidth="1"/>
    <col min="4622" max="4622" width="8.44140625" style="42" bestFit="1" customWidth="1"/>
    <col min="4623" max="4866" width="9.109375" style="42"/>
    <col min="4867" max="4867" width="12.109375" style="42" bestFit="1" customWidth="1"/>
    <col min="4868" max="4868" width="19.33203125" style="42" customWidth="1"/>
    <col min="4869" max="4869" width="11.44140625" style="42" customWidth="1"/>
    <col min="4870" max="4870" width="21.44140625" style="42" customWidth="1"/>
    <col min="4871" max="4871" width="23.109375" style="42" bestFit="1" customWidth="1"/>
    <col min="4872" max="4872" width="18.44140625" style="42" customWidth="1"/>
    <col min="4873" max="4873" width="17.44140625" style="42" customWidth="1"/>
    <col min="4874" max="4874" width="7.109375" style="42" bestFit="1" customWidth="1"/>
    <col min="4875" max="4875" width="23.109375" style="42" bestFit="1" customWidth="1"/>
    <col min="4876" max="4876" width="18.44140625" style="42" customWidth="1"/>
    <col min="4877" max="4877" width="29.6640625" style="42" customWidth="1"/>
    <col min="4878" max="4878" width="8.44140625" style="42" bestFit="1" customWidth="1"/>
    <col min="4879" max="5122" width="9.109375" style="42"/>
    <col min="5123" max="5123" width="12.109375" style="42" bestFit="1" customWidth="1"/>
    <col min="5124" max="5124" width="19.33203125" style="42" customWidth="1"/>
    <col min="5125" max="5125" width="11.44140625" style="42" customWidth="1"/>
    <col min="5126" max="5126" width="21.44140625" style="42" customWidth="1"/>
    <col min="5127" max="5127" width="23.109375" style="42" bestFit="1" customWidth="1"/>
    <col min="5128" max="5128" width="18.44140625" style="42" customWidth="1"/>
    <col min="5129" max="5129" width="17.44140625" style="42" customWidth="1"/>
    <col min="5130" max="5130" width="7.109375" style="42" bestFit="1" customWidth="1"/>
    <col min="5131" max="5131" width="23.109375" style="42" bestFit="1" customWidth="1"/>
    <col min="5132" max="5132" width="18.44140625" style="42" customWidth="1"/>
    <col min="5133" max="5133" width="29.6640625" style="42" customWidth="1"/>
    <col min="5134" max="5134" width="8.44140625" style="42" bestFit="1" customWidth="1"/>
    <col min="5135" max="5378" width="9.109375" style="42"/>
    <col min="5379" max="5379" width="12.109375" style="42" bestFit="1" customWidth="1"/>
    <col min="5380" max="5380" width="19.33203125" style="42" customWidth="1"/>
    <col min="5381" max="5381" width="11.44140625" style="42" customWidth="1"/>
    <col min="5382" max="5382" width="21.44140625" style="42" customWidth="1"/>
    <col min="5383" max="5383" width="23.109375" style="42" bestFit="1" customWidth="1"/>
    <col min="5384" max="5384" width="18.44140625" style="42" customWidth="1"/>
    <col min="5385" max="5385" width="17.44140625" style="42" customWidth="1"/>
    <col min="5386" max="5386" width="7.109375" style="42" bestFit="1" customWidth="1"/>
    <col min="5387" max="5387" width="23.109375" style="42" bestFit="1" customWidth="1"/>
    <col min="5388" max="5388" width="18.44140625" style="42" customWidth="1"/>
    <col min="5389" max="5389" width="29.6640625" style="42" customWidth="1"/>
    <col min="5390" max="5390" width="8.44140625" style="42" bestFit="1" customWidth="1"/>
    <col min="5391" max="5634" width="9.109375" style="42"/>
    <col min="5635" max="5635" width="12.109375" style="42" bestFit="1" customWidth="1"/>
    <col min="5636" max="5636" width="19.33203125" style="42" customWidth="1"/>
    <col min="5637" max="5637" width="11.44140625" style="42" customWidth="1"/>
    <col min="5638" max="5638" width="21.44140625" style="42" customWidth="1"/>
    <col min="5639" max="5639" width="23.109375" style="42" bestFit="1" customWidth="1"/>
    <col min="5640" max="5640" width="18.44140625" style="42" customWidth="1"/>
    <col min="5641" max="5641" width="17.44140625" style="42" customWidth="1"/>
    <col min="5642" max="5642" width="7.109375" style="42" bestFit="1" customWidth="1"/>
    <col min="5643" max="5643" width="23.109375" style="42" bestFit="1" customWidth="1"/>
    <col min="5644" max="5644" width="18.44140625" style="42" customWidth="1"/>
    <col min="5645" max="5645" width="29.6640625" style="42" customWidth="1"/>
    <col min="5646" max="5646" width="8.44140625" style="42" bestFit="1" customWidth="1"/>
    <col min="5647" max="5890" width="9.109375" style="42"/>
    <col min="5891" max="5891" width="12.109375" style="42" bestFit="1" customWidth="1"/>
    <col min="5892" max="5892" width="19.33203125" style="42" customWidth="1"/>
    <col min="5893" max="5893" width="11.44140625" style="42" customWidth="1"/>
    <col min="5894" max="5894" width="21.44140625" style="42" customWidth="1"/>
    <col min="5895" max="5895" width="23.109375" style="42" bestFit="1" customWidth="1"/>
    <col min="5896" max="5896" width="18.44140625" style="42" customWidth="1"/>
    <col min="5897" max="5897" width="17.44140625" style="42" customWidth="1"/>
    <col min="5898" max="5898" width="7.109375" style="42" bestFit="1" customWidth="1"/>
    <col min="5899" max="5899" width="23.109375" style="42" bestFit="1" customWidth="1"/>
    <col min="5900" max="5900" width="18.44140625" style="42" customWidth="1"/>
    <col min="5901" max="5901" width="29.6640625" style="42" customWidth="1"/>
    <col min="5902" max="5902" width="8.44140625" style="42" bestFit="1" customWidth="1"/>
    <col min="5903" max="6146" width="9.109375" style="42"/>
    <col min="6147" max="6147" width="12.109375" style="42" bestFit="1" customWidth="1"/>
    <col min="6148" max="6148" width="19.33203125" style="42" customWidth="1"/>
    <col min="6149" max="6149" width="11.44140625" style="42" customWidth="1"/>
    <col min="6150" max="6150" width="21.44140625" style="42" customWidth="1"/>
    <col min="6151" max="6151" width="23.109375" style="42" bestFit="1" customWidth="1"/>
    <col min="6152" max="6152" width="18.44140625" style="42" customWidth="1"/>
    <col min="6153" max="6153" width="17.44140625" style="42" customWidth="1"/>
    <col min="6154" max="6154" width="7.109375" style="42" bestFit="1" customWidth="1"/>
    <col min="6155" max="6155" width="23.109375" style="42" bestFit="1" customWidth="1"/>
    <col min="6156" max="6156" width="18.44140625" style="42" customWidth="1"/>
    <col min="6157" max="6157" width="29.6640625" style="42" customWidth="1"/>
    <col min="6158" max="6158" width="8.44140625" style="42" bestFit="1" customWidth="1"/>
    <col min="6159" max="6402" width="9.109375" style="42"/>
    <col min="6403" max="6403" width="12.109375" style="42" bestFit="1" customWidth="1"/>
    <col min="6404" max="6404" width="19.33203125" style="42" customWidth="1"/>
    <col min="6405" max="6405" width="11.44140625" style="42" customWidth="1"/>
    <col min="6406" max="6406" width="21.44140625" style="42" customWidth="1"/>
    <col min="6407" max="6407" width="23.109375" style="42" bestFit="1" customWidth="1"/>
    <col min="6408" max="6408" width="18.44140625" style="42" customWidth="1"/>
    <col min="6409" max="6409" width="17.44140625" style="42" customWidth="1"/>
    <col min="6410" max="6410" width="7.109375" style="42" bestFit="1" customWidth="1"/>
    <col min="6411" max="6411" width="23.109375" style="42" bestFit="1" customWidth="1"/>
    <col min="6412" max="6412" width="18.44140625" style="42" customWidth="1"/>
    <col min="6413" max="6413" width="29.6640625" style="42" customWidth="1"/>
    <col min="6414" max="6414" width="8.44140625" style="42" bestFit="1" customWidth="1"/>
    <col min="6415" max="6658" width="9.109375" style="42"/>
    <col min="6659" max="6659" width="12.109375" style="42" bestFit="1" customWidth="1"/>
    <col min="6660" max="6660" width="19.33203125" style="42" customWidth="1"/>
    <col min="6661" max="6661" width="11.44140625" style="42" customWidth="1"/>
    <col min="6662" max="6662" width="21.44140625" style="42" customWidth="1"/>
    <col min="6663" max="6663" width="23.109375" style="42" bestFit="1" customWidth="1"/>
    <col min="6664" max="6664" width="18.44140625" style="42" customWidth="1"/>
    <col min="6665" max="6665" width="17.44140625" style="42" customWidth="1"/>
    <col min="6666" max="6666" width="7.109375" style="42" bestFit="1" customWidth="1"/>
    <col min="6667" max="6667" width="23.109375" style="42" bestFit="1" customWidth="1"/>
    <col min="6668" max="6668" width="18.44140625" style="42" customWidth="1"/>
    <col min="6669" max="6669" width="29.6640625" style="42" customWidth="1"/>
    <col min="6670" max="6670" width="8.44140625" style="42" bestFit="1" customWidth="1"/>
    <col min="6671" max="6914" width="9.109375" style="42"/>
    <col min="6915" max="6915" width="12.109375" style="42" bestFit="1" customWidth="1"/>
    <col min="6916" max="6916" width="19.33203125" style="42" customWidth="1"/>
    <col min="6917" max="6917" width="11.44140625" style="42" customWidth="1"/>
    <col min="6918" max="6918" width="21.44140625" style="42" customWidth="1"/>
    <col min="6919" max="6919" width="23.109375" style="42" bestFit="1" customWidth="1"/>
    <col min="6920" max="6920" width="18.44140625" style="42" customWidth="1"/>
    <col min="6921" max="6921" width="17.44140625" style="42" customWidth="1"/>
    <col min="6922" max="6922" width="7.109375" style="42" bestFit="1" customWidth="1"/>
    <col min="6923" max="6923" width="23.109375" style="42" bestFit="1" customWidth="1"/>
    <col min="6924" max="6924" width="18.44140625" style="42" customWidth="1"/>
    <col min="6925" max="6925" width="29.6640625" style="42" customWidth="1"/>
    <col min="6926" max="6926" width="8.44140625" style="42" bestFit="1" customWidth="1"/>
    <col min="6927" max="7170" width="9.109375" style="42"/>
    <col min="7171" max="7171" width="12.109375" style="42" bestFit="1" customWidth="1"/>
    <col min="7172" max="7172" width="19.33203125" style="42" customWidth="1"/>
    <col min="7173" max="7173" width="11.44140625" style="42" customWidth="1"/>
    <col min="7174" max="7174" width="21.44140625" style="42" customWidth="1"/>
    <col min="7175" max="7175" width="23.109375" style="42" bestFit="1" customWidth="1"/>
    <col min="7176" max="7176" width="18.44140625" style="42" customWidth="1"/>
    <col min="7177" max="7177" width="17.44140625" style="42" customWidth="1"/>
    <col min="7178" max="7178" width="7.109375" style="42" bestFit="1" customWidth="1"/>
    <col min="7179" max="7179" width="23.109375" style="42" bestFit="1" customWidth="1"/>
    <col min="7180" max="7180" width="18.44140625" style="42" customWidth="1"/>
    <col min="7181" max="7181" width="29.6640625" style="42" customWidth="1"/>
    <col min="7182" max="7182" width="8.44140625" style="42" bestFit="1" customWidth="1"/>
    <col min="7183" max="7426" width="9.109375" style="42"/>
    <col min="7427" max="7427" width="12.109375" style="42" bestFit="1" customWidth="1"/>
    <col min="7428" max="7428" width="19.33203125" style="42" customWidth="1"/>
    <col min="7429" max="7429" width="11.44140625" style="42" customWidth="1"/>
    <col min="7430" max="7430" width="21.44140625" style="42" customWidth="1"/>
    <col min="7431" max="7431" width="23.109375" style="42" bestFit="1" customWidth="1"/>
    <col min="7432" max="7432" width="18.44140625" style="42" customWidth="1"/>
    <col min="7433" max="7433" width="17.44140625" style="42" customWidth="1"/>
    <col min="7434" max="7434" width="7.109375" style="42" bestFit="1" customWidth="1"/>
    <col min="7435" max="7435" width="23.109375" style="42" bestFit="1" customWidth="1"/>
    <col min="7436" max="7436" width="18.44140625" style="42" customWidth="1"/>
    <col min="7437" max="7437" width="29.6640625" style="42" customWidth="1"/>
    <col min="7438" max="7438" width="8.44140625" style="42" bestFit="1" customWidth="1"/>
    <col min="7439" max="7682" width="9.109375" style="42"/>
    <col min="7683" max="7683" width="12.109375" style="42" bestFit="1" customWidth="1"/>
    <col min="7684" max="7684" width="19.33203125" style="42" customWidth="1"/>
    <col min="7685" max="7685" width="11.44140625" style="42" customWidth="1"/>
    <col min="7686" max="7686" width="21.44140625" style="42" customWidth="1"/>
    <col min="7687" max="7687" width="23.109375" style="42" bestFit="1" customWidth="1"/>
    <col min="7688" max="7688" width="18.44140625" style="42" customWidth="1"/>
    <col min="7689" max="7689" width="17.44140625" style="42" customWidth="1"/>
    <col min="7690" max="7690" width="7.109375" style="42" bestFit="1" customWidth="1"/>
    <col min="7691" max="7691" width="23.109375" style="42" bestFit="1" customWidth="1"/>
    <col min="7692" max="7692" width="18.44140625" style="42" customWidth="1"/>
    <col min="7693" max="7693" width="29.6640625" style="42" customWidth="1"/>
    <col min="7694" max="7694" width="8.44140625" style="42" bestFit="1" customWidth="1"/>
    <col min="7695" max="7938" width="9.109375" style="42"/>
    <col min="7939" max="7939" width="12.109375" style="42" bestFit="1" customWidth="1"/>
    <col min="7940" max="7940" width="19.33203125" style="42" customWidth="1"/>
    <col min="7941" max="7941" width="11.44140625" style="42" customWidth="1"/>
    <col min="7942" max="7942" width="21.44140625" style="42" customWidth="1"/>
    <col min="7943" max="7943" width="23.109375" style="42" bestFit="1" customWidth="1"/>
    <col min="7944" max="7944" width="18.44140625" style="42" customWidth="1"/>
    <col min="7945" max="7945" width="17.44140625" style="42" customWidth="1"/>
    <col min="7946" max="7946" width="7.109375" style="42" bestFit="1" customWidth="1"/>
    <col min="7947" max="7947" width="23.109375" style="42" bestFit="1" customWidth="1"/>
    <col min="7948" max="7948" width="18.44140625" style="42" customWidth="1"/>
    <col min="7949" max="7949" width="29.6640625" style="42" customWidth="1"/>
    <col min="7950" max="7950" width="8.44140625" style="42" bestFit="1" customWidth="1"/>
    <col min="7951" max="8194" width="9.109375" style="42"/>
    <col min="8195" max="8195" width="12.109375" style="42" bestFit="1" customWidth="1"/>
    <col min="8196" max="8196" width="19.33203125" style="42" customWidth="1"/>
    <col min="8197" max="8197" width="11.44140625" style="42" customWidth="1"/>
    <col min="8198" max="8198" width="21.44140625" style="42" customWidth="1"/>
    <col min="8199" max="8199" width="23.109375" style="42" bestFit="1" customWidth="1"/>
    <col min="8200" max="8200" width="18.44140625" style="42" customWidth="1"/>
    <col min="8201" max="8201" width="17.44140625" style="42" customWidth="1"/>
    <col min="8202" max="8202" width="7.109375" style="42" bestFit="1" customWidth="1"/>
    <col min="8203" max="8203" width="23.109375" style="42" bestFit="1" customWidth="1"/>
    <col min="8204" max="8204" width="18.44140625" style="42" customWidth="1"/>
    <col min="8205" max="8205" width="29.6640625" style="42" customWidth="1"/>
    <col min="8206" max="8206" width="8.44140625" style="42" bestFit="1" customWidth="1"/>
    <col min="8207" max="8450" width="9.109375" style="42"/>
    <col min="8451" max="8451" width="12.109375" style="42" bestFit="1" customWidth="1"/>
    <col min="8452" max="8452" width="19.33203125" style="42" customWidth="1"/>
    <col min="8453" max="8453" width="11.44140625" style="42" customWidth="1"/>
    <col min="8454" max="8454" width="21.44140625" style="42" customWidth="1"/>
    <col min="8455" max="8455" width="23.109375" style="42" bestFit="1" customWidth="1"/>
    <col min="8456" max="8456" width="18.44140625" style="42" customWidth="1"/>
    <col min="8457" max="8457" width="17.44140625" style="42" customWidth="1"/>
    <col min="8458" max="8458" width="7.109375" style="42" bestFit="1" customWidth="1"/>
    <col min="8459" max="8459" width="23.109375" style="42" bestFit="1" customWidth="1"/>
    <col min="8460" max="8460" width="18.44140625" style="42" customWidth="1"/>
    <col min="8461" max="8461" width="29.6640625" style="42" customWidth="1"/>
    <col min="8462" max="8462" width="8.44140625" style="42" bestFit="1" customWidth="1"/>
    <col min="8463" max="8706" width="9.109375" style="42"/>
    <col min="8707" max="8707" width="12.109375" style="42" bestFit="1" customWidth="1"/>
    <col min="8708" max="8708" width="19.33203125" style="42" customWidth="1"/>
    <col min="8709" max="8709" width="11.44140625" style="42" customWidth="1"/>
    <col min="8710" max="8710" width="21.44140625" style="42" customWidth="1"/>
    <col min="8711" max="8711" width="23.109375" style="42" bestFit="1" customWidth="1"/>
    <col min="8712" max="8712" width="18.44140625" style="42" customWidth="1"/>
    <col min="8713" max="8713" width="17.44140625" style="42" customWidth="1"/>
    <col min="8714" max="8714" width="7.109375" style="42" bestFit="1" customWidth="1"/>
    <col min="8715" max="8715" width="23.109375" style="42" bestFit="1" customWidth="1"/>
    <col min="8716" max="8716" width="18.44140625" style="42" customWidth="1"/>
    <col min="8717" max="8717" width="29.6640625" style="42" customWidth="1"/>
    <col min="8718" max="8718" width="8.44140625" style="42" bestFit="1" customWidth="1"/>
    <col min="8719" max="8962" width="9.109375" style="42"/>
    <col min="8963" max="8963" width="12.109375" style="42" bestFit="1" customWidth="1"/>
    <col min="8964" max="8964" width="19.33203125" style="42" customWidth="1"/>
    <col min="8965" max="8965" width="11.44140625" style="42" customWidth="1"/>
    <col min="8966" max="8966" width="21.44140625" style="42" customWidth="1"/>
    <col min="8967" max="8967" width="23.109375" style="42" bestFit="1" customWidth="1"/>
    <col min="8968" max="8968" width="18.44140625" style="42" customWidth="1"/>
    <col min="8969" max="8969" width="17.44140625" style="42" customWidth="1"/>
    <col min="8970" max="8970" width="7.109375" style="42" bestFit="1" customWidth="1"/>
    <col min="8971" max="8971" width="23.109375" style="42" bestFit="1" customWidth="1"/>
    <col min="8972" max="8972" width="18.44140625" style="42" customWidth="1"/>
    <col min="8973" max="8973" width="29.6640625" style="42" customWidth="1"/>
    <col min="8974" max="8974" width="8.44140625" style="42" bestFit="1" customWidth="1"/>
    <col min="8975" max="9218" width="9.109375" style="42"/>
    <col min="9219" max="9219" width="12.109375" style="42" bestFit="1" customWidth="1"/>
    <col min="9220" max="9220" width="19.33203125" style="42" customWidth="1"/>
    <col min="9221" max="9221" width="11.44140625" style="42" customWidth="1"/>
    <col min="9222" max="9222" width="21.44140625" style="42" customWidth="1"/>
    <col min="9223" max="9223" width="23.109375" style="42" bestFit="1" customWidth="1"/>
    <col min="9224" max="9224" width="18.44140625" style="42" customWidth="1"/>
    <col min="9225" max="9225" width="17.44140625" style="42" customWidth="1"/>
    <col min="9226" max="9226" width="7.109375" style="42" bestFit="1" customWidth="1"/>
    <col min="9227" max="9227" width="23.109375" style="42" bestFit="1" customWidth="1"/>
    <col min="9228" max="9228" width="18.44140625" style="42" customWidth="1"/>
    <col min="9229" max="9229" width="29.6640625" style="42" customWidth="1"/>
    <col min="9230" max="9230" width="8.44140625" style="42" bestFit="1" customWidth="1"/>
    <col min="9231" max="9474" width="9.109375" style="42"/>
    <col min="9475" max="9475" width="12.109375" style="42" bestFit="1" customWidth="1"/>
    <col min="9476" max="9476" width="19.33203125" style="42" customWidth="1"/>
    <col min="9477" max="9477" width="11.44140625" style="42" customWidth="1"/>
    <col min="9478" max="9478" width="21.44140625" style="42" customWidth="1"/>
    <col min="9479" max="9479" width="23.109375" style="42" bestFit="1" customWidth="1"/>
    <col min="9480" max="9480" width="18.44140625" style="42" customWidth="1"/>
    <col min="9481" max="9481" width="17.44140625" style="42" customWidth="1"/>
    <col min="9482" max="9482" width="7.109375" style="42" bestFit="1" customWidth="1"/>
    <col min="9483" max="9483" width="23.109375" style="42" bestFit="1" customWidth="1"/>
    <col min="9484" max="9484" width="18.44140625" style="42" customWidth="1"/>
    <col min="9485" max="9485" width="29.6640625" style="42" customWidth="1"/>
    <col min="9486" max="9486" width="8.44140625" style="42" bestFit="1" customWidth="1"/>
    <col min="9487" max="9730" width="9.109375" style="42"/>
    <col min="9731" max="9731" width="12.109375" style="42" bestFit="1" customWidth="1"/>
    <col min="9732" max="9732" width="19.33203125" style="42" customWidth="1"/>
    <col min="9733" max="9733" width="11.44140625" style="42" customWidth="1"/>
    <col min="9734" max="9734" width="21.44140625" style="42" customWidth="1"/>
    <col min="9735" max="9735" width="23.109375" style="42" bestFit="1" customWidth="1"/>
    <col min="9736" max="9736" width="18.44140625" style="42" customWidth="1"/>
    <col min="9737" max="9737" width="17.44140625" style="42" customWidth="1"/>
    <col min="9738" max="9738" width="7.109375" style="42" bestFit="1" customWidth="1"/>
    <col min="9739" max="9739" width="23.109375" style="42" bestFit="1" customWidth="1"/>
    <col min="9740" max="9740" width="18.44140625" style="42" customWidth="1"/>
    <col min="9741" max="9741" width="29.6640625" style="42" customWidth="1"/>
    <col min="9742" max="9742" width="8.44140625" style="42" bestFit="1" customWidth="1"/>
    <col min="9743" max="9986" width="9.109375" style="42"/>
    <col min="9987" max="9987" width="12.109375" style="42" bestFit="1" customWidth="1"/>
    <col min="9988" max="9988" width="19.33203125" style="42" customWidth="1"/>
    <col min="9989" max="9989" width="11.44140625" style="42" customWidth="1"/>
    <col min="9990" max="9990" width="21.44140625" style="42" customWidth="1"/>
    <col min="9991" max="9991" width="23.109375" style="42" bestFit="1" customWidth="1"/>
    <col min="9992" max="9992" width="18.44140625" style="42" customWidth="1"/>
    <col min="9993" max="9993" width="17.44140625" style="42" customWidth="1"/>
    <col min="9994" max="9994" width="7.109375" style="42" bestFit="1" customWidth="1"/>
    <col min="9995" max="9995" width="23.109375" style="42" bestFit="1" customWidth="1"/>
    <col min="9996" max="9996" width="18.44140625" style="42" customWidth="1"/>
    <col min="9997" max="9997" width="29.6640625" style="42" customWidth="1"/>
    <col min="9998" max="9998" width="8.44140625" style="42" bestFit="1" customWidth="1"/>
    <col min="9999" max="10242" width="9.109375" style="42"/>
    <col min="10243" max="10243" width="12.109375" style="42" bestFit="1" customWidth="1"/>
    <col min="10244" max="10244" width="19.33203125" style="42" customWidth="1"/>
    <col min="10245" max="10245" width="11.44140625" style="42" customWidth="1"/>
    <col min="10246" max="10246" width="21.44140625" style="42" customWidth="1"/>
    <col min="10247" max="10247" width="23.109375" style="42" bestFit="1" customWidth="1"/>
    <col min="10248" max="10248" width="18.44140625" style="42" customWidth="1"/>
    <col min="10249" max="10249" width="17.44140625" style="42" customWidth="1"/>
    <col min="10250" max="10250" width="7.109375" style="42" bestFit="1" customWidth="1"/>
    <col min="10251" max="10251" width="23.109375" style="42" bestFit="1" customWidth="1"/>
    <col min="10252" max="10252" width="18.44140625" style="42" customWidth="1"/>
    <col min="10253" max="10253" width="29.6640625" style="42" customWidth="1"/>
    <col min="10254" max="10254" width="8.44140625" style="42" bestFit="1" customWidth="1"/>
    <col min="10255" max="10498" width="9.109375" style="42"/>
    <col min="10499" max="10499" width="12.109375" style="42" bestFit="1" customWidth="1"/>
    <col min="10500" max="10500" width="19.33203125" style="42" customWidth="1"/>
    <col min="10501" max="10501" width="11.44140625" style="42" customWidth="1"/>
    <col min="10502" max="10502" width="21.44140625" style="42" customWidth="1"/>
    <col min="10503" max="10503" width="23.109375" style="42" bestFit="1" customWidth="1"/>
    <col min="10504" max="10504" width="18.44140625" style="42" customWidth="1"/>
    <col min="10505" max="10505" width="17.44140625" style="42" customWidth="1"/>
    <col min="10506" max="10506" width="7.109375" style="42" bestFit="1" customWidth="1"/>
    <col min="10507" max="10507" width="23.109375" style="42" bestFit="1" customWidth="1"/>
    <col min="10508" max="10508" width="18.44140625" style="42" customWidth="1"/>
    <col min="10509" max="10509" width="29.6640625" style="42" customWidth="1"/>
    <col min="10510" max="10510" width="8.44140625" style="42" bestFit="1" customWidth="1"/>
    <col min="10511" max="10754" width="9.109375" style="42"/>
    <col min="10755" max="10755" width="12.109375" style="42" bestFit="1" customWidth="1"/>
    <col min="10756" max="10756" width="19.33203125" style="42" customWidth="1"/>
    <col min="10757" max="10757" width="11.44140625" style="42" customWidth="1"/>
    <col min="10758" max="10758" width="21.44140625" style="42" customWidth="1"/>
    <col min="10759" max="10759" width="23.109375" style="42" bestFit="1" customWidth="1"/>
    <col min="10760" max="10760" width="18.44140625" style="42" customWidth="1"/>
    <col min="10761" max="10761" width="17.44140625" style="42" customWidth="1"/>
    <col min="10762" max="10762" width="7.109375" style="42" bestFit="1" customWidth="1"/>
    <col min="10763" max="10763" width="23.109375" style="42" bestFit="1" customWidth="1"/>
    <col min="10764" max="10764" width="18.44140625" style="42" customWidth="1"/>
    <col min="10765" max="10765" width="29.6640625" style="42" customWidth="1"/>
    <col min="10766" max="10766" width="8.44140625" style="42" bestFit="1" customWidth="1"/>
    <col min="10767" max="11010" width="9.109375" style="42"/>
    <col min="11011" max="11011" width="12.109375" style="42" bestFit="1" customWidth="1"/>
    <col min="11012" max="11012" width="19.33203125" style="42" customWidth="1"/>
    <col min="11013" max="11013" width="11.44140625" style="42" customWidth="1"/>
    <col min="11014" max="11014" width="21.44140625" style="42" customWidth="1"/>
    <col min="11015" max="11015" width="23.109375" style="42" bestFit="1" customWidth="1"/>
    <col min="11016" max="11016" width="18.44140625" style="42" customWidth="1"/>
    <col min="11017" max="11017" width="17.44140625" style="42" customWidth="1"/>
    <col min="11018" max="11018" width="7.109375" style="42" bestFit="1" customWidth="1"/>
    <col min="11019" max="11019" width="23.109375" style="42" bestFit="1" customWidth="1"/>
    <col min="11020" max="11020" width="18.44140625" style="42" customWidth="1"/>
    <col min="11021" max="11021" width="29.6640625" style="42" customWidth="1"/>
    <col min="11022" max="11022" width="8.44140625" style="42" bestFit="1" customWidth="1"/>
    <col min="11023" max="11266" width="9.109375" style="42"/>
    <col min="11267" max="11267" width="12.109375" style="42" bestFit="1" customWidth="1"/>
    <col min="11268" max="11268" width="19.33203125" style="42" customWidth="1"/>
    <col min="11269" max="11269" width="11.44140625" style="42" customWidth="1"/>
    <col min="11270" max="11270" width="21.44140625" style="42" customWidth="1"/>
    <col min="11271" max="11271" width="23.109375" style="42" bestFit="1" customWidth="1"/>
    <col min="11272" max="11272" width="18.44140625" style="42" customWidth="1"/>
    <col min="11273" max="11273" width="17.44140625" style="42" customWidth="1"/>
    <col min="11274" max="11274" width="7.109375" style="42" bestFit="1" customWidth="1"/>
    <col min="11275" max="11275" width="23.109375" style="42" bestFit="1" customWidth="1"/>
    <col min="11276" max="11276" width="18.44140625" style="42" customWidth="1"/>
    <col min="11277" max="11277" width="29.6640625" style="42" customWidth="1"/>
    <col min="11278" max="11278" width="8.44140625" style="42" bestFit="1" customWidth="1"/>
    <col min="11279" max="11522" width="9.109375" style="42"/>
    <col min="11523" max="11523" width="12.109375" style="42" bestFit="1" customWidth="1"/>
    <col min="11524" max="11524" width="19.33203125" style="42" customWidth="1"/>
    <col min="11525" max="11525" width="11.44140625" style="42" customWidth="1"/>
    <col min="11526" max="11526" width="21.44140625" style="42" customWidth="1"/>
    <col min="11527" max="11527" width="23.109375" style="42" bestFit="1" customWidth="1"/>
    <col min="11528" max="11528" width="18.44140625" style="42" customWidth="1"/>
    <col min="11529" max="11529" width="17.44140625" style="42" customWidth="1"/>
    <col min="11530" max="11530" width="7.109375" style="42" bestFit="1" customWidth="1"/>
    <col min="11531" max="11531" width="23.109375" style="42" bestFit="1" customWidth="1"/>
    <col min="11532" max="11532" width="18.44140625" style="42" customWidth="1"/>
    <col min="11533" max="11533" width="29.6640625" style="42" customWidth="1"/>
    <col min="11534" max="11534" width="8.44140625" style="42" bestFit="1" customWidth="1"/>
    <col min="11535" max="11778" width="9.109375" style="42"/>
    <col min="11779" max="11779" width="12.109375" style="42" bestFit="1" customWidth="1"/>
    <col min="11780" max="11780" width="19.33203125" style="42" customWidth="1"/>
    <col min="11781" max="11781" width="11.44140625" style="42" customWidth="1"/>
    <col min="11782" max="11782" width="21.44140625" style="42" customWidth="1"/>
    <col min="11783" max="11783" width="23.109375" style="42" bestFit="1" customWidth="1"/>
    <col min="11784" max="11784" width="18.44140625" style="42" customWidth="1"/>
    <col min="11785" max="11785" width="17.44140625" style="42" customWidth="1"/>
    <col min="11786" max="11786" width="7.109375" style="42" bestFit="1" customWidth="1"/>
    <col min="11787" max="11787" width="23.109375" style="42" bestFit="1" customWidth="1"/>
    <col min="11788" max="11788" width="18.44140625" style="42" customWidth="1"/>
    <col min="11789" max="11789" width="29.6640625" style="42" customWidth="1"/>
    <col min="11790" max="11790" width="8.44140625" style="42" bestFit="1" customWidth="1"/>
    <col min="11791" max="12034" width="9.109375" style="42"/>
    <col min="12035" max="12035" width="12.109375" style="42" bestFit="1" customWidth="1"/>
    <col min="12036" max="12036" width="19.33203125" style="42" customWidth="1"/>
    <col min="12037" max="12037" width="11.44140625" style="42" customWidth="1"/>
    <col min="12038" max="12038" width="21.44140625" style="42" customWidth="1"/>
    <col min="12039" max="12039" width="23.109375" style="42" bestFit="1" customWidth="1"/>
    <col min="12040" max="12040" width="18.44140625" style="42" customWidth="1"/>
    <col min="12041" max="12041" width="17.44140625" style="42" customWidth="1"/>
    <col min="12042" max="12042" width="7.109375" style="42" bestFit="1" customWidth="1"/>
    <col min="12043" max="12043" width="23.109375" style="42" bestFit="1" customWidth="1"/>
    <col min="12044" max="12044" width="18.44140625" style="42" customWidth="1"/>
    <col min="12045" max="12045" width="29.6640625" style="42" customWidth="1"/>
    <col min="12046" max="12046" width="8.44140625" style="42" bestFit="1" customWidth="1"/>
    <col min="12047" max="12290" width="9.109375" style="42"/>
    <col min="12291" max="12291" width="12.109375" style="42" bestFit="1" customWidth="1"/>
    <col min="12292" max="12292" width="19.33203125" style="42" customWidth="1"/>
    <col min="12293" max="12293" width="11.44140625" style="42" customWidth="1"/>
    <col min="12294" max="12294" width="21.44140625" style="42" customWidth="1"/>
    <col min="12295" max="12295" width="23.109375" style="42" bestFit="1" customWidth="1"/>
    <col min="12296" max="12296" width="18.44140625" style="42" customWidth="1"/>
    <col min="12297" max="12297" width="17.44140625" style="42" customWidth="1"/>
    <col min="12298" max="12298" width="7.109375" style="42" bestFit="1" customWidth="1"/>
    <col min="12299" max="12299" width="23.109375" style="42" bestFit="1" customWidth="1"/>
    <col min="12300" max="12300" width="18.44140625" style="42" customWidth="1"/>
    <col min="12301" max="12301" width="29.6640625" style="42" customWidth="1"/>
    <col min="12302" max="12302" width="8.44140625" style="42" bestFit="1" customWidth="1"/>
    <col min="12303" max="12546" width="9.109375" style="42"/>
    <col min="12547" max="12547" width="12.109375" style="42" bestFit="1" customWidth="1"/>
    <col min="12548" max="12548" width="19.33203125" style="42" customWidth="1"/>
    <col min="12549" max="12549" width="11.44140625" style="42" customWidth="1"/>
    <col min="12550" max="12550" width="21.44140625" style="42" customWidth="1"/>
    <col min="12551" max="12551" width="23.109375" style="42" bestFit="1" customWidth="1"/>
    <col min="12552" max="12552" width="18.44140625" style="42" customWidth="1"/>
    <col min="12553" max="12553" width="17.44140625" style="42" customWidth="1"/>
    <col min="12554" max="12554" width="7.109375" style="42" bestFit="1" customWidth="1"/>
    <col min="12555" max="12555" width="23.109375" style="42" bestFit="1" customWidth="1"/>
    <col min="12556" max="12556" width="18.44140625" style="42" customWidth="1"/>
    <col min="12557" max="12557" width="29.6640625" style="42" customWidth="1"/>
    <col min="12558" max="12558" width="8.44140625" style="42" bestFit="1" customWidth="1"/>
    <col min="12559" max="12802" width="9.109375" style="42"/>
    <col min="12803" max="12803" width="12.109375" style="42" bestFit="1" customWidth="1"/>
    <col min="12804" max="12804" width="19.33203125" style="42" customWidth="1"/>
    <col min="12805" max="12805" width="11.44140625" style="42" customWidth="1"/>
    <col min="12806" max="12806" width="21.44140625" style="42" customWidth="1"/>
    <col min="12807" max="12807" width="23.109375" style="42" bestFit="1" customWidth="1"/>
    <col min="12808" max="12808" width="18.44140625" style="42" customWidth="1"/>
    <col min="12809" max="12809" width="17.44140625" style="42" customWidth="1"/>
    <col min="12810" max="12810" width="7.109375" style="42" bestFit="1" customWidth="1"/>
    <col min="12811" max="12811" width="23.109375" style="42" bestFit="1" customWidth="1"/>
    <col min="12812" max="12812" width="18.44140625" style="42" customWidth="1"/>
    <col min="12813" max="12813" width="29.6640625" style="42" customWidth="1"/>
    <col min="12814" max="12814" width="8.44140625" style="42" bestFit="1" customWidth="1"/>
    <col min="12815" max="13058" width="9.109375" style="42"/>
    <col min="13059" max="13059" width="12.109375" style="42" bestFit="1" customWidth="1"/>
    <col min="13060" max="13060" width="19.33203125" style="42" customWidth="1"/>
    <col min="13061" max="13061" width="11.44140625" style="42" customWidth="1"/>
    <col min="13062" max="13062" width="21.44140625" style="42" customWidth="1"/>
    <col min="13063" max="13063" width="23.109375" style="42" bestFit="1" customWidth="1"/>
    <col min="13064" max="13064" width="18.44140625" style="42" customWidth="1"/>
    <col min="13065" max="13065" width="17.44140625" style="42" customWidth="1"/>
    <col min="13066" max="13066" width="7.109375" style="42" bestFit="1" customWidth="1"/>
    <col min="13067" max="13067" width="23.109375" style="42" bestFit="1" customWidth="1"/>
    <col min="13068" max="13068" width="18.44140625" style="42" customWidth="1"/>
    <col min="13069" max="13069" width="29.6640625" style="42" customWidth="1"/>
    <col min="13070" max="13070" width="8.44140625" style="42" bestFit="1" customWidth="1"/>
    <col min="13071" max="13314" width="9.109375" style="42"/>
    <col min="13315" max="13315" width="12.109375" style="42" bestFit="1" customWidth="1"/>
    <col min="13316" max="13316" width="19.33203125" style="42" customWidth="1"/>
    <col min="13317" max="13317" width="11.44140625" style="42" customWidth="1"/>
    <col min="13318" max="13318" width="21.44140625" style="42" customWidth="1"/>
    <col min="13319" max="13319" width="23.109375" style="42" bestFit="1" customWidth="1"/>
    <col min="13320" max="13320" width="18.44140625" style="42" customWidth="1"/>
    <col min="13321" max="13321" width="17.44140625" style="42" customWidth="1"/>
    <col min="13322" max="13322" width="7.109375" style="42" bestFit="1" customWidth="1"/>
    <col min="13323" max="13323" width="23.109375" style="42" bestFit="1" customWidth="1"/>
    <col min="13324" max="13324" width="18.44140625" style="42" customWidth="1"/>
    <col min="13325" max="13325" width="29.6640625" style="42" customWidth="1"/>
    <col min="13326" max="13326" width="8.44140625" style="42" bestFit="1" customWidth="1"/>
    <col min="13327" max="13570" width="9.109375" style="42"/>
    <col min="13571" max="13571" width="12.109375" style="42" bestFit="1" customWidth="1"/>
    <col min="13572" max="13572" width="19.33203125" style="42" customWidth="1"/>
    <col min="13573" max="13573" width="11.44140625" style="42" customWidth="1"/>
    <col min="13574" max="13574" width="21.44140625" style="42" customWidth="1"/>
    <col min="13575" max="13575" width="23.109375" style="42" bestFit="1" customWidth="1"/>
    <col min="13576" max="13576" width="18.44140625" style="42" customWidth="1"/>
    <col min="13577" max="13577" width="17.44140625" style="42" customWidth="1"/>
    <col min="13578" max="13578" width="7.109375" style="42" bestFit="1" customWidth="1"/>
    <col min="13579" max="13579" width="23.109375" style="42" bestFit="1" customWidth="1"/>
    <col min="13580" max="13580" width="18.44140625" style="42" customWidth="1"/>
    <col min="13581" max="13581" width="29.6640625" style="42" customWidth="1"/>
    <col min="13582" max="13582" width="8.44140625" style="42" bestFit="1" customWidth="1"/>
    <col min="13583" max="13826" width="9.109375" style="42"/>
    <col min="13827" max="13827" width="12.109375" style="42" bestFit="1" customWidth="1"/>
    <col min="13828" max="13828" width="19.33203125" style="42" customWidth="1"/>
    <col min="13829" max="13829" width="11.44140625" style="42" customWidth="1"/>
    <col min="13830" max="13830" width="21.44140625" style="42" customWidth="1"/>
    <col min="13831" max="13831" width="23.109375" style="42" bestFit="1" customWidth="1"/>
    <col min="13832" max="13832" width="18.44140625" style="42" customWidth="1"/>
    <col min="13833" max="13833" width="17.44140625" style="42" customWidth="1"/>
    <col min="13834" max="13834" width="7.109375" style="42" bestFit="1" customWidth="1"/>
    <col min="13835" max="13835" width="23.109375" style="42" bestFit="1" customWidth="1"/>
    <col min="13836" max="13836" width="18.44140625" style="42" customWidth="1"/>
    <col min="13837" max="13837" width="29.6640625" style="42" customWidth="1"/>
    <col min="13838" max="13838" width="8.44140625" style="42" bestFit="1" customWidth="1"/>
    <col min="13839" max="14082" width="9.109375" style="42"/>
    <col min="14083" max="14083" width="12.109375" style="42" bestFit="1" customWidth="1"/>
    <col min="14084" max="14084" width="19.33203125" style="42" customWidth="1"/>
    <col min="14085" max="14085" width="11.44140625" style="42" customWidth="1"/>
    <col min="14086" max="14086" width="21.44140625" style="42" customWidth="1"/>
    <col min="14087" max="14087" width="23.109375" style="42" bestFit="1" customWidth="1"/>
    <col min="14088" max="14088" width="18.44140625" style="42" customWidth="1"/>
    <col min="14089" max="14089" width="17.44140625" style="42" customWidth="1"/>
    <col min="14090" max="14090" width="7.109375" style="42" bestFit="1" customWidth="1"/>
    <col min="14091" max="14091" width="23.109375" style="42" bestFit="1" customWidth="1"/>
    <col min="14092" max="14092" width="18.44140625" style="42" customWidth="1"/>
    <col min="14093" max="14093" width="29.6640625" style="42" customWidth="1"/>
    <col min="14094" max="14094" width="8.44140625" style="42" bestFit="1" customWidth="1"/>
    <col min="14095" max="14338" width="9.109375" style="42"/>
    <col min="14339" max="14339" width="12.109375" style="42" bestFit="1" customWidth="1"/>
    <col min="14340" max="14340" width="19.33203125" style="42" customWidth="1"/>
    <col min="14341" max="14341" width="11.44140625" style="42" customWidth="1"/>
    <col min="14342" max="14342" width="21.44140625" style="42" customWidth="1"/>
    <col min="14343" max="14343" width="23.109375" style="42" bestFit="1" customWidth="1"/>
    <col min="14344" max="14344" width="18.44140625" style="42" customWidth="1"/>
    <col min="14345" max="14345" width="17.44140625" style="42" customWidth="1"/>
    <col min="14346" max="14346" width="7.109375" style="42" bestFit="1" customWidth="1"/>
    <col min="14347" max="14347" width="23.109375" style="42" bestFit="1" customWidth="1"/>
    <col min="14348" max="14348" width="18.44140625" style="42" customWidth="1"/>
    <col min="14349" max="14349" width="29.6640625" style="42" customWidth="1"/>
    <col min="14350" max="14350" width="8.44140625" style="42" bestFit="1" customWidth="1"/>
    <col min="14351" max="14594" width="9.109375" style="42"/>
    <col min="14595" max="14595" width="12.109375" style="42" bestFit="1" customWidth="1"/>
    <col min="14596" max="14596" width="19.33203125" style="42" customWidth="1"/>
    <col min="14597" max="14597" width="11.44140625" style="42" customWidth="1"/>
    <col min="14598" max="14598" width="21.44140625" style="42" customWidth="1"/>
    <col min="14599" max="14599" width="23.109375" style="42" bestFit="1" customWidth="1"/>
    <col min="14600" max="14600" width="18.44140625" style="42" customWidth="1"/>
    <col min="14601" max="14601" width="17.44140625" style="42" customWidth="1"/>
    <col min="14602" max="14602" width="7.109375" style="42" bestFit="1" customWidth="1"/>
    <col min="14603" max="14603" width="23.109375" style="42" bestFit="1" customWidth="1"/>
    <col min="14604" max="14604" width="18.44140625" style="42" customWidth="1"/>
    <col min="14605" max="14605" width="29.6640625" style="42" customWidth="1"/>
    <col min="14606" max="14606" width="8.44140625" style="42" bestFit="1" customWidth="1"/>
    <col min="14607" max="14850" width="9.109375" style="42"/>
    <col min="14851" max="14851" width="12.109375" style="42" bestFit="1" customWidth="1"/>
    <col min="14852" max="14852" width="19.33203125" style="42" customWidth="1"/>
    <col min="14853" max="14853" width="11.44140625" style="42" customWidth="1"/>
    <col min="14854" max="14854" width="21.44140625" style="42" customWidth="1"/>
    <col min="14855" max="14855" width="23.109375" style="42" bestFit="1" customWidth="1"/>
    <col min="14856" max="14856" width="18.44140625" style="42" customWidth="1"/>
    <col min="14857" max="14857" width="17.44140625" style="42" customWidth="1"/>
    <col min="14858" max="14858" width="7.109375" style="42" bestFit="1" customWidth="1"/>
    <col min="14859" max="14859" width="23.109375" style="42" bestFit="1" customWidth="1"/>
    <col min="14860" max="14860" width="18.44140625" style="42" customWidth="1"/>
    <col min="14861" max="14861" width="29.6640625" style="42" customWidth="1"/>
    <col min="14862" max="14862" width="8.44140625" style="42" bestFit="1" customWidth="1"/>
    <col min="14863" max="15106" width="9.109375" style="42"/>
    <col min="15107" max="15107" width="12.109375" style="42" bestFit="1" customWidth="1"/>
    <col min="15108" max="15108" width="19.33203125" style="42" customWidth="1"/>
    <col min="15109" max="15109" width="11.44140625" style="42" customWidth="1"/>
    <col min="15110" max="15110" width="21.44140625" style="42" customWidth="1"/>
    <col min="15111" max="15111" width="23.109375" style="42" bestFit="1" customWidth="1"/>
    <col min="15112" max="15112" width="18.44140625" style="42" customWidth="1"/>
    <col min="15113" max="15113" width="17.44140625" style="42" customWidth="1"/>
    <col min="15114" max="15114" width="7.109375" style="42" bestFit="1" customWidth="1"/>
    <col min="15115" max="15115" width="23.109375" style="42" bestFit="1" customWidth="1"/>
    <col min="15116" max="15116" width="18.44140625" style="42" customWidth="1"/>
    <col min="15117" max="15117" width="29.6640625" style="42" customWidth="1"/>
    <col min="15118" max="15118" width="8.44140625" style="42" bestFit="1" customWidth="1"/>
    <col min="15119" max="15362" width="9.109375" style="42"/>
    <col min="15363" max="15363" width="12.109375" style="42" bestFit="1" customWidth="1"/>
    <col min="15364" max="15364" width="19.33203125" style="42" customWidth="1"/>
    <col min="15365" max="15365" width="11.44140625" style="42" customWidth="1"/>
    <col min="15366" max="15366" width="21.44140625" style="42" customWidth="1"/>
    <col min="15367" max="15367" width="23.109375" style="42" bestFit="1" customWidth="1"/>
    <col min="15368" max="15368" width="18.44140625" style="42" customWidth="1"/>
    <col min="15369" max="15369" width="17.44140625" style="42" customWidth="1"/>
    <col min="15370" max="15370" width="7.109375" style="42" bestFit="1" customWidth="1"/>
    <col min="15371" max="15371" width="23.109375" style="42" bestFit="1" customWidth="1"/>
    <col min="15372" max="15372" width="18.44140625" style="42" customWidth="1"/>
    <col min="15373" max="15373" width="29.6640625" style="42" customWidth="1"/>
    <col min="15374" max="15374" width="8.44140625" style="42" bestFit="1" customWidth="1"/>
    <col min="15375" max="15618" width="9.109375" style="42"/>
    <col min="15619" max="15619" width="12.109375" style="42" bestFit="1" customWidth="1"/>
    <col min="15620" max="15620" width="19.33203125" style="42" customWidth="1"/>
    <col min="15621" max="15621" width="11.44140625" style="42" customWidth="1"/>
    <col min="15622" max="15622" width="21.44140625" style="42" customWidth="1"/>
    <col min="15623" max="15623" width="23.109375" style="42" bestFit="1" customWidth="1"/>
    <col min="15624" max="15624" width="18.44140625" style="42" customWidth="1"/>
    <col min="15625" max="15625" width="17.44140625" style="42" customWidth="1"/>
    <col min="15626" max="15626" width="7.109375" style="42" bestFit="1" customWidth="1"/>
    <col min="15627" max="15627" width="23.109375" style="42" bestFit="1" customWidth="1"/>
    <col min="15628" max="15628" width="18.44140625" style="42" customWidth="1"/>
    <col min="15629" max="15629" width="29.6640625" style="42" customWidth="1"/>
    <col min="15630" max="15630" width="8.44140625" style="42" bestFit="1" customWidth="1"/>
    <col min="15631" max="15874" width="9.109375" style="42"/>
    <col min="15875" max="15875" width="12.109375" style="42" bestFit="1" customWidth="1"/>
    <col min="15876" max="15876" width="19.33203125" style="42" customWidth="1"/>
    <col min="15877" max="15877" width="11.44140625" style="42" customWidth="1"/>
    <col min="15878" max="15878" width="21.44140625" style="42" customWidth="1"/>
    <col min="15879" max="15879" width="23.109375" style="42" bestFit="1" customWidth="1"/>
    <col min="15880" max="15880" width="18.44140625" style="42" customWidth="1"/>
    <col min="15881" max="15881" width="17.44140625" style="42" customWidth="1"/>
    <col min="15882" max="15882" width="7.109375" style="42" bestFit="1" customWidth="1"/>
    <col min="15883" max="15883" width="23.109375" style="42" bestFit="1" customWidth="1"/>
    <col min="15884" max="15884" width="18.44140625" style="42" customWidth="1"/>
    <col min="15885" max="15885" width="29.6640625" style="42" customWidth="1"/>
    <col min="15886" max="15886" width="8.44140625" style="42" bestFit="1" customWidth="1"/>
    <col min="15887" max="16130" width="9.109375" style="42"/>
    <col min="16131" max="16131" width="12.109375" style="42" bestFit="1" customWidth="1"/>
    <col min="16132" max="16132" width="19.33203125" style="42" customWidth="1"/>
    <col min="16133" max="16133" width="11.44140625" style="42" customWidth="1"/>
    <col min="16134" max="16134" width="21.44140625" style="42" customWidth="1"/>
    <col min="16135" max="16135" width="23.109375" style="42" bestFit="1" customWidth="1"/>
    <col min="16136" max="16136" width="18.44140625" style="42" customWidth="1"/>
    <col min="16137" max="16137" width="17.44140625" style="42" customWidth="1"/>
    <col min="16138" max="16138" width="7.109375" style="42" bestFit="1" customWidth="1"/>
    <col min="16139" max="16139" width="23.109375" style="42" bestFit="1" customWidth="1"/>
    <col min="16140" max="16140" width="18.44140625" style="42" customWidth="1"/>
    <col min="16141" max="16141" width="29.6640625" style="42" customWidth="1"/>
    <col min="16142" max="16142" width="8.44140625" style="42" bestFit="1" customWidth="1"/>
    <col min="16143" max="16384" width="9.109375" style="42"/>
  </cols>
  <sheetData>
    <row r="1" spans="1:14" ht="101.7" customHeight="1">
      <c r="A1" s="241" t="s">
        <v>127</v>
      </c>
      <c r="B1" s="241"/>
      <c r="C1" s="241"/>
      <c r="D1" s="241"/>
      <c r="E1" s="241"/>
      <c r="F1" s="241"/>
      <c r="G1" s="241"/>
      <c r="H1" s="241"/>
      <c r="I1" s="241"/>
      <c r="J1" s="241"/>
      <c r="K1" s="241"/>
      <c r="L1" s="241"/>
      <c r="M1" s="241"/>
      <c r="N1" s="241"/>
    </row>
    <row r="2" spans="1:14" ht="12" customHeight="1">
      <c r="A2" s="108"/>
      <c r="B2" s="108"/>
      <c r="C2" s="108"/>
      <c r="D2" s="108"/>
      <c r="E2" s="108"/>
      <c r="F2" s="108"/>
      <c r="G2" s="108"/>
      <c r="H2" s="108"/>
      <c r="I2" s="108"/>
      <c r="J2" s="108"/>
      <c r="K2" s="108"/>
      <c r="L2" s="108"/>
      <c r="M2" s="108"/>
      <c r="N2" s="108"/>
    </row>
    <row r="3" spans="1:14" ht="18" customHeight="1" thickBot="1"/>
    <row r="4" spans="1:14" ht="28.2" customHeight="1">
      <c r="A4" s="107" t="s">
        <v>84</v>
      </c>
      <c r="B4" s="106"/>
      <c r="C4" s="106"/>
      <c r="D4" s="105"/>
      <c r="E4" s="104" t="s">
        <v>126</v>
      </c>
      <c r="F4" s="103"/>
      <c r="G4" s="102"/>
      <c r="H4" s="95"/>
      <c r="I4" s="95"/>
      <c r="J4" s="95"/>
      <c r="K4" s="95"/>
      <c r="L4" s="95"/>
      <c r="M4" s="95"/>
      <c r="N4" s="95"/>
    </row>
    <row r="5" spans="1:14" ht="28.2" customHeight="1">
      <c r="A5" s="101" t="s">
        <v>125</v>
      </c>
      <c r="B5" s="100"/>
      <c r="C5" s="100"/>
      <c r="D5" s="100"/>
      <c r="E5" s="100"/>
      <c r="F5" s="99"/>
      <c r="G5" s="95"/>
      <c r="H5" s="95"/>
      <c r="I5" s="95"/>
      <c r="J5" s="95"/>
      <c r="K5" s="95"/>
      <c r="L5" s="95"/>
      <c r="M5" s="95"/>
      <c r="N5" s="95"/>
    </row>
    <row r="6" spans="1:14" ht="28.2" customHeight="1" thickBot="1">
      <c r="A6" s="98" t="s">
        <v>25</v>
      </c>
      <c r="B6" s="134" t="s">
        <v>187</v>
      </c>
      <c r="C6" s="97"/>
      <c r="D6" s="97"/>
      <c r="E6" s="97"/>
      <c r="F6" s="96"/>
      <c r="G6" s="95"/>
      <c r="H6" s="95"/>
      <c r="I6" s="95"/>
      <c r="J6" s="95"/>
      <c r="K6" s="95"/>
      <c r="L6" s="95"/>
      <c r="M6" s="95"/>
      <c r="N6" s="95"/>
    </row>
    <row r="7" spans="1:14" ht="14.4" thickBot="1">
      <c r="A7" s="242"/>
      <c r="B7" s="242"/>
      <c r="C7" s="242"/>
      <c r="D7" s="242"/>
      <c r="E7" s="242"/>
      <c r="F7" s="242"/>
      <c r="G7" s="242"/>
      <c r="H7" s="242"/>
      <c r="I7" s="242"/>
      <c r="J7" s="242"/>
      <c r="K7" s="242"/>
      <c r="L7" s="242"/>
      <c r="M7" s="242"/>
      <c r="N7" s="242"/>
    </row>
    <row r="8" spans="1:14" ht="14.4" thickBot="1">
      <c r="A8" s="243" t="s">
        <v>15</v>
      </c>
      <c r="B8" s="244"/>
      <c r="C8" s="244"/>
      <c r="D8" s="245"/>
      <c r="E8" s="243" t="s">
        <v>124</v>
      </c>
      <c r="F8" s="244"/>
      <c r="G8" s="244"/>
      <c r="H8" s="245"/>
      <c r="I8" s="243" t="s">
        <v>123</v>
      </c>
      <c r="J8" s="244"/>
      <c r="K8" s="245"/>
      <c r="L8" s="243" t="s">
        <v>122</v>
      </c>
      <c r="M8" s="244"/>
      <c r="N8" s="245"/>
    </row>
    <row r="9" spans="1:14" ht="28.2" customHeight="1" thickBot="1">
      <c r="A9" s="94" t="s">
        <v>121</v>
      </c>
      <c r="B9" s="93" t="s">
        <v>120</v>
      </c>
      <c r="C9" s="93" t="s">
        <v>119</v>
      </c>
      <c r="D9" s="93" t="s">
        <v>118</v>
      </c>
      <c r="E9" s="93" t="s">
        <v>117</v>
      </c>
      <c r="F9" s="93" t="s">
        <v>116</v>
      </c>
      <c r="G9" s="93" t="s">
        <v>115</v>
      </c>
      <c r="H9" s="93" t="s">
        <v>114</v>
      </c>
      <c r="I9" s="93" t="s">
        <v>113</v>
      </c>
      <c r="J9" s="93" t="s">
        <v>112</v>
      </c>
      <c r="K9" s="93" t="s">
        <v>111</v>
      </c>
      <c r="L9" s="93" t="s">
        <v>110</v>
      </c>
      <c r="M9" s="92" t="s">
        <v>109</v>
      </c>
      <c r="N9" s="91" t="s">
        <v>108</v>
      </c>
    </row>
    <row r="10" spans="1:14" ht="60" customHeight="1" thickBot="1">
      <c r="A10" s="90" t="s">
        <v>316</v>
      </c>
      <c r="B10" s="88" t="s">
        <v>319</v>
      </c>
      <c r="C10" s="88" t="s">
        <v>326</v>
      </c>
      <c r="D10" s="89" t="s">
        <v>327</v>
      </c>
      <c r="E10" s="88" t="s">
        <v>329</v>
      </c>
      <c r="F10" s="88" t="s">
        <v>338</v>
      </c>
      <c r="G10" s="88" t="s">
        <v>342</v>
      </c>
      <c r="H10" s="88" t="s">
        <v>344</v>
      </c>
      <c r="I10" s="138">
        <v>8</v>
      </c>
      <c r="J10" s="89" t="s">
        <v>345</v>
      </c>
      <c r="K10" s="88" t="s">
        <v>347</v>
      </c>
      <c r="L10" s="88" t="s">
        <v>348</v>
      </c>
      <c r="M10" s="79" t="s">
        <v>350</v>
      </c>
      <c r="N10" s="87" t="s">
        <v>368</v>
      </c>
    </row>
    <row r="11" spans="1:14" ht="65.400000000000006" customHeight="1" thickBot="1">
      <c r="A11" s="85" t="s">
        <v>317</v>
      </c>
      <c r="B11" s="79" t="s">
        <v>319</v>
      </c>
      <c r="C11" s="88" t="s">
        <v>326</v>
      </c>
      <c r="D11" s="89" t="s">
        <v>327</v>
      </c>
      <c r="E11" s="79" t="s">
        <v>330</v>
      </c>
      <c r="F11" s="88" t="s">
        <v>338</v>
      </c>
      <c r="G11" s="88" t="s">
        <v>342</v>
      </c>
      <c r="H11" s="88" t="s">
        <v>344</v>
      </c>
      <c r="I11" s="139">
        <v>5</v>
      </c>
      <c r="J11" s="81" t="s">
        <v>345</v>
      </c>
      <c r="K11" s="88" t="s">
        <v>347</v>
      </c>
      <c r="L11" s="88" t="s">
        <v>348</v>
      </c>
      <c r="M11" s="79" t="s">
        <v>350</v>
      </c>
      <c r="N11" s="83" t="s">
        <v>368</v>
      </c>
    </row>
    <row r="12" spans="1:14" ht="70.2" customHeight="1" thickBot="1">
      <c r="A12" s="85" t="s">
        <v>318</v>
      </c>
      <c r="B12" s="79" t="s">
        <v>320</v>
      </c>
      <c r="C12" s="88" t="s">
        <v>326</v>
      </c>
      <c r="D12" s="81" t="s">
        <v>328</v>
      </c>
      <c r="E12" s="79" t="s">
        <v>331</v>
      </c>
      <c r="F12" s="79" t="s">
        <v>341</v>
      </c>
      <c r="G12" s="88" t="s">
        <v>342</v>
      </c>
      <c r="H12" s="88" t="s">
        <v>344</v>
      </c>
      <c r="I12" s="140">
        <v>3</v>
      </c>
      <c r="J12" s="84" t="s">
        <v>346</v>
      </c>
      <c r="K12" s="88" t="s">
        <v>347</v>
      </c>
      <c r="L12" s="88" t="s">
        <v>348</v>
      </c>
      <c r="M12" s="79" t="s">
        <v>349</v>
      </c>
      <c r="N12" s="83" t="s">
        <v>352</v>
      </c>
    </row>
    <row r="13" spans="1:14" ht="65.400000000000006" customHeight="1" thickBot="1">
      <c r="A13" s="82" t="s">
        <v>171</v>
      </c>
      <c r="B13" s="79" t="s">
        <v>321</v>
      </c>
      <c r="C13" s="88" t="s">
        <v>326</v>
      </c>
      <c r="D13" s="89" t="s">
        <v>327</v>
      </c>
      <c r="E13" s="79" t="s">
        <v>332</v>
      </c>
      <c r="F13" s="79" t="s">
        <v>340</v>
      </c>
      <c r="G13" s="79" t="s">
        <v>343</v>
      </c>
      <c r="H13" s="88" t="s">
        <v>344</v>
      </c>
      <c r="I13" s="140">
        <v>6</v>
      </c>
      <c r="J13" s="80" t="s">
        <v>345</v>
      </c>
      <c r="K13" s="88" t="s">
        <v>347</v>
      </c>
      <c r="L13" s="88" t="s">
        <v>348</v>
      </c>
      <c r="M13" s="79" t="s">
        <v>351</v>
      </c>
      <c r="N13" s="83" t="s">
        <v>368</v>
      </c>
    </row>
    <row r="14" spans="1:14" ht="62.4" customHeight="1" thickBot="1">
      <c r="A14" s="85" t="s">
        <v>260</v>
      </c>
      <c r="B14" s="79" t="s">
        <v>322</v>
      </c>
      <c r="C14" s="88" t="s">
        <v>326</v>
      </c>
      <c r="D14" s="89" t="s">
        <v>327</v>
      </c>
      <c r="E14" s="79" t="s">
        <v>333</v>
      </c>
      <c r="F14" s="88" t="s">
        <v>337</v>
      </c>
      <c r="G14" s="79" t="s">
        <v>343</v>
      </c>
      <c r="H14" s="88" t="s">
        <v>344</v>
      </c>
      <c r="I14" s="86">
        <v>4</v>
      </c>
      <c r="J14" s="79" t="s">
        <v>345</v>
      </c>
      <c r="K14" s="88" t="s">
        <v>347</v>
      </c>
      <c r="L14" s="88" t="s">
        <v>348</v>
      </c>
      <c r="M14" s="79" t="s">
        <v>351</v>
      </c>
      <c r="N14" s="83" t="s">
        <v>368</v>
      </c>
    </row>
    <row r="15" spans="1:14" ht="61.8" customHeight="1" thickBot="1">
      <c r="A15" s="82" t="s">
        <v>184</v>
      </c>
      <c r="B15" s="79" t="s">
        <v>323</v>
      </c>
      <c r="C15" s="88" t="s">
        <v>326</v>
      </c>
      <c r="D15" s="89" t="s">
        <v>327</v>
      </c>
      <c r="E15" s="79" t="s">
        <v>334</v>
      </c>
      <c r="F15" s="79" t="s">
        <v>339</v>
      </c>
      <c r="G15" s="88" t="s">
        <v>342</v>
      </c>
      <c r="H15" s="88" t="s">
        <v>344</v>
      </c>
      <c r="I15" s="140">
        <v>2</v>
      </c>
      <c r="J15" s="84" t="s">
        <v>346</v>
      </c>
      <c r="K15" s="88" t="s">
        <v>347</v>
      </c>
      <c r="L15" s="88" t="s">
        <v>348</v>
      </c>
      <c r="M15" s="79" t="s">
        <v>351</v>
      </c>
      <c r="N15" s="83" t="s">
        <v>368</v>
      </c>
    </row>
    <row r="16" spans="1:14" ht="55.2" customHeight="1" thickBot="1">
      <c r="A16" s="82" t="s">
        <v>161</v>
      </c>
      <c r="B16" s="79" t="s">
        <v>324</v>
      </c>
      <c r="C16" s="88" t="s">
        <v>326</v>
      </c>
      <c r="D16" s="89" t="s">
        <v>327</v>
      </c>
      <c r="E16" s="79" t="s">
        <v>335</v>
      </c>
      <c r="F16" s="88" t="s">
        <v>337</v>
      </c>
      <c r="G16" s="79" t="s">
        <v>343</v>
      </c>
      <c r="H16" s="88" t="s">
        <v>344</v>
      </c>
      <c r="I16" s="139">
        <v>5</v>
      </c>
      <c r="J16" s="79" t="s">
        <v>345</v>
      </c>
      <c r="K16" s="88" t="s">
        <v>347</v>
      </c>
      <c r="L16" s="88" t="s">
        <v>348</v>
      </c>
      <c r="M16" s="79" t="s">
        <v>351</v>
      </c>
      <c r="N16" s="83" t="s">
        <v>368</v>
      </c>
    </row>
    <row r="17" spans="1:14" ht="67.2" customHeight="1">
      <c r="A17" s="82" t="s">
        <v>245</v>
      </c>
      <c r="B17" s="79" t="s">
        <v>325</v>
      </c>
      <c r="C17" s="88" t="s">
        <v>326</v>
      </c>
      <c r="D17" s="81" t="s">
        <v>328</v>
      </c>
      <c r="E17" s="79" t="s">
        <v>336</v>
      </c>
      <c r="F17" s="88" t="s">
        <v>337</v>
      </c>
      <c r="G17" s="88" t="s">
        <v>342</v>
      </c>
      <c r="H17" s="88" t="s">
        <v>344</v>
      </c>
      <c r="I17" s="140">
        <v>7</v>
      </c>
      <c r="J17" s="84" t="s">
        <v>346</v>
      </c>
      <c r="K17" s="88" t="s">
        <v>347</v>
      </c>
      <c r="L17" s="88" t="s">
        <v>348</v>
      </c>
      <c r="M17" s="79" t="s">
        <v>349</v>
      </c>
      <c r="N17" s="83" t="s">
        <v>353</v>
      </c>
    </row>
    <row r="18" spans="1:14" ht="37.950000000000003" customHeight="1">
      <c r="A18" s="82"/>
      <c r="B18" s="79"/>
      <c r="C18" s="79"/>
      <c r="D18" s="81"/>
      <c r="E18" s="79"/>
      <c r="F18" s="79"/>
      <c r="G18" s="79"/>
      <c r="H18" s="81"/>
      <c r="I18" s="80"/>
      <c r="J18" s="80"/>
      <c r="K18" s="79"/>
      <c r="L18" s="79"/>
      <c r="M18" s="79"/>
      <c r="N18" s="78"/>
    </row>
    <row r="19" spans="1:14" ht="37.950000000000003" customHeight="1">
      <c r="A19" s="82"/>
      <c r="B19" s="79"/>
      <c r="C19" s="79"/>
      <c r="D19" s="81"/>
      <c r="E19" s="79"/>
      <c r="F19" s="79"/>
      <c r="G19" s="79"/>
      <c r="H19" s="81"/>
      <c r="I19" s="80"/>
      <c r="J19" s="79"/>
      <c r="K19" s="79"/>
      <c r="L19" s="79"/>
      <c r="M19" s="79"/>
      <c r="N19" s="78"/>
    </row>
    <row r="20" spans="1:14" ht="37.950000000000003" customHeight="1" thickBot="1">
      <c r="A20" s="77"/>
      <c r="B20" s="74"/>
      <c r="C20" s="74"/>
      <c r="D20" s="76"/>
      <c r="E20" s="76"/>
      <c r="F20" s="74"/>
      <c r="G20" s="74"/>
      <c r="H20" s="76"/>
      <c r="I20" s="75"/>
      <c r="J20" s="74"/>
      <c r="K20" s="74"/>
      <c r="L20" s="74"/>
      <c r="M20" s="74"/>
      <c r="N20" s="73"/>
    </row>
    <row r="21" spans="1:14" ht="14.4" thickBot="1">
      <c r="A21" s="72"/>
      <c r="B21" s="72"/>
      <c r="C21" s="72"/>
      <c r="D21" s="72"/>
      <c r="E21" s="72"/>
      <c r="F21" s="72"/>
      <c r="G21" s="72"/>
      <c r="H21" s="72"/>
      <c r="I21" s="72"/>
      <c r="J21" s="72"/>
      <c r="K21" s="72"/>
      <c r="L21" s="72"/>
      <c r="M21" s="72"/>
      <c r="N21" s="72"/>
    </row>
    <row r="22" spans="1:14" ht="28.2" customHeight="1" thickBot="1">
      <c r="A22" s="72"/>
      <c r="B22" s="72"/>
      <c r="C22" s="72"/>
      <c r="D22" s="72"/>
      <c r="E22" s="72"/>
      <c r="F22" s="72"/>
      <c r="G22" s="72"/>
      <c r="H22" s="72"/>
      <c r="I22" s="236" t="s">
        <v>107</v>
      </c>
      <c r="J22" s="237"/>
      <c r="K22" s="246"/>
      <c r="L22" s="247"/>
      <c r="M22" s="247"/>
      <c r="N22" s="248"/>
    </row>
    <row r="23" spans="1:14" ht="28.2" customHeight="1" thickBot="1">
      <c r="A23" s="235" t="s">
        <v>128</v>
      </c>
      <c r="B23" s="235"/>
      <c r="C23" s="235"/>
      <c r="D23" s="235"/>
      <c r="E23" s="235"/>
      <c r="F23" s="235"/>
      <c r="G23" s="235"/>
      <c r="H23" s="235"/>
      <c r="I23" s="236" t="s">
        <v>107</v>
      </c>
      <c r="J23" s="237"/>
      <c r="K23" s="249"/>
      <c r="L23" s="250"/>
      <c r="M23" s="250"/>
      <c r="N23" s="251"/>
    </row>
    <row r="24" spans="1:14" ht="28.2" customHeight="1" thickBot="1">
      <c r="A24" s="72"/>
      <c r="B24" s="72"/>
      <c r="C24" s="72"/>
      <c r="D24" s="72"/>
      <c r="E24" s="72"/>
      <c r="F24" s="72"/>
      <c r="G24" s="72"/>
      <c r="H24" s="72"/>
      <c r="I24" s="236" t="s">
        <v>107</v>
      </c>
      <c r="J24" s="237"/>
      <c r="K24" s="238"/>
      <c r="L24" s="239"/>
      <c r="M24" s="239"/>
      <c r="N24" s="240"/>
    </row>
    <row r="25" spans="1:14">
      <c r="A25" s="72"/>
      <c r="B25" s="72"/>
      <c r="C25" s="72"/>
      <c r="D25" s="72"/>
      <c r="E25" s="72"/>
      <c r="F25" s="72"/>
      <c r="G25" s="72"/>
      <c r="H25" s="72"/>
      <c r="I25" s="72"/>
      <c r="J25" s="72"/>
      <c r="K25" s="72"/>
      <c r="L25" s="72"/>
      <c r="M25" s="72"/>
      <c r="N25" s="72"/>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Cálculos</vt:lpstr>
      <vt:lpstr>A-3</vt:lpstr>
      <vt:lpstr>5W y 2H</vt:lpstr>
      <vt:lpstr>Swim Lane</vt:lpstr>
      <vt:lpstr>SMART</vt:lpstr>
      <vt:lpstr>Ishikawa </vt:lpstr>
      <vt:lpstr>Arbol Causal</vt:lpstr>
      <vt:lpstr>Pareto</vt:lpstr>
      <vt:lpstr>Cp,Cpk,Normalidad</vt:lpstr>
      <vt:lpstr>Brainstorming</vt:lpstr>
      <vt:lpstr>Plan de Acción</vt:lpstr>
      <vt:lpstr>Gantt</vt:lpstr>
      <vt:lpstr>Formato Plan de Control</vt:lpstr>
      <vt:lpstr>'A-3'!__xlnm.Print_Area</vt:lpstr>
      <vt:lpstr>'A-3'!Print_Area</vt:lpstr>
      <vt:lpstr>Pareto!Print_Area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Edmundo</cp:lastModifiedBy>
  <cp:lastPrinted>2018-10-01T05:53:20Z</cp:lastPrinted>
  <dcterms:created xsi:type="dcterms:W3CDTF">2018-10-01T05:42:48Z</dcterms:created>
  <dcterms:modified xsi:type="dcterms:W3CDTF">2024-12-14T00:36:13Z</dcterms:modified>
</cp:coreProperties>
</file>