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755\Downloads\"/>
    </mc:Choice>
  </mc:AlternateContent>
  <xr:revisionPtr revIDLastSave="0" documentId="13_ncr:1_{8F012F14-2728-4131-BC28-40ADB4A26EDF}" xr6:coauthVersionLast="47" xr6:coauthVersionMax="47" xr10:uidLastSave="{00000000-0000-0000-0000-000000000000}"/>
  <bookViews>
    <workbookView xWindow="-120" yWindow="-120" windowWidth="20730" windowHeight="11160" tabRatio="854" firstSheet="1" activeTab="1"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14" l="1"/>
  <c r="C7" i="15" s="1"/>
  <c r="C12" i="14"/>
  <c r="C16" i="14"/>
  <c r="C22" i="14"/>
  <c r="C13" i="14"/>
  <c r="C3" i="15"/>
  <c r="C14" i="14"/>
  <c r="C4" i="15"/>
  <c r="C15" i="14"/>
  <c r="C18" i="14"/>
  <c r="C2" i="15"/>
  <c r="B2" i="15"/>
  <c r="B3" i="15"/>
  <c r="B4" i="15"/>
  <c r="B5" i="15"/>
  <c r="C5" i="15"/>
  <c r="B6" i="15"/>
  <c r="C6" i="15"/>
  <c r="B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<sst xmlns="http://schemas.openxmlformats.org/spreadsheetml/2006/main" count="320" uniqueCount="233">
  <si>
    <t>x</t>
  </si>
  <si>
    <t>Process</t>
  </si>
  <si>
    <t>Lead Time</t>
  </si>
  <si>
    <t>24:00 Hr</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</si>
  <si>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</si>
  <si>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</si>
  <si>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</si>
  <si>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</si>
  <si>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</si>
  <si>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</si>
  <si>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</si>
  <si>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</si>
  <si>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</si>
  <si>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</si>
  <si>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</si>
  <si>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</si>
  <si>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</si>
  <si>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</si>
  <si>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</si>
  <si>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</si>
  <si>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</si>
  <si>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</si>
  <si>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</si>
  <si>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</si>
  <si>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</si>
  <si>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</si>
  <si>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</si>
  <si>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</si>
  <si>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</si>
  <si>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</si>
  <si>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</si>
  <si>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</si>
  <si>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</si>
  <si>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</si>
  <si>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</si>
  <si>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</si>
  <si>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</si>
  <si>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</si>
  <si>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</si>
  <si>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</si>
  <si>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</si>
  <si>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</si>
  <si>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</si>
  <si>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</si>
  <si>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</si>
  <si>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</si>
  <si>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</si>
  <si>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</si>
  <si>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</si>
  <si>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</si>
  <si>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</si>
  <si>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</si>
  <si>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</si>
  <si>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</si>
  <si>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</si>
  <si>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</si>
  <si>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</si>
  <si>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</si>
  <si>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</si>
  <si>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</si>
  <si>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</si>
  <si>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</si>
  <si>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</si>
  <si>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</si>
  <si>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</si>
  <si>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</si>
  <si>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</si>
  <si>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</si>
  <si>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</si>
  <si>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</si>
  <si>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</si>
  <si>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</si>
  <si>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</si>
  <si>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</si>
  <si>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</si>
  <si>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</si>
  <si>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</si>
  <si>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</si>
  <si>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</si>
  <si>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</si>
  <si>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</si>
  <si>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</si>
  <si>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</si>
  <si>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</si>
  <si>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</si>
  <si>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</si>
  <si>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</si>
  <si>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</si>
  <si>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</si>
  <si>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</si>
  <si>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</si>
  <si>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</si>
  <si>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</si>
  <si>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</si>
  <si>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</si>
  <si>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</si>
  <si>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</si>
  <si>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</si>
  <si>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</si>
  <si>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</si>
  <si>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</si>
  <si>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</si>
  <si>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</si>
  <si>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</si>
  <si>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</si>
  <si>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</si>
  <si>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</si>
  <si>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</si>
  <si>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</si>
  <si>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</si>
  <si>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</si>
  <si>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</si>
  <si>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</si>
  <si>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</si>
  <si>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</si>
  <si>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</si>
  <si>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</si>
  <si>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</si>
  <si>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</si>
  <si>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</si>
  <si>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</si>
  <si>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</si>
  <si>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</si>
  <si>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</si>
  <si>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</si>
  <si>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</si>
  <si>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</si>
  <si>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</si>
  <si>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</si>
  <si>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</si>
  <si>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</si>
  <si>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</si>
  <si>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</si>
  <si>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</si>
  <si>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</si>
  <si>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</si>
  <si>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</si>
  <si>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</si>
  <si>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</si>
  <si>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</si>
  <si>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</si>
  <si>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</si>
  <si>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</si>
  <si>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</si>
  <si>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</si>
  <si>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</si>
  <si>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</si>
  <si>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</si>
  <si>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</si>
  <si>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</si>
  <si>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</si>
  <si>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</si>
  <si>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¿La meta satisfarsera sus necesidades a corto y largo plazo?</t>
  </si>
  <si>
    <t>Falta de habilidad en herramientas computacionales.</t>
  </si>
  <si>
    <t>Alumnos de la carrera de ingenieria industrial, de la materia sistemas de manufactura.</t>
  </si>
  <si>
    <t>Realización de los tabajos, examenes, en tiempo y forma con forme a los requisitos del profesor.</t>
  </si>
  <si>
    <t>Número de commit´s/Total de commit´s</t>
  </si>
  <si>
    <t>TecNM Campus Querétaro centro.</t>
  </si>
  <si>
    <t>1 materia reprobada con calificación menor de 70.</t>
  </si>
  <si>
    <t>Falta de compromiso de los alumnos, ya que todos los alumnos deberian asistir a clase y poner atención.</t>
  </si>
  <si>
    <t>En el TecNM Campus Querétaro centro de ingeniería industrial en la materia de Sistemas de manufactura, en el periodo AGOSTO-DICIEMBRE 2024, se implementaron tres softwares para el desarrollo de un proyecto integrador, lo que causo frustración entre los alumnos por falta de habilidades computacionales y compromiso, ya que no asisten a clase y no ponen atención, esto ocasionará que se repruebe la materia por no alcanzar la calificación mínima de 70.</t>
  </si>
  <si>
    <t>Líder: Torres González Diego Alexis</t>
  </si>
  <si>
    <t>Sponsor: Luis Alberto Angeles Hurtado</t>
  </si>
  <si>
    <t>Área: Ingenieria Industrial</t>
  </si>
  <si>
    <t>Fecha: 07/11/2024</t>
  </si>
  <si>
    <t>Proyecto: Falta de compromiso de los alumnos en  la implementación de Git y GitHub.</t>
  </si>
  <si>
    <t xml:space="preserve"> 21 AGOSTO 2024</t>
  </si>
  <si>
    <t>1.- Entender git y los SOP´s</t>
  </si>
  <si>
    <t>5.- Clonar repositorio</t>
  </si>
  <si>
    <t>6.- Poner el branch en el archivo README</t>
  </si>
  <si>
    <t>7.- Generar git commit y git add*</t>
  </si>
  <si>
    <t>8.- Crear carpeta img y número de lista</t>
  </si>
  <si>
    <t>9.- Crear archuivo .tex y .bib</t>
  </si>
  <si>
    <t>10.- Generar Pull request</t>
  </si>
  <si>
    <t>Aprender a usar e implementar herramientas de mejora continua en un caso real.</t>
  </si>
  <si>
    <t>Cuando se aplique el 100% de las herramientas de solución de problemas al proyecto integrador.</t>
  </si>
  <si>
    <t>Cuando se terminen las revisiones correspondientes por el docente.</t>
  </si>
  <si>
    <t>Eliminando dudas durante el proceso de la realización del proyecto.</t>
  </si>
  <si>
    <t>En corto plazo.</t>
  </si>
  <si>
    <t>11.- Mandar trabajos a git hub</t>
  </si>
  <si>
    <t>Torres González Diego Alexis</t>
  </si>
  <si>
    <t>Falta de compromiso de los alumnos en  la implementación de Git y GitHub.</t>
  </si>
  <si>
    <t>Luis Alberto Angeles Hurtado</t>
  </si>
  <si>
    <t>Ingenieria Industrial</t>
  </si>
  <si>
    <t xml:space="preserve">Tiempo promedio </t>
  </si>
  <si>
    <t>19 seg</t>
  </si>
  <si>
    <t>11 seg</t>
  </si>
  <si>
    <t>10 seg</t>
  </si>
  <si>
    <t>15 seg</t>
  </si>
  <si>
    <t>56 seg</t>
  </si>
  <si>
    <t>10 min</t>
  </si>
  <si>
    <t>1.9 min</t>
  </si>
  <si>
    <t>20 seg</t>
  </si>
  <si>
    <t>5 seg</t>
  </si>
  <si>
    <t>20 min</t>
  </si>
  <si>
    <t xml:space="preserve"> 2 dias</t>
  </si>
  <si>
    <t>1 día</t>
  </si>
  <si>
    <t>50 hrs</t>
  </si>
  <si>
    <t>4 min</t>
  </si>
  <si>
    <t>11 min</t>
  </si>
  <si>
    <t>2 min</t>
  </si>
  <si>
    <t>2 días</t>
  </si>
  <si>
    <t>Tiempo (Horas)</t>
  </si>
  <si>
    <t>2 dias</t>
  </si>
  <si>
    <t>2.- Instalación de Vscode y Gitbash</t>
  </si>
  <si>
    <t>3 dias</t>
  </si>
  <si>
    <t>4.- Crear rchivo .gitignore</t>
  </si>
  <si>
    <t>3.- Creación del nombre de mi branch</t>
  </si>
  <si>
    <t>3.5 dias</t>
  </si>
  <si>
    <t>2 dia</t>
  </si>
  <si>
    <t>8 dias</t>
  </si>
  <si>
    <t>Falta de habilidades computacionales</t>
  </si>
  <si>
    <t>Falta de compromiso de los alumnos</t>
  </si>
  <si>
    <t>Poner atención a lo que se está haciendo</t>
  </si>
  <si>
    <t>Asistir y poner atención durante la hora de clase</t>
  </si>
  <si>
    <t>Llevar materias que deben ser por cada semestre</t>
  </si>
  <si>
    <t>Proyecto integrador</t>
  </si>
  <si>
    <t>Poco tiempo</t>
  </si>
  <si>
    <t>No exigian tanto</t>
  </si>
  <si>
    <t>Se desconocen otras herramientas computacionales</t>
  </si>
  <si>
    <t>Nunca se usarón estas herramientas adecuadamente</t>
  </si>
  <si>
    <t>Poco interés de la materia</t>
  </si>
  <si>
    <t>Mala planeación de temario</t>
  </si>
  <si>
    <t>Materias con temarios largos</t>
  </si>
  <si>
    <t>Docentes con poco conocimiento a la hora de realizar el temario</t>
  </si>
  <si>
    <t>Se piensa que es materia de relleno</t>
  </si>
  <si>
    <t>Se piensa que se deben ver otros temas</t>
  </si>
  <si>
    <t>Se usarón herramientas computacionales nuevas</t>
  </si>
  <si>
    <t>Temas largos</t>
  </si>
  <si>
    <t>Muchos temas para poco tiempo en cada materia</t>
  </si>
  <si>
    <t>Mucha carga estudiantil</t>
  </si>
  <si>
    <t>No hay presupuesto estudiantil para la planeación de temas en el semestre</t>
  </si>
  <si>
    <t>Se necesita tomar tiempos, y subir trabajos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</si>
</sst>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59">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theme="4" tint="-0.499984740745262"/>
      </right>
      <top style="medium">
        <color theme="4" tint="-0.499984740745262"/>
      </top>
      <bottom style="medium">
        <color theme="4" tint="-0.499984740745262"/>
      </bottom>
      <diagonal/>
    </border>
    <border>
      <left/>
      <right style="medium">
        <color indexed="64"/>
      </right>
      <top/>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4">
    <xf numFmtId="0" fontId="0" fillId="0" borderId="0" xfId="0"/>
    <xf numFmtId="0" fontId="4" fillId="2" borderId="0" xfId="0" applyFont="1" applyFill="1"/>
    <xf numFmtId="0" fontId="0" fillId="2" borderId="3" xfId="0" applyFill="1" applyBorder="1"/>
    <xf numFmtId="0" fontId="0" fillId="2" borderId="0" xfId="0" applyFill="1"/>
    <xf numFmtId="0" fontId="8" fillId="3" borderId="7" xfId="0" applyFont="1" applyFill="1" applyBorder="1"/>
    <xf numFmtId="0" fontId="8" fillId="3" borderId="8" xfId="0" applyFont="1" applyFill="1" applyBorder="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0" xfId="0" applyFont="1" applyFill="1"/>
    <xf numFmtId="0" fontId="9" fillId="3" borderId="19"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8" fillId="3" borderId="0" xfId="0" applyFont="1" applyFill="1" applyAlignment="1">
      <alignment horizontal="center" vertical="center"/>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xf>
    <xf numFmtId="0" fontId="5" fillId="0" borderId="0" xfId="0" applyFont="1" applyAlignment="1">
      <alignment horizontal="center" vertical="center" wrapText="1"/>
    </xf>
    <xf numFmtId="0" fontId="10" fillId="5" borderId="23" xfId="0" applyFont="1" applyFill="1" applyBorder="1" applyAlignment="1">
      <alignment horizontal="center" vertical="center"/>
    </xf>
    <xf numFmtId="0" fontId="11" fillId="5" borderId="24" xfId="0" applyFont="1" applyFill="1" applyBorder="1" applyAlignment="1">
      <alignment vertical="center"/>
    </xf>
    <xf numFmtId="0" fontId="11" fillId="5" borderId="4" xfId="0" applyFont="1" applyFill="1" applyBorder="1" applyAlignment="1">
      <alignment vertical="center"/>
    </xf>
    <xf numFmtId="0" fontId="11" fillId="5" borderId="25" xfId="0" applyFont="1" applyFill="1" applyBorder="1" applyAlignment="1">
      <alignment vertical="center"/>
    </xf>
    <xf numFmtId="0" fontId="0" fillId="3" borderId="0" xfId="0" applyFill="1"/>
    <xf numFmtId="0" fontId="10" fillId="5" borderId="4" xfId="0" applyFont="1" applyFill="1" applyBorder="1" applyAlignment="1">
      <alignment horizontal="center" vertical="center"/>
    </xf>
    <xf numFmtId="0" fontId="12" fillId="5" borderId="26" xfId="0" applyFont="1" applyFill="1" applyBorder="1" applyAlignment="1">
      <alignment horizontal="center" vertical="center"/>
    </xf>
    <xf numFmtId="0" fontId="12" fillId="5" borderId="27"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1" xfId="0" applyFont="1" applyFill="1" applyBorder="1" applyAlignment="1">
      <alignment horizont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19"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19" xfId="3" applyFont="1" applyFill="1" applyBorder="1" applyAlignment="1">
      <alignment vertical="center"/>
    </xf>
    <xf numFmtId="9" fontId="0" fillId="4" borderId="21" xfId="3" applyFont="1" applyFill="1" applyBorder="1" applyAlignment="1">
      <alignment vertical="center"/>
    </xf>
    <xf numFmtId="0" fontId="0" fillId="4" borderId="19" xfId="0" applyFill="1" applyBorder="1" applyAlignment="1">
      <alignment vertical="center"/>
    </xf>
    <xf numFmtId="0" fontId="0" fillId="4" borderId="21" xfId="0" applyFill="1" applyBorder="1" applyAlignment="1">
      <alignment vertical="center"/>
    </xf>
    <xf numFmtId="0" fontId="0" fillId="4" borderId="35" xfId="0" applyFill="1" applyBorder="1" applyAlignment="1">
      <alignment horizontal="center" vertical="center"/>
    </xf>
    <xf numFmtId="0" fontId="0" fillId="0" borderId="21" xfId="0" applyBorder="1" applyAlignment="1">
      <alignment horizontal="center"/>
    </xf>
    <xf numFmtId="0" fontId="0" fillId="4" borderId="21" xfId="0" applyFill="1" applyBorder="1" applyAlignment="1">
      <alignment horizontal="center" vertical="center"/>
    </xf>
    <xf numFmtId="0" fontId="0" fillId="0" borderId="19" xfId="0" applyBorder="1" applyAlignment="1">
      <alignment horizontal="center"/>
    </xf>
    <xf numFmtId="165" fontId="0" fillId="0" borderId="0" xfId="0" applyNumberFormat="1"/>
    <xf numFmtId="0" fontId="0" fillId="4" borderId="20" xfId="0" applyFill="1" applyBorder="1" applyAlignment="1">
      <alignment horizontal="center" vertical="center"/>
    </xf>
    <xf numFmtId="0" fontId="16" fillId="10" borderId="19" xfId="0" applyFont="1" applyFill="1" applyBorder="1" applyAlignment="1">
      <alignment horizontal="center" vertical="center" wrapText="1"/>
    </xf>
    <xf numFmtId="0" fontId="16" fillId="10" borderId="19" xfId="0" applyFont="1" applyFill="1" applyBorder="1" applyAlignment="1">
      <alignment horizontal="center" vertical="center"/>
    </xf>
    <xf numFmtId="0" fontId="33" fillId="3" borderId="39"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36" fillId="0" borderId="39" xfId="0" applyFont="1" applyBorder="1" applyAlignment="1">
      <alignment vertical="center"/>
    </xf>
    <xf numFmtId="0" fontId="39" fillId="0" borderId="19" xfId="0" applyFont="1" applyBorder="1" applyAlignment="1">
      <alignment horizontal="center" vertical="center" wrapText="1"/>
    </xf>
    <xf numFmtId="0" fontId="40" fillId="0" borderId="19" xfId="0" applyFont="1" applyBorder="1" applyAlignment="1">
      <alignment horizontal="center" vertical="center" wrapText="1" readingOrder="1"/>
    </xf>
    <xf numFmtId="0" fontId="40" fillId="0" borderId="19" xfId="0" applyFont="1" applyBorder="1" applyAlignment="1">
      <alignment horizontal="left" vertical="center" wrapText="1" readingOrder="1"/>
    </xf>
    <xf numFmtId="0" fontId="43" fillId="0" borderId="39" xfId="0" applyFont="1" applyBorder="1"/>
    <xf numFmtId="0" fontId="45" fillId="4" borderId="19" xfId="0" applyFont="1" applyFill="1" applyBorder="1" applyAlignment="1">
      <alignment horizontal="center"/>
    </xf>
    <xf numFmtId="0" fontId="21" fillId="4" borderId="19" xfId="0" applyFont="1" applyFill="1" applyBorder="1" applyAlignment="1">
      <alignment horizontal="center"/>
    </xf>
    <xf numFmtId="0" fontId="46" fillId="0" borderId="19" xfId="0" applyFont="1" applyBorder="1" applyAlignment="1">
      <alignment horizontal="center" vertical="center"/>
    </xf>
    <xf numFmtId="0" fontId="46" fillId="0" borderId="19" xfId="0" applyFont="1" applyBorder="1"/>
    <xf numFmtId="0" fontId="32" fillId="7" borderId="0" xfId="0" applyFont="1" applyFill="1"/>
    <xf numFmtId="0" fontId="23" fillId="15" borderId="0" xfId="5" applyFont="1" applyFill="1"/>
    <xf numFmtId="0" fontId="23" fillId="15" borderId="55" xfId="5" applyFont="1" applyFill="1" applyBorder="1" applyAlignment="1">
      <alignment horizontal="center" vertical="center" wrapText="1"/>
    </xf>
    <xf numFmtId="0" fontId="23" fillId="15" borderId="56" xfId="5" applyFont="1" applyFill="1" applyBorder="1" applyAlignment="1">
      <alignment horizontal="center" vertical="center" wrapText="1"/>
    </xf>
    <xf numFmtId="9" fontId="23" fillId="15" borderId="56" xfId="5" applyNumberFormat="1" applyFont="1" applyFill="1" applyBorder="1" applyAlignment="1">
      <alignment horizontal="center" vertical="center" wrapText="1"/>
    </xf>
    <xf numFmtId="0" fontId="23" fillId="15" borderId="56" xfId="5" applyFont="1" applyFill="1" applyBorder="1" applyAlignment="1">
      <alignment horizontal="center" vertical="center"/>
    </xf>
    <xf numFmtId="0" fontId="23" fillId="15" borderId="57" xfId="5" applyFont="1" applyFill="1" applyBorder="1" applyAlignment="1">
      <alignment horizontal="center" vertical="center"/>
    </xf>
    <xf numFmtId="0" fontId="23" fillId="15" borderId="58" xfId="5" applyFont="1" applyFill="1" applyBorder="1" applyAlignment="1">
      <alignment horizontal="center" vertical="center"/>
    </xf>
    <xf numFmtId="0" fontId="23" fillId="15" borderId="19" xfId="5" applyFont="1" applyFill="1" applyBorder="1" applyAlignment="1">
      <alignment horizontal="center" vertical="center" wrapText="1"/>
    </xf>
    <xf numFmtId="9" fontId="23" fillId="15" borderId="19" xfId="5" applyNumberFormat="1" applyFont="1" applyFill="1" applyBorder="1" applyAlignment="1">
      <alignment horizontal="center" vertical="center"/>
    </xf>
    <xf numFmtId="0" fontId="23" fillId="15" borderId="19" xfId="5" applyFont="1" applyFill="1" applyBorder="1" applyAlignment="1">
      <alignment horizontal="center" vertical="center"/>
    </xf>
    <xf numFmtId="0" fontId="23" fillId="15" borderId="59" xfId="5" applyFont="1" applyFill="1" applyBorder="1" applyAlignment="1">
      <alignment horizontal="center" vertical="center" wrapText="1"/>
    </xf>
    <xf numFmtId="0" fontId="23" fillId="15" borderId="58" xfId="5" applyFont="1" applyFill="1" applyBorder="1" applyAlignment="1">
      <alignment horizontal="center" vertical="center" wrapText="1"/>
    </xf>
    <xf numFmtId="9" fontId="23" fillId="15" borderId="19" xfId="5" applyNumberFormat="1" applyFont="1" applyFill="1" applyBorder="1" applyAlignment="1">
      <alignment horizontal="center" vertical="center" wrapText="1"/>
    </xf>
    <xf numFmtId="0" fontId="23" fillId="15" borderId="59" xfId="5" applyFont="1" applyFill="1" applyBorder="1" applyAlignment="1">
      <alignment horizontal="center" vertical="center"/>
    </xf>
    <xf numFmtId="0" fontId="47" fillId="15" borderId="59" xfId="5" applyFont="1" applyFill="1" applyBorder="1" applyAlignment="1">
      <alignment horizontal="center" vertical="center" wrapText="1"/>
    </xf>
    <xf numFmtId="0" fontId="23" fillId="15" borderId="19" xfId="6" applyNumberFormat="1" applyFont="1" applyFill="1" applyBorder="1" applyAlignment="1">
      <alignment horizontal="center" vertical="center" wrapText="1"/>
    </xf>
    <xf numFmtId="0" fontId="23" fillId="15" borderId="60" xfId="5" applyFont="1" applyFill="1" applyBorder="1" applyAlignment="1">
      <alignment horizontal="center" vertical="center" wrapText="1"/>
    </xf>
    <xf numFmtId="0" fontId="23" fillId="15" borderId="61" xfId="5" applyFont="1" applyFill="1" applyBorder="1" applyAlignment="1">
      <alignment horizontal="center" vertical="center" wrapText="1"/>
    </xf>
    <xf numFmtId="0" fontId="23" fillId="15" borderId="61" xfId="5" applyFont="1" applyFill="1" applyBorder="1" applyAlignment="1">
      <alignment horizontal="center" vertical="center"/>
    </xf>
    <xf numFmtId="9" fontId="23" fillId="15" borderId="61" xfId="5" applyNumberFormat="1" applyFont="1" applyFill="1" applyBorder="1" applyAlignment="1">
      <alignment horizontal="center" vertical="center"/>
    </xf>
    <xf numFmtId="0" fontId="23" fillId="15" borderId="62" xfId="5" applyFont="1" applyFill="1" applyBorder="1" applyAlignment="1">
      <alignment horizontal="center" vertical="center" wrapText="1"/>
    </xf>
    <xf numFmtId="0" fontId="48" fillId="7" borderId="63" xfId="5" applyFont="1" applyFill="1" applyBorder="1" applyAlignment="1">
      <alignment horizontal="center" vertical="center" wrapText="1"/>
    </xf>
    <xf numFmtId="0" fontId="48" fillId="7" borderId="64" xfId="5" applyFont="1" applyFill="1" applyBorder="1" applyAlignment="1">
      <alignment horizontal="center" vertical="center" wrapText="1" shrinkToFit="1"/>
    </xf>
    <xf numFmtId="0" fontId="48" fillId="7" borderId="64" xfId="5" applyFont="1" applyFill="1" applyBorder="1" applyAlignment="1">
      <alignment horizontal="center" vertical="center" wrapText="1"/>
    </xf>
    <xf numFmtId="0" fontId="48" fillId="7" borderId="65" xfId="5" applyFont="1" applyFill="1" applyBorder="1" applyAlignment="1">
      <alignment horizontal="center" vertical="center" wrapText="1"/>
    </xf>
    <xf numFmtId="0" fontId="23" fillId="15" borderId="0" xfId="5" applyFont="1" applyFill="1" applyAlignment="1">
      <alignment vertical="center"/>
    </xf>
    <xf numFmtId="0" fontId="23" fillId="15" borderId="46" xfId="5" applyFont="1" applyFill="1" applyBorder="1" applyAlignment="1">
      <alignment vertical="center"/>
    </xf>
    <xf numFmtId="0" fontId="23" fillId="15" borderId="47" xfId="5" applyFont="1" applyFill="1" applyBorder="1" applyAlignment="1">
      <alignment vertical="center"/>
    </xf>
    <xf numFmtId="0" fontId="48" fillId="7" borderId="57" xfId="5" applyFont="1" applyFill="1" applyBorder="1" applyAlignment="1">
      <alignment horizontal="right" vertical="center"/>
    </xf>
    <xf numFmtId="0" fontId="23" fillId="15" borderId="51" xfId="5" applyFont="1" applyFill="1" applyBorder="1" applyAlignment="1">
      <alignment vertical="center"/>
    </xf>
    <xf numFmtId="0" fontId="23" fillId="15" borderId="52" xfId="5" applyFont="1" applyFill="1" applyBorder="1" applyAlignment="1">
      <alignment vertical="center"/>
    </xf>
    <xf numFmtId="0" fontId="48" fillId="7" borderId="59" xfId="5" applyFont="1" applyFill="1" applyBorder="1" applyAlignment="1">
      <alignment horizontal="right" vertical="center"/>
    </xf>
    <xf numFmtId="14" fontId="23" fillId="15" borderId="0" xfId="5" applyNumberFormat="1" applyFont="1" applyFill="1" applyAlignment="1">
      <alignment vertical="center"/>
    </xf>
    <xf numFmtId="14" fontId="23" fillId="15" borderId="53" xfId="5" applyNumberFormat="1" applyFont="1" applyFill="1" applyBorder="1" applyAlignment="1">
      <alignment vertical="center"/>
    </xf>
    <xf numFmtId="0" fontId="48" fillId="7" borderId="61" xfId="5" applyFont="1" applyFill="1" applyBorder="1" applyAlignment="1">
      <alignment horizontal="right" vertical="center"/>
    </xf>
    <xf numFmtId="0" fontId="23" fillId="15" borderId="49" xfId="5" applyFont="1" applyFill="1" applyBorder="1" applyAlignment="1">
      <alignment vertical="center"/>
    </xf>
    <xf numFmtId="15" fontId="23" fillId="15" borderId="32" xfId="5" applyNumberFormat="1" applyFont="1" applyFill="1" applyBorder="1" applyAlignment="1">
      <alignment vertical="center"/>
    </xf>
    <xf numFmtId="0" fontId="48" fillId="7" borderId="62" xfId="5" applyFont="1" applyFill="1" applyBorder="1" applyAlignment="1">
      <alignment horizontal="right" vertical="center"/>
    </xf>
    <xf numFmtId="0" fontId="50" fillId="7" borderId="0" xfId="5" applyFont="1" applyFill="1" applyAlignment="1">
      <alignment horizontal="center" vertical="center"/>
    </xf>
    <xf numFmtId="0" fontId="52" fillId="0" borderId="0" xfId="0" applyFont="1" applyAlignment="1">
      <alignment horizontal="left" vertical="center" indent="10" readingOrder="1"/>
    </xf>
    <xf numFmtId="0" fontId="54" fillId="0" borderId="0" xfId="0" applyFont="1" applyAlignment="1">
      <alignment horizontal="left" vertical="center" indent="10" readingOrder="1"/>
    </xf>
    <xf numFmtId="0" fontId="55" fillId="16" borderId="69" xfId="0" applyFont="1" applyFill="1" applyBorder="1" applyAlignment="1">
      <alignment horizontal="left" vertical="center" wrapText="1" readingOrder="1"/>
    </xf>
    <xf numFmtId="0" fontId="55" fillId="16" borderId="70" xfId="0" applyFont="1" applyFill="1" applyBorder="1" applyAlignment="1">
      <alignment horizontal="left" vertical="center" wrapText="1" readingOrder="1"/>
    </xf>
    <xf numFmtId="0" fontId="55" fillId="16" borderId="71" xfId="0" applyFont="1" applyFill="1" applyBorder="1" applyAlignment="1">
      <alignment horizontal="left" vertical="center" wrapText="1" readingOrder="1"/>
    </xf>
    <xf numFmtId="0" fontId="56" fillId="17" borderId="72" xfId="0" applyFont="1" applyFill="1" applyBorder="1" applyAlignment="1">
      <alignment horizontal="center" vertical="center" wrapText="1" readingOrder="1"/>
    </xf>
    <xf numFmtId="0" fontId="57" fillId="17" borderId="72" xfId="0" applyFont="1" applyFill="1" applyBorder="1" applyAlignment="1">
      <alignment horizontal="left" vertical="center" wrapText="1" readingOrder="1"/>
    </xf>
    <xf numFmtId="0" fontId="56" fillId="0" borderId="72" xfId="0" applyFont="1" applyBorder="1" applyAlignment="1">
      <alignment horizontal="center" vertical="center" wrapText="1" readingOrder="1"/>
    </xf>
    <xf numFmtId="0" fontId="57" fillId="0" borderId="72" xfId="0" applyFont="1" applyBorder="1" applyAlignment="1">
      <alignment horizontal="left" vertical="center" wrapText="1" readingOrder="1"/>
    </xf>
    <xf numFmtId="0" fontId="58" fillId="17" borderId="72" xfId="0" applyFont="1" applyFill="1" applyBorder="1" applyAlignment="1">
      <alignment horizontal="left" vertical="center" wrapText="1" readingOrder="1"/>
    </xf>
    <xf numFmtId="14" fontId="15" fillId="2" borderId="6" xfId="0" applyNumberFormat="1" applyFont="1" applyFill="1" applyBorder="1" applyAlignment="1">
      <alignment horizontal="center" vertical="center"/>
    </xf>
    <xf numFmtId="0" fontId="8" fillId="3" borderId="73" xfId="0" applyFont="1" applyFill="1" applyBorder="1"/>
    <xf numFmtId="0" fontId="1" fillId="4" borderId="19" xfId="0" applyFont="1" applyFill="1" applyBorder="1" applyAlignment="1">
      <alignment horizontal="center" vertical="center" wrapText="1"/>
    </xf>
    <xf numFmtId="0" fontId="21" fillId="13" borderId="0" xfId="0" applyFont="1" applyFill="1" applyAlignment="1">
      <alignment horizontal="center" vertical="center" wrapText="1"/>
    </xf>
    <xf numFmtId="0" fontId="21" fillId="14" borderId="0" xfId="0" applyFont="1" applyFill="1" applyAlignment="1">
      <alignment horizontal="center" vertical="center" wrapText="1"/>
    </xf>
    <xf numFmtId="0" fontId="16" fillId="10" borderId="19"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28" xfId="4" applyFont="1" applyFill="1" applyBorder="1" applyAlignment="1">
      <alignment horizontal="left" vertical="center" wrapText="1"/>
    </xf>
    <xf numFmtId="0" fontId="20" fillId="8" borderId="29" xfId="4" applyFont="1" applyFill="1" applyBorder="1" applyAlignment="1">
      <alignment horizontal="left" vertical="center" wrapText="1"/>
    </xf>
    <xf numFmtId="0" fontId="19" fillId="8" borderId="29" xfId="4" applyFont="1" applyFill="1" applyBorder="1" applyAlignment="1">
      <alignment horizontal="left" vertical="center" wrapText="1"/>
    </xf>
    <xf numFmtId="164" fontId="19" fillId="8" borderId="28" xfId="4" applyNumberFormat="1" applyFont="1" applyFill="1" applyBorder="1" applyAlignment="1">
      <alignment horizontal="left" vertical="center" wrapText="1"/>
    </xf>
    <xf numFmtId="0" fontId="23" fillId="0" borderId="19" xfId="5" applyFont="1" applyBorder="1" applyAlignment="1">
      <alignment horizontal="center" vertical="center" wrapText="1"/>
    </xf>
    <xf numFmtId="0" fontId="23" fillId="0" borderId="0" xfId="5" applyFont="1" applyAlignment="1">
      <alignment horizontal="center"/>
    </xf>
    <xf numFmtId="0" fontId="23" fillId="0" borderId="45" xfId="5" applyFont="1" applyBorder="1" applyAlignment="1">
      <alignment horizontal="center" vertical="center" wrapText="1"/>
    </xf>
    <xf numFmtId="0" fontId="23" fillId="0" borderId="52" xfId="5" applyFont="1" applyBorder="1" applyAlignment="1">
      <alignment horizontal="center" vertical="center" wrapText="1"/>
    </xf>
    <xf numFmtId="0" fontId="23" fillId="0" borderId="35" xfId="5" applyFont="1" applyBorder="1" applyAlignment="1">
      <alignment horizontal="center" vertical="center" wrapText="1"/>
    </xf>
    <xf numFmtId="17" fontId="23" fillId="0" borderId="45" xfId="5" applyNumberFormat="1" applyFont="1" applyBorder="1" applyAlignment="1">
      <alignment horizontal="center" vertical="center" wrapText="1"/>
    </xf>
    <xf numFmtId="0" fontId="24" fillId="3" borderId="19" xfId="5" applyFont="1" applyFill="1" applyBorder="1" applyAlignment="1">
      <alignment horizontal="left" vertical="center" wrapText="1" readingOrder="1"/>
    </xf>
    <xf numFmtId="0" fontId="32" fillId="7" borderId="43" xfId="0" applyFont="1" applyFill="1" applyBorder="1" applyAlignment="1">
      <alignment horizontal="center"/>
    </xf>
    <xf numFmtId="0" fontId="34" fillId="0" borderId="39" xfId="0" applyFont="1" applyBorder="1" applyAlignment="1">
      <alignment horizontal="center" vertical="center" textRotation="45"/>
    </xf>
    <xf numFmtId="0" fontId="21" fillId="0" borderId="66" xfId="0" applyFont="1" applyBorder="1" applyAlignment="1">
      <alignment horizontal="center"/>
    </xf>
    <xf numFmtId="0" fontId="21" fillId="0" borderId="67" xfId="0" applyFont="1" applyBorder="1" applyAlignment="1">
      <alignment horizontal="center"/>
    </xf>
    <xf numFmtId="0" fontId="21" fillId="0" borderId="68" xfId="0" applyFont="1" applyBorder="1"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5" fillId="0" borderId="22"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xf>
    <xf numFmtId="0" fontId="8" fillId="3" borderId="32" xfId="0" applyFont="1" applyFill="1" applyBorder="1" applyAlignment="1">
      <alignment horizontal="center" vertical="center"/>
    </xf>
    <xf numFmtId="0" fontId="7" fillId="2" borderId="3" xfId="0" applyFont="1" applyFill="1" applyBorder="1" applyAlignment="1">
      <alignment horizontal="center"/>
    </xf>
    <xf numFmtId="0" fontId="7" fillId="2" borderId="0" xfId="0" applyFont="1" applyFill="1" applyAlignment="1">
      <alignment horizontal="center"/>
    </xf>
    <xf numFmtId="0" fontId="7" fillId="2" borderId="74" xfId="0" applyFont="1" applyFill="1" applyBorder="1" applyAlignment="1">
      <alignment horizontal="center"/>
    </xf>
    <xf numFmtId="0" fontId="32" fillId="7" borderId="0" xfId="0" applyFont="1" applyFill="1" applyAlignment="1">
      <alignment horizontal="center"/>
    </xf>
    <xf numFmtId="0" fontId="21" fillId="0" borderId="36" xfId="0" applyFont="1" applyBorder="1" applyAlignment="1">
      <alignment horizontal="center"/>
    </xf>
    <xf numFmtId="0" fontId="21" fillId="0" borderId="37" xfId="0" applyFont="1" applyBorder="1" applyAlignment="1">
      <alignment horizontal="center"/>
    </xf>
    <xf numFmtId="0" fontId="21" fillId="0" borderId="38" xfId="0" applyFont="1" applyBorder="1" applyAlignment="1">
      <alignment horizontal="center"/>
    </xf>
    <xf numFmtId="0" fontId="21" fillId="0" borderId="40" xfId="0" applyFont="1" applyBorder="1" applyAlignment="1">
      <alignment horizontal="center"/>
    </xf>
    <xf numFmtId="0" fontId="21" fillId="0" borderId="0" xfId="0" applyFont="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3" xfId="0" applyFont="1" applyBorder="1" applyAlignment="1">
      <alignment horizontal="center"/>
    </xf>
    <xf numFmtId="0" fontId="21" fillId="0" borderId="44" xfId="0" applyFont="1" applyBorder="1" applyAlignment="1">
      <alignment horizontal="center"/>
    </xf>
    <xf numFmtId="0" fontId="33" fillId="3" borderId="39" xfId="0" applyFont="1" applyFill="1" applyBorder="1" applyAlignment="1">
      <alignment horizontal="center" vertical="center" wrapText="1" readingOrder="1"/>
    </xf>
    <xf numFmtId="14" fontId="33" fillId="3" borderId="39" xfId="0" applyNumberFormat="1"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45" xfId="0" applyBorder="1" applyAlignment="1">
      <alignment horizontal="center"/>
    </xf>
    <xf numFmtId="0" fontId="0" fillId="0" borderId="35" xfId="0" applyBorder="1" applyAlignment="1">
      <alignment horizontal="center"/>
    </xf>
    <xf numFmtId="0" fontId="51" fillId="0" borderId="39" xfId="0" applyFont="1" applyBorder="1" applyAlignment="1">
      <alignment horizontal="center" vertical="center" textRotation="45"/>
    </xf>
    <xf numFmtId="0" fontId="16" fillId="7" borderId="33" xfId="0" applyFont="1" applyFill="1" applyBorder="1" applyAlignment="1">
      <alignment horizontal="center" vertical="center"/>
    </xf>
    <xf numFmtId="0" fontId="16" fillId="7" borderId="34" xfId="0" applyFont="1" applyFill="1" applyBorder="1" applyAlignment="1">
      <alignment horizontal="center" vertical="center"/>
    </xf>
    <xf numFmtId="0" fontId="0" fillId="0" borderId="45" xfId="0" applyBorder="1" applyAlignment="1">
      <alignment horizontal="left"/>
    </xf>
    <xf numFmtId="0" fontId="0" fillId="0" borderId="35" xfId="0" applyBorder="1" applyAlignment="1">
      <alignment horizontal="left"/>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3" xfId="0" applyFont="1" applyFill="1" applyBorder="1" applyAlignment="1">
      <alignment horizontal="center" vertical="center" wrapText="1"/>
    </xf>
    <xf numFmtId="0" fontId="16" fillId="7" borderId="0" xfId="0" applyFont="1" applyFill="1" applyAlignment="1">
      <alignment horizontal="center" vertical="center" wrapText="1"/>
    </xf>
    <xf numFmtId="0" fontId="0" fillId="0" borderId="19" xfId="0" applyBorder="1" applyAlignment="1">
      <alignment horizontal="center"/>
    </xf>
    <xf numFmtId="0" fontId="21" fillId="0" borderId="22" xfId="0" applyFont="1" applyBorder="1" applyAlignment="1">
      <alignment horizontal="center"/>
    </xf>
    <xf numFmtId="0" fontId="40" fillId="0" borderId="45" xfId="0" applyFont="1" applyBorder="1" applyAlignment="1">
      <alignment horizontal="center" vertical="center" wrapText="1" readingOrder="1"/>
    </xf>
    <xf numFmtId="0" fontId="40" fillId="0" borderId="35" xfId="0" applyFont="1" applyBorder="1" applyAlignment="1">
      <alignment horizontal="center" vertical="center" wrapText="1" readingOrder="1"/>
    </xf>
    <xf numFmtId="0" fontId="35" fillId="9" borderId="0" xfId="0" applyFont="1" applyFill="1" applyAlignment="1">
      <alignment horizontal="center"/>
    </xf>
    <xf numFmtId="0" fontId="36" fillId="0" borderId="39" xfId="0" applyFont="1" applyBorder="1" applyAlignment="1">
      <alignment horizontal="center" vertical="center"/>
    </xf>
    <xf numFmtId="0" fontId="37" fillId="9" borderId="33" xfId="0" applyFont="1" applyFill="1" applyBorder="1" applyAlignment="1">
      <alignment horizontal="left" vertical="center" wrapText="1" readingOrder="1"/>
    </xf>
    <xf numFmtId="0" fontId="37" fillId="9" borderId="0" xfId="0" applyFont="1" applyFill="1" applyAlignment="1">
      <alignment horizontal="left" vertical="center" wrapText="1" readingOrder="1"/>
    </xf>
    <xf numFmtId="0" fontId="37" fillId="9" borderId="34" xfId="0" applyFont="1" applyFill="1" applyBorder="1" applyAlignment="1">
      <alignment horizontal="left" vertical="center" wrapText="1" readingOrder="1"/>
    </xf>
    <xf numFmtId="0" fontId="38" fillId="3" borderId="33" xfId="0" applyFont="1" applyFill="1" applyBorder="1" applyAlignment="1">
      <alignment horizontal="left" vertical="center" wrapText="1" readingOrder="1"/>
    </xf>
    <xf numFmtId="0" fontId="38" fillId="3" borderId="0" xfId="0" applyFont="1" applyFill="1" applyAlignment="1">
      <alignment horizontal="left" vertical="center" wrapText="1" readingOrder="1"/>
    </xf>
    <xf numFmtId="0" fontId="38" fillId="3" borderId="34" xfId="0" applyFont="1" applyFill="1" applyBorder="1" applyAlignment="1">
      <alignment horizontal="left" vertical="center" wrapText="1" readingOrder="1"/>
    </xf>
    <xf numFmtId="0" fontId="36" fillId="0" borderId="75" xfId="0" applyFont="1" applyBorder="1" applyAlignment="1">
      <alignment horizontal="center" vertical="center"/>
    </xf>
    <xf numFmtId="0" fontId="36" fillId="0" borderId="76" xfId="0" applyFont="1" applyBorder="1" applyAlignment="1">
      <alignment horizontal="center" vertical="center"/>
    </xf>
    <xf numFmtId="0" fontId="36" fillId="0" borderId="77" xfId="0" applyFont="1" applyBorder="1" applyAlignment="1">
      <alignment horizontal="center" vertical="center"/>
    </xf>
    <xf numFmtId="14" fontId="36" fillId="0" borderId="75" xfId="0" applyNumberFormat="1" applyFont="1" applyBorder="1" applyAlignment="1">
      <alignment horizontal="center" vertical="center"/>
    </xf>
    <xf numFmtId="0" fontId="46" fillId="0" borderId="45" xfId="0" applyFont="1" applyBorder="1" applyAlignment="1">
      <alignment horizontal="center"/>
    </xf>
    <xf numFmtId="0" fontId="46" fillId="0" borderId="35" xfId="0" applyFont="1" applyBorder="1" applyAlignment="1">
      <alignment horizontal="center"/>
    </xf>
    <xf numFmtId="0" fontId="22" fillId="0" borderId="22" xfId="2" applyFont="1" applyBorder="1" applyAlignment="1">
      <alignment horizontal="center"/>
    </xf>
    <xf numFmtId="0" fontId="41" fillId="9" borderId="0" xfId="0" applyFont="1" applyFill="1" applyAlignment="1">
      <alignment horizontal="center"/>
    </xf>
    <xf numFmtId="0" fontId="42" fillId="0" borderId="39" xfId="0" applyFont="1" applyBorder="1" applyAlignment="1">
      <alignment horizontal="center"/>
    </xf>
    <xf numFmtId="0" fontId="43" fillId="0" borderId="39" xfId="0" applyFont="1" applyBorder="1" applyAlignment="1">
      <alignment horizontal="center"/>
    </xf>
    <xf numFmtId="0" fontId="44" fillId="0" borderId="39" xfId="0" applyFont="1" applyBorder="1" applyAlignment="1">
      <alignment horizontal="center" vertical="center" textRotation="45"/>
    </xf>
    <xf numFmtId="14" fontId="43" fillId="0" borderId="39" xfId="0" applyNumberFormat="1" applyFont="1" applyBorder="1" applyAlignment="1">
      <alignment horizontal="center"/>
    </xf>
    <xf numFmtId="0" fontId="45" fillId="4" borderId="21" xfId="0" applyFont="1" applyFill="1" applyBorder="1" applyAlignment="1">
      <alignment horizontal="center"/>
    </xf>
    <xf numFmtId="0" fontId="45" fillId="4" borderId="45" xfId="0" applyFont="1" applyFill="1" applyBorder="1" applyAlignment="1">
      <alignment horizontal="center"/>
    </xf>
    <xf numFmtId="0" fontId="45" fillId="4" borderId="35" xfId="0" applyFont="1" applyFill="1" applyBorder="1" applyAlignment="1">
      <alignment horizontal="center"/>
    </xf>
    <xf numFmtId="0" fontId="21" fillId="4" borderId="45" xfId="0" applyFont="1" applyFill="1" applyBorder="1" applyAlignment="1">
      <alignment horizontal="center"/>
    </xf>
    <xf numFmtId="0" fontId="21" fillId="4" borderId="35" xfId="0" applyFont="1" applyFill="1" applyBorder="1" applyAlignment="1">
      <alignment horizontal="center"/>
    </xf>
    <xf numFmtId="0" fontId="47" fillId="15" borderId="50" xfId="5" applyFont="1" applyFill="1" applyBorder="1" applyAlignment="1">
      <alignment vertical="center"/>
    </xf>
    <xf numFmtId="0" fontId="23" fillId="15" borderId="49" xfId="5" applyFont="1" applyFill="1" applyBorder="1" applyAlignment="1">
      <alignment vertical="center"/>
    </xf>
    <xf numFmtId="0" fontId="23" fillId="15" borderId="48" xfId="5" applyFont="1" applyFill="1" applyBorder="1" applyAlignment="1">
      <alignment vertical="center"/>
    </xf>
    <xf numFmtId="0" fontId="23" fillId="15" borderId="47" xfId="5" applyFont="1" applyFill="1" applyBorder="1" applyAlignment="1">
      <alignment vertical="center"/>
    </xf>
    <xf numFmtId="0" fontId="23" fillId="15" borderId="46" xfId="5" applyFont="1" applyFill="1" applyBorder="1" applyAlignment="1">
      <alignment vertical="center"/>
    </xf>
    <xf numFmtId="0" fontId="50" fillId="6" borderId="0" xfId="5" applyFont="1" applyFill="1" applyAlignment="1">
      <alignment horizontal="center" vertical="center"/>
    </xf>
    <xf numFmtId="0" fontId="23" fillId="15" borderId="0" xfId="5" applyFont="1" applyFill="1"/>
    <xf numFmtId="0" fontId="49" fillId="4" borderId="26" xfId="5" applyFont="1" applyFill="1" applyBorder="1" applyAlignment="1">
      <alignment horizontal="center"/>
    </xf>
    <xf numFmtId="0" fontId="49" fillId="4" borderId="30" xfId="5" applyFont="1" applyFill="1" applyBorder="1" applyAlignment="1">
      <alignment horizontal="center"/>
    </xf>
    <xf numFmtId="0" fontId="49" fillId="4" borderId="31" xfId="5" applyFont="1" applyFill="1" applyBorder="1" applyAlignment="1">
      <alignment horizontal="center"/>
    </xf>
    <xf numFmtId="0" fontId="23" fillId="15" borderId="54" xfId="5" applyFont="1" applyFill="1" applyBorder="1" applyAlignment="1">
      <alignment vertical="center"/>
    </xf>
    <xf numFmtId="0" fontId="23" fillId="15" borderId="32" xfId="5" applyFont="1" applyFill="1" applyBorder="1" applyAlignment="1">
      <alignment vertical="center"/>
    </xf>
    <xf numFmtId="0" fontId="23" fillId="15" borderId="53" xfId="5" applyFont="1" applyFill="1" applyBorder="1" applyAlignment="1">
      <alignment vertical="center"/>
    </xf>
    <xf numFmtId="0" fontId="23" fillId="15" borderId="45"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1"/>
                <c:pt idx="0">
                  <c:v>6.- Poner el branch en el archivo README</c:v>
                </c:pt>
                <c:pt idx="1">
                  <c:v>11.- Mandar trabajos a git hub</c:v>
                </c:pt>
                <c:pt idx="2">
                  <c:v>2.- Instalación de Vscode y Gitbash</c:v>
                </c:pt>
                <c:pt idx="3">
                  <c:v>3.- Creación del nombre de mi branch</c:v>
                </c:pt>
                <c:pt idx="4">
                  <c:v>4.- Crear rchivo .gitignore</c:v>
                </c:pt>
                <c:pt idx="5">
                  <c:v>8.- Crear carpeta img y número de lista</c:v>
                </c:pt>
                <c:pt idx="6">
                  <c:v>1.- Entender git y los SOP´s</c:v>
                </c:pt>
                <c:pt idx="7">
                  <c:v>5.- Clonar repositorio</c:v>
                </c:pt>
                <c:pt idx="8">
                  <c:v>7.- Generar git commit y git add*</c:v>
                </c:pt>
                <c:pt idx="9">
                  <c:v>9.- Crear archuivo .tex y .bib</c:v>
                </c:pt>
                <c:pt idx="10">
                  <c:v>10.- Generar Pull request</c:v>
                </c:pt>
              </c:strCache>
            </c:strRef>
          </c:cat>
          <c:val>
            <c:numRef>
              <c:f>Cálculos!$G$2:$G$17</c:f>
              <c:numCache>
                <c:formatCode>General</c:formatCode>
                <c:ptCount val="16"/>
                <c:pt idx="0">
                  <c:v>192</c:v>
                </c:pt>
                <c:pt idx="1">
                  <c:v>108</c:v>
                </c:pt>
                <c:pt idx="2">
                  <c:v>96</c:v>
                </c:pt>
                <c:pt idx="3">
                  <c:v>84</c:v>
                </c:pt>
                <c:pt idx="4">
                  <c:v>72</c:v>
                </c:pt>
                <c:pt idx="5">
                  <c:v>50</c:v>
                </c:pt>
                <c:pt idx="6">
                  <c:v>48</c:v>
                </c:pt>
                <c:pt idx="7">
                  <c:v>48</c:v>
                </c:pt>
                <c:pt idx="8">
                  <c:v>48</c:v>
                </c:pt>
                <c:pt idx="9">
                  <c:v>48</c:v>
                </c:pt>
                <c:pt idx="10">
                  <c:v>48</c:v>
                </c:pt>
                <c:pt idx="11">
                  <c:v>0</c:v>
                </c:pt>
                <c:pt idx="12">
                  <c:v>0</c:v>
                </c:pt>
                <c:pt idx="13">
                  <c:v>0</c:v>
                </c:pt>
                <c:pt idx="14">
                  <c:v>0</c:v>
                </c:pt>
                <c:pt idx="15">
                  <c:v>0</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0.22802850356294538</c:v>
                </c:pt>
                <c:pt idx="1">
                  <c:v>0.35629453681710216</c:v>
                </c:pt>
                <c:pt idx="2">
                  <c:v>0.47030878859857483</c:v>
                </c:pt>
                <c:pt idx="3">
                  <c:v>0.57007125890736343</c:v>
                </c:pt>
                <c:pt idx="4">
                  <c:v>0.6555819477434679</c:v>
                </c:pt>
                <c:pt idx="5">
                  <c:v>0.71496437054631823</c:v>
                </c:pt>
                <c:pt idx="6">
                  <c:v>0.77197149643705454</c:v>
                </c:pt>
                <c:pt idx="7">
                  <c:v>0.82897862232779085</c:v>
                </c:pt>
                <c:pt idx="8">
                  <c:v>0.88598574821852716</c:v>
                </c:pt>
                <c:pt idx="9">
                  <c:v>0.94299287410926347</c:v>
                </c:pt>
                <c:pt idx="10">
                  <c:v>0.99999999999999978</c:v>
                </c:pt>
                <c:pt idx="11">
                  <c:v>0</c:v>
                </c:pt>
                <c:pt idx="12">
                  <c:v>0</c:v>
                </c:pt>
                <c:pt idx="13">
                  <c:v>0</c:v>
                </c:pt>
                <c:pt idx="14">
                  <c:v>0</c:v>
                </c:pt>
                <c:pt idx="15">
                  <c:v>0</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82750"/>
          <a:ext cx="9588500" cy="218440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 </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727450"/>
          <a:ext cx="9575800" cy="22225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04400" y="1657350"/>
          <a:ext cx="9715500" cy="369570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29800" y="5226050"/>
          <a:ext cx="9715500" cy="36957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42500" y="8782050"/>
          <a:ext cx="9715500" cy="36957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797550"/>
          <a:ext cx="9550400" cy="23368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020050"/>
          <a:ext cx="9550400" cy="448310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88782" y="14488898"/>
          <a:ext cx="2307106"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976459" y="14725443"/>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endParaRPr lang="en-US" sz="1400" b="1" baseline="0">
            <a:solidFill>
              <a:schemeClr val="lt1"/>
            </a:solidFill>
            <a:latin typeface="Arial" panose="020B0604020202020204" pitchFamily="34" charset="0"/>
            <a:ea typeface="+mn-ea"/>
            <a:cs typeface="Arial" panose="020B0604020202020204" pitchFamily="34" charset="0"/>
          </a:endParaRPr>
        </a:p>
        <a:p>
          <a:pPr marL="0" indent="0" algn="ctr"/>
          <a:r>
            <a:rPr lang="en-US" sz="1400" b="1" baseline="0">
              <a:solidFill>
                <a:schemeClr val="lt1"/>
              </a:solidFill>
              <a:latin typeface="Arial" panose="020B0604020202020204" pitchFamily="34" charset="0"/>
              <a:ea typeface="+mn-ea"/>
              <a:cs typeface="Arial" panose="020B0604020202020204" pitchFamily="34" charset="0"/>
            </a:rPr>
            <a:t>INSTALAR</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endParaRPr lang="en-US" sz="1400" b="1" baseline="0">
            <a:solidFill>
              <a:schemeClr val="lt1"/>
            </a:solidFill>
            <a:latin typeface="Arial" panose="020B0604020202020204" pitchFamily="34" charset="0"/>
            <a:ea typeface="+mn-ea"/>
            <a:cs typeface="Arial" panose="020B0604020202020204" pitchFamily="34" charset="0"/>
          </a:endParaRPr>
        </a:p>
        <a:p>
          <a:pPr marL="0" indent="0" algn="ctr"/>
          <a:r>
            <a:rPr lang="en-US" sz="1400" b="1" baseline="0">
              <a:solidFill>
                <a:schemeClr val="lt1"/>
              </a:solidFill>
              <a:latin typeface="Arial" panose="020B0604020202020204" pitchFamily="34" charset="0"/>
              <a:ea typeface="+mn-ea"/>
              <a:cs typeface="Arial" panose="020B0604020202020204" pitchFamily="34" charset="0"/>
            </a:rPr>
            <a:t>VERIFICAR</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CARPETAS</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endParaRPr lang="en-US" sz="1400" b="1">
            <a:solidFill>
              <a:schemeClr val="lt1"/>
            </a:solidFill>
            <a:latin typeface="Arial" panose="020B0604020202020204" pitchFamily="34" charset="0"/>
            <a:ea typeface="+mn-ea"/>
            <a:cs typeface="Arial" panose="020B0604020202020204" pitchFamily="34" charset="0"/>
          </a:endParaRPr>
        </a:p>
        <a:p>
          <a:pPr marL="0" indent="0" algn="ctr"/>
          <a:r>
            <a:rPr lang="en-US" sz="1400" b="1">
              <a:solidFill>
                <a:schemeClr val="lt1"/>
              </a:solidFill>
              <a:latin typeface="Arial" panose="020B0604020202020204" pitchFamily="34" charset="0"/>
              <a:ea typeface="+mn-ea"/>
              <a:cs typeface="Arial" panose="020B0604020202020204" pitchFamily="34" charset="0"/>
            </a:rPr>
            <a:t>ARCHIVOS</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155369" y="14462353"/>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4</xdr:col>
      <xdr:colOff>420389</xdr:colOff>
      <xdr:row>3</xdr:row>
      <xdr:rowOff>569539</xdr:rowOff>
    </xdr:from>
    <xdr:to>
      <xdr:col>4</xdr:col>
      <xdr:colOff>2323027</xdr:colOff>
      <xdr:row>3</xdr:row>
      <xdr:rowOff>1769352</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9122042" y="2038649"/>
          <a:ext cx="1902638" cy="1199813"/>
          <a:chOff x="10304008" y="21343253"/>
          <a:chExt cx="1895617"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r>
              <a:rPr lang="en-US" sz="1800"/>
              <a:t>Instalación de Git en laptop y</a:t>
            </a:r>
            <a:r>
              <a:rPr lang="en-US" sz="1800" baseline="0"/>
              <a:t> dar aceptar a todo</a:t>
            </a: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619051" y="22119238"/>
            <a:ext cx="580574" cy="3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2</xdr:col>
      <xdr:colOff>215023</xdr:colOff>
      <xdr:row>3</xdr:row>
      <xdr:rowOff>555145</xdr:rowOff>
    </xdr:from>
    <xdr:to>
      <xdr:col>2</xdr:col>
      <xdr:colOff>2064745</xdr:colOff>
      <xdr:row>3</xdr:row>
      <xdr:rowOff>1761762</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138031" y="2024255"/>
          <a:ext cx="1849722"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Instalación de VS</a:t>
            </a:r>
            <a:r>
              <a:rPr lang="en-US" sz="1800" baseline="0"/>
              <a:t> code</a:t>
            </a:r>
            <a:r>
              <a:rPr lang="en-US" sz="1800"/>
              <a:t> en laptop</a:t>
            </a:r>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172206"/>
            <a:ext cx="451986" cy="333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6</xdr:col>
      <xdr:colOff>311428</xdr:colOff>
      <xdr:row>5</xdr:row>
      <xdr:rowOff>444182</xdr:rowOff>
    </xdr:from>
    <xdr:to>
      <xdr:col>6</xdr:col>
      <xdr:colOff>2129023</xdr:colOff>
      <xdr:row>5</xdr:row>
      <xdr:rowOff>2023279</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13791725" y="6207614"/>
          <a:ext cx="1817595" cy="1579097"/>
          <a:chOff x="10319064" y="25576587"/>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19064" y="2557658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cuenta en github con correo institucional</a:t>
            </a: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49376" y="26441886"/>
            <a:ext cx="580574" cy="31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304206</xdr:colOff>
      <xdr:row>5</xdr:row>
      <xdr:rowOff>624345</xdr:rowOff>
    </xdr:from>
    <xdr:to>
      <xdr:col>7</xdr:col>
      <xdr:colOff>2114240</xdr:colOff>
      <xdr:row>5</xdr:row>
      <xdr:rowOff>1824158</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6173825" y="6387777"/>
          <a:ext cx="1810034"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Mandar solicitud de</a:t>
            </a:r>
            <a:r>
              <a:rPr lang="en-US" sz="1800" baseline="0"/>
              <a:t> clase al docente</a:t>
            </a: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142670"/>
            <a:ext cx="580574" cy="367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142250</xdr:colOff>
      <xdr:row>4</xdr:row>
      <xdr:rowOff>259645</xdr:rowOff>
    </xdr:from>
    <xdr:to>
      <xdr:col>3</xdr:col>
      <xdr:colOff>164970</xdr:colOff>
      <xdr:row>4</xdr:row>
      <xdr:rowOff>1622573</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4065258" y="3875916"/>
          <a:ext cx="2412043" cy="1362928"/>
          <a:chOff x="16901130" y="3070866"/>
          <a:chExt cx="1839188" cy="822217"/>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239252"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1148309</xdr:colOff>
      <xdr:row>3</xdr:row>
      <xdr:rowOff>1155052</xdr:rowOff>
    </xdr:from>
    <xdr:to>
      <xdr:col>2</xdr:col>
      <xdr:colOff>2023941</xdr:colOff>
      <xdr:row>4</xdr:row>
      <xdr:rowOff>505507</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5400000" flipH="1" flipV="1">
          <a:off x="4754982" y="2954823"/>
          <a:ext cx="1496934" cy="875632"/>
        </a:xfrm>
        <a:prstGeom prst="bentConnector4">
          <a:avLst>
            <a:gd name="adj1" fmla="val 21000"/>
            <a:gd name="adj2" fmla="val 12610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142251</xdr:colOff>
      <xdr:row>3</xdr:row>
      <xdr:rowOff>1754957</xdr:rowOff>
    </xdr:from>
    <xdr:to>
      <xdr:col>2</xdr:col>
      <xdr:colOff>1119483</xdr:colOff>
      <xdr:row>4</xdr:row>
      <xdr:rowOff>1064039</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5400000">
          <a:off x="3820410" y="3483242"/>
          <a:ext cx="1455561" cy="977232"/>
        </a:xfrm>
        <a:prstGeom prst="bentConnector4">
          <a:avLst>
            <a:gd name="adj1" fmla="val 11459"/>
            <a:gd name="adj2" fmla="val 11515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166601</xdr:colOff>
      <xdr:row>5</xdr:row>
      <xdr:rowOff>641698</xdr:rowOff>
    </xdr:from>
    <xdr:to>
      <xdr:col>8</xdr:col>
      <xdr:colOff>2035878</xdr:colOff>
      <xdr:row>5</xdr:row>
      <xdr:rowOff>1841511</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425542" y="6405130"/>
          <a:ext cx="1869277" cy="1199813"/>
          <a:chOff x="10304008" y="21343253"/>
          <a:chExt cx="1862379"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62379"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 git clone URL</a:t>
            </a: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162555"/>
            <a:ext cx="580574" cy="347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219530</xdr:colOff>
      <xdr:row>5</xdr:row>
      <xdr:rowOff>677644</xdr:rowOff>
    </xdr:from>
    <xdr:to>
      <xdr:col>9</xdr:col>
      <xdr:colOff>2037124</xdr:colOff>
      <xdr:row>5</xdr:row>
      <xdr:rowOff>1877457</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0867793" y="6441076"/>
          <a:ext cx="1817594" cy="1199813"/>
          <a:chOff x="10304008" y="21413290"/>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41329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ls</a:t>
            </a: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97013"/>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231602</xdr:colOff>
      <xdr:row>5</xdr:row>
      <xdr:rowOff>573785</xdr:rowOff>
    </xdr:from>
    <xdr:to>
      <xdr:col>10</xdr:col>
      <xdr:colOff>2103225</xdr:colOff>
      <xdr:row>5</xdr:row>
      <xdr:rowOff>1951568</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3269187" y="6337217"/>
          <a:ext cx="1871623" cy="1377783"/>
          <a:chOff x="10317964" y="21258536"/>
          <a:chExt cx="1864715" cy="1388808"/>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17964" y="21258536"/>
            <a:ext cx="1809750" cy="1363595"/>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cd y copiar</a:t>
            </a:r>
            <a:r>
              <a:rPr lang="en-US" sz="1800" baseline="0"/>
              <a:t> el repositorio</a:t>
            </a: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602105" y="22296519"/>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13</xdr:col>
      <xdr:colOff>305396</xdr:colOff>
      <xdr:row>7</xdr:row>
      <xdr:rowOff>595099</xdr:rowOff>
    </xdr:from>
    <xdr:to>
      <xdr:col>13</xdr:col>
      <xdr:colOff>2169945</xdr:colOff>
      <xdr:row>7</xdr:row>
      <xdr:rowOff>1819842</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30510947" y="10652853"/>
          <a:ext cx="1864549" cy="1224743"/>
          <a:chOff x="10183268" y="27874789"/>
          <a:chExt cx="1864549" cy="1234544"/>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183268" y="2787478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tu</a:t>
            </a:r>
            <a:r>
              <a:rPr lang="en-US" sz="1800" baseline="0"/>
              <a:t> rama en el archivo README</a:t>
            </a: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467243" y="2874570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13</xdr:col>
      <xdr:colOff>183137</xdr:colOff>
      <xdr:row>4</xdr:row>
      <xdr:rowOff>283405</xdr:rowOff>
    </xdr:from>
    <xdr:to>
      <xdr:col>14</xdr:col>
      <xdr:colOff>113181</xdr:colOff>
      <xdr:row>4</xdr:row>
      <xdr:rowOff>1702576</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30388688" y="3899676"/>
          <a:ext cx="2319366" cy="1419171"/>
          <a:chOff x="16901130" y="3036937"/>
          <a:chExt cx="176820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M</a:t>
            </a: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16826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117826</xdr:colOff>
      <xdr:row>5</xdr:row>
      <xdr:rowOff>366346</xdr:rowOff>
    </xdr:from>
    <xdr:to>
      <xdr:col>15</xdr:col>
      <xdr:colOff>1993735</xdr:colOff>
      <xdr:row>5</xdr:row>
      <xdr:rowOff>2004112</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5102021" y="6129778"/>
          <a:ext cx="1875909" cy="1637766"/>
          <a:chOff x="10304008" y="21133632"/>
          <a:chExt cx="1868986" cy="1650872"/>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133632"/>
            <a:ext cx="1809750" cy="162482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git push -u origin y</a:t>
            </a:r>
            <a:r>
              <a:rPr lang="en-US" sz="1800" baseline="0"/>
              <a:t> el nombre de tu branch</a:t>
            </a: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92420" y="22388873"/>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22</xdr:col>
      <xdr:colOff>393214</xdr:colOff>
      <xdr:row>7</xdr:row>
      <xdr:rowOff>260827</xdr:rowOff>
    </xdr:from>
    <xdr:to>
      <xdr:col>22</xdr:col>
      <xdr:colOff>2202964</xdr:colOff>
      <xdr:row>7</xdr:row>
      <xdr:rowOff>1939017</xdr:rowOff>
    </xdr:to>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51505044" y="10381140"/>
          <a:ext cx="1809750" cy="167819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 .gitignore</a:t>
          </a:r>
          <a:r>
            <a:rPr lang="en-US" sz="1800" baseline="0"/>
            <a:t> escribiendo en la terminal $ touch .gitignore</a:t>
          </a:r>
          <a:endParaRPr lang="en-US" sz="1800"/>
        </a:p>
      </xdr:txBody>
    </xdr:sp>
    <xdr:clientData/>
  </xdr:twoCellAnchor>
  <xdr:twoCellAnchor>
    <xdr:from>
      <xdr:col>17</xdr:col>
      <xdr:colOff>110826</xdr:colOff>
      <xdr:row>6</xdr:row>
      <xdr:rowOff>420188</xdr:rowOff>
    </xdr:from>
    <xdr:to>
      <xdr:col>17</xdr:col>
      <xdr:colOff>1927280</xdr:colOff>
      <xdr:row>6</xdr:row>
      <xdr:rowOff>1860700</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39712224" y="8330781"/>
          <a:ext cx="1816454" cy="1440512"/>
          <a:chOff x="10384204" y="21454992"/>
          <a:chExt cx="1809750"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84204" y="2145499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carpetas</a:t>
            </a:r>
            <a:r>
              <a:rPr lang="en-US" sz="1800" baseline="0"/>
              <a:t> img y otra con tu número de lista</a:t>
            </a: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74417" y="22361795"/>
            <a:ext cx="580574" cy="287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a:t>
            </a:r>
          </a:p>
        </xdr:txBody>
      </xdr:sp>
    </xdr:grpSp>
    <xdr:clientData/>
  </xdr:twoCellAnchor>
  <xdr:twoCellAnchor>
    <xdr:from>
      <xdr:col>15</xdr:col>
      <xdr:colOff>1026054</xdr:colOff>
      <xdr:row>4</xdr:row>
      <xdr:rowOff>586800</xdr:rowOff>
    </xdr:from>
    <xdr:to>
      <xdr:col>15</xdr:col>
      <xdr:colOff>1094976</xdr:colOff>
      <xdr:row>5</xdr:row>
      <xdr:rowOff>366347</xdr:rowOff>
    </xdr:to>
    <xdr:cxnSp macro="">
      <xdr:nvCxnSpPr>
        <xdr:cNvPr id="88" name="Elbow Connector 155">
          <a:extLst>
            <a:ext uri="{FF2B5EF4-FFF2-40B4-BE49-F238E27FC236}">
              <a16:creationId xmlns:a16="http://schemas.microsoft.com/office/drawing/2014/main" id="{BEFD703C-74FE-432C-BD89-38D42B484A93}"/>
            </a:ext>
          </a:extLst>
        </xdr:cNvPr>
        <xdr:cNvCxnSpPr>
          <a:stCxn id="215" idx="0"/>
          <a:endCxn id="77" idx="0"/>
        </xdr:cNvCxnSpPr>
      </xdr:nvCxnSpPr>
      <xdr:spPr>
        <a:xfrm rot="16200000" flipH="1" flipV="1">
          <a:off x="34964647" y="5145082"/>
          <a:ext cx="1935901" cy="68922"/>
        </a:xfrm>
        <a:prstGeom prst="bentConnector5">
          <a:avLst>
            <a:gd name="adj1" fmla="val -11808"/>
            <a:gd name="adj2" fmla="val 2049248"/>
            <a:gd name="adj3" fmla="val 8978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2052783</xdr:colOff>
      <xdr:row>4</xdr:row>
      <xdr:rowOff>1210584</xdr:rowOff>
    </xdr:from>
    <xdr:to>
      <xdr:col>3</xdr:col>
      <xdr:colOff>19541</xdr:colOff>
      <xdr:row>4</xdr:row>
      <xdr:rowOff>1814168</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5964837" y="4850495"/>
          <a:ext cx="348008" cy="603584"/>
        </a:xfrm>
        <a:prstGeom prst="rect">
          <a:avLst/>
        </a:prstGeom>
      </xdr:spPr>
    </xdr:pic>
    <xdr:clientData/>
  </xdr:twoCellAnchor>
  <xdr:twoCellAnchor>
    <xdr:from>
      <xdr:col>27</xdr:col>
      <xdr:colOff>397405</xdr:colOff>
      <xdr:row>5</xdr:row>
      <xdr:rowOff>959926</xdr:rowOff>
    </xdr:from>
    <xdr:to>
      <xdr:col>27</xdr:col>
      <xdr:colOff>1540405</xdr:colOff>
      <xdr:row>5</xdr:row>
      <xdr:rowOff>1536189</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63245396" y="6759971"/>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FIN</a:t>
          </a:r>
        </a:p>
      </xdr:txBody>
    </xdr:sp>
    <xdr:clientData/>
  </xdr:twoCellAnchor>
  <xdr:twoCellAnchor editAs="oneCell">
    <xdr:from>
      <xdr:col>7</xdr:col>
      <xdr:colOff>2074230</xdr:colOff>
      <xdr:row>4</xdr:row>
      <xdr:rowOff>712409</xdr:rowOff>
    </xdr:from>
    <xdr:to>
      <xdr:col>8</xdr:col>
      <xdr:colOff>6629</xdr:colOff>
      <xdr:row>4</xdr:row>
      <xdr:rowOff>1041573</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2534" y="4352320"/>
          <a:ext cx="313649" cy="329164"/>
        </a:xfrm>
        <a:prstGeom prst="rect">
          <a:avLst/>
        </a:prstGeom>
      </xdr:spPr>
    </xdr:pic>
    <xdr:clientData/>
  </xdr:twoCellAnchor>
  <xdr:twoCellAnchor>
    <xdr:from>
      <xdr:col>1</xdr:col>
      <xdr:colOff>581866</xdr:colOff>
      <xdr:row>3</xdr:row>
      <xdr:rowOff>885361</xdr:rowOff>
    </xdr:from>
    <xdr:to>
      <xdr:col>1</xdr:col>
      <xdr:colOff>1724866</xdr:colOff>
      <xdr:row>3</xdr:row>
      <xdr:rowOff>1461624</xdr:rowOff>
    </xdr:to>
    <xdr:sp macro="" textlink="">
      <xdr:nvSpPr>
        <xdr:cNvPr id="92" name="Flowchart: Terminator 182">
          <a:extLst>
            <a:ext uri="{FF2B5EF4-FFF2-40B4-BE49-F238E27FC236}">
              <a16:creationId xmlns:a16="http://schemas.microsoft.com/office/drawing/2014/main" id="{13E09095-9384-466C-83BD-BB04B140E77D}"/>
            </a:ext>
          </a:extLst>
        </xdr:cNvPr>
        <xdr:cNvSpPr/>
      </xdr:nvSpPr>
      <xdr:spPr>
        <a:xfrm>
          <a:off x="2111639" y="2357406"/>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INICIO</a:t>
          </a:r>
        </a:p>
      </xdr:txBody>
    </xdr:sp>
    <xdr:clientData/>
  </xdr:twoCellAnchor>
  <xdr:twoCellAnchor>
    <xdr:from>
      <xdr:col>1</xdr:col>
      <xdr:colOff>1724866</xdr:colOff>
      <xdr:row>3</xdr:row>
      <xdr:rowOff>1155052</xdr:rowOff>
    </xdr:from>
    <xdr:to>
      <xdr:col>2</xdr:col>
      <xdr:colOff>215023</xdr:colOff>
      <xdr:row>3</xdr:row>
      <xdr:rowOff>1173493</xdr:rowOff>
    </xdr:to>
    <xdr:cxnSp macro="">
      <xdr:nvCxnSpPr>
        <xdr:cNvPr id="101" name="Straight Arrow Connector 54">
          <a:extLst>
            <a:ext uri="{FF2B5EF4-FFF2-40B4-BE49-F238E27FC236}">
              <a16:creationId xmlns:a16="http://schemas.microsoft.com/office/drawing/2014/main" id="{933D2B15-5EB2-4754-842C-D310D9C29720}"/>
            </a:ext>
          </a:extLst>
        </xdr:cNvPr>
        <xdr:cNvCxnSpPr>
          <a:stCxn id="92" idx="3"/>
          <a:endCxn id="30" idx="1"/>
        </xdr:cNvCxnSpPr>
      </xdr:nvCxnSpPr>
      <xdr:spPr>
        <a:xfrm flipV="1">
          <a:off x="3254639" y="2627097"/>
          <a:ext cx="871407" cy="1844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2148768</xdr:colOff>
      <xdr:row>4</xdr:row>
      <xdr:rowOff>1064040</xdr:rowOff>
    </xdr:from>
    <xdr:to>
      <xdr:col>3</xdr:col>
      <xdr:colOff>296340</xdr:colOff>
      <xdr:row>6</xdr:row>
      <xdr:rowOff>1165286</xdr:rowOff>
    </xdr:to>
    <xdr:cxnSp macro="">
      <xdr:nvCxnSpPr>
        <xdr:cNvPr id="106" name="Elbow Connector 202">
          <a:extLst>
            <a:ext uri="{FF2B5EF4-FFF2-40B4-BE49-F238E27FC236}">
              <a16:creationId xmlns:a16="http://schemas.microsoft.com/office/drawing/2014/main" id="{883D85F7-1CDB-4721-9C02-3111C1A2D779}"/>
            </a:ext>
          </a:extLst>
        </xdr:cNvPr>
        <xdr:cNvCxnSpPr>
          <a:cxnSpLocks/>
          <a:stCxn id="45" idx="3"/>
          <a:endCxn id="458" idx="1"/>
        </xdr:cNvCxnSpPr>
      </xdr:nvCxnSpPr>
      <xdr:spPr>
        <a:xfrm>
          <a:off x="6056819" y="4691944"/>
          <a:ext cx="528822" cy="441551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70110</xdr:colOff>
      <xdr:row>4</xdr:row>
      <xdr:rowOff>228546</xdr:rowOff>
    </xdr:from>
    <xdr:to>
      <xdr:col>6</xdr:col>
      <xdr:colOff>63594</xdr:colOff>
      <xdr:row>4</xdr:row>
      <xdr:rowOff>1591474</xdr:rowOff>
    </xdr:to>
    <xdr:grpSp>
      <xdr:nvGrpSpPr>
        <xdr:cNvPr id="111" name="Group 50">
          <a:extLst>
            <a:ext uri="{FF2B5EF4-FFF2-40B4-BE49-F238E27FC236}">
              <a16:creationId xmlns:a16="http://schemas.microsoft.com/office/drawing/2014/main" id="{1C50E3F2-1B4B-4C39-B200-759A392F33D6}"/>
            </a:ext>
          </a:extLst>
        </xdr:cNvPr>
        <xdr:cNvGrpSpPr/>
      </xdr:nvGrpSpPr>
      <xdr:grpSpPr>
        <a:xfrm>
          <a:off x="11161085" y="3844817"/>
          <a:ext cx="2382806" cy="1362928"/>
          <a:chOff x="16901130" y="3070866"/>
          <a:chExt cx="1770666" cy="822217"/>
        </a:xfrm>
      </xdr:grpSpPr>
      <xdr:sp macro="" textlink="">
        <xdr:nvSpPr>
          <xdr:cNvPr id="112" name="Diamond 51">
            <a:extLst>
              <a:ext uri="{FF2B5EF4-FFF2-40B4-BE49-F238E27FC236}">
                <a16:creationId xmlns:a16="http://schemas.microsoft.com/office/drawing/2014/main" id="{C91DD945-2FF1-6931-2B65-6B93C0590A50}"/>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 git --version</a:t>
            </a:r>
          </a:p>
        </xdr:txBody>
      </xdr:sp>
      <xdr:sp macro="" textlink="">
        <xdr:nvSpPr>
          <xdr:cNvPr id="113" name="TextBox 67">
            <a:extLst>
              <a:ext uri="{FF2B5EF4-FFF2-40B4-BE49-F238E27FC236}">
                <a16:creationId xmlns:a16="http://schemas.microsoft.com/office/drawing/2014/main" id="{BF679F45-53CE-AFDA-D2BD-624502EBB04B}"/>
              </a:ext>
            </a:extLst>
          </xdr:cNvPr>
          <xdr:cNvSpPr txBox="1"/>
        </xdr:nvSpPr>
        <xdr:spPr>
          <a:xfrm>
            <a:off x="18170730" y="362003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14" name="TextBox 64">
            <a:extLst>
              <a:ext uri="{FF2B5EF4-FFF2-40B4-BE49-F238E27FC236}">
                <a16:creationId xmlns:a16="http://schemas.microsoft.com/office/drawing/2014/main" id="{88F27D77-1DC8-BFF8-70C0-6FC05F12246C}"/>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1102069</xdr:colOff>
      <xdr:row>3</xdr:row>
      <xdr:rowOff>1157219</xdr:rowOff>
    </xdr:from>
    <xdr:to>
      <xdr:col>5</xdr:col>
      <xdr:colOff>2142298</xdr:colOff>
      <xdr:row>4</xdr:row>
      <xdr:rowOff>474409</xdr:rowOff>
    </xdr:to>
    <xdr:cxnSp macro="">
      <xdr:nvCxnSpPr>
        <xdr:cNvPr id="117" name="Elbow Connector 56">
          <a:extLst>
            <a:ext uri="{FF2B5EF4-FFF2-40B4-BE49-F238E27FC236}">
              <a16:creationId xmlns:a16="http://schemas.microsoft.com/office/drawing/2014/main" id="{1E58419D-3C95-40D1-90AB-9562FBBD5791}"/>
            </a:ext>
          </a:extLst>
        </xdr:cNvPr>
        <xdr:cNvCxnSpPr>
          <a:stCxn id="112" idx="0"/>
          <a:endCxn id="87" idx="3"/>
        </xdr:cNvCxnSpPr>
      </xdr:nvCxnSpPr>
      <xdr:spPr>
        <a:xfrm rot="5400000" flipH="1" flipV="1">
          <a:off x="11964838" y="2841579"/>
          <a:ext cx="1469135" cy="1040229"/>
        </a:xfrm>
        <a:prstGeom prst="bentConnector4">
          <a:avLst>
            <a:gd name="adj1" fmla="val 20372"/>
            <a:gd name="adj2" fmla="val 15304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70110</xdr:colOff>
      <xdr:row>3</xdr:row>
      <xdr:rowOff>1757124</xdr:rowOff>
    </xdr:from>
    <xdr:to>
      <xdr:col>5</xdr:col>
      <xdr:colOff>1234072</xdr:colOff>
      <xdr:row>4</xdr:row>
      <xdr:rowOff>1032941</xdr:rowOff>
    </xdr:to>
    <xdr:cxnSp macro="">
      <xdr:nvCxnSpPr>
        <xdr:cNvPr id="122" name="Elbow Connector 202">
          <a:extLst>
            <a:ext uri="{FF2B5EF4-FFF2-40B4-BE49-F238E27FC236}">
              <a16:creationId xmlns:a16="http://schemas.microsoft.com/office/drawing/2014/main" id="{35467C63-B702-44F0-9A24-C07DAA4B468D}"/>
            </a:ext>
          </a:extLst>
        </xdr:cNvPr>
        <xdr:cNvCxnSpPr>
          <a:cxnSpLocks/>
          <a:stCxn id="87" idx="2"/>
          <a:endCxn id="112" idx="1"/>
        </xdr:cNvCxnSpPr>
      </xdr:nvCxnSpPr>
      <xdr:spPr>
        <a:xfrm rot="5400000">
          <a:off x="11015432" y="3358931"/>
          <a:ext cx="1427762" cy="1163962"/>
        </a:xfrm>
        <a:prstGeom prst="bentConnector4">
          <a:avLst>
            <a:gd name="adj1" fmla="val 16226"/>
            <a:gd name="adj2" fmla="val 11964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2128930</xdr:colOff>
      <xdr:row>4</xdr:row>
      <xdr:rowOff>1032941</xdr:rowOff>
    </xdr:from>
    <xdr:to>
      <xdr:col>6</xdr:col>
      <xdr:colOff>311428</xdr:colOff>
      <xdr:row>5</xdr:row>
      <xdr:rowOff>1233731</xdr:rowOff>
    </xdr:to>
    <xdr:cxnSp macro="">
      <xdr:nvCxnSpPr>
        <xdr:cNvPr id="125" name="Elbow Connector 202">
          <a:extLst>
            <a:ext uri="{FF2B5EF4-FFF2-40B4-BE49-F238E27FC236}">
              <a16:creationId xmlns:a16="http://schemas.microsoft.com/office/drawing/2014/main" id="{3F3D30D7-6032-4D6B-8E27-068A71BA575C}"/>
            </a:ext>
          </a:extLst>
        </xdr:cNvPr>
        <xdr:cNvCxnSpPr>
          <a:cxnSpLocks/>
          <a:stCxn id="112" idx="3"/>
          <a:endCxn id="33" idx="1"/>
        </xdr:cNvCxnSpPr>
      </xdr:nvCxnSpPr>
      <xdr:spPr>
        <a:xfrm>
          <a:off x="13184734" y="4672852"/>
          <a:ext cx="563748" cy="236092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2127883</xdr:colOff>
      <xdr:row>5</xdr:row>
      <xdr:rowOff>1224252</xdr:rowOff>
    </xdr:from>
    <xdr:to>
      <xdr:col>7</xdr:col>
      <xdr:colOff>304206</xdr:colOff>
      <xdr:row>5</xdr:row>
      <xdr:rowOff>1233731</xdr:rowOff>
    </xdr:to>
    <xdr:cxnSp macro="">
      <xdr:nvCxnSpPr>
        <xdr:cNvPr id="131" name="Straight Arrow Connector 146">
          <a:extLst>
            <a:ext uri="{FF2B5EF4-FFF2-40B4-BE49-F238E27FC236}">
              <a16:creationId xmlns:a16="http://schemas.microsoft.com/office/drawing/2014/main" id="{13F75D9E-3843-4D5D-B43A-54017DD93F01}"/>
            </a:ext>
          </a:extLst>
        </xdr:cNvPr>
        <xdr:cNvCxnSpPr>
          <a:stCxn id="33" idx="3"/>
          <a:endCxn id="42" idx="1"/>
        </xdr:cNvCxnSpPr>
      </xdr:nvCxnSpPr>
      <xdr:spPr>
        <a:xfrm flipV="1">
          <a:off x="15564937" y="7024297"/>
          <a:ext cx="557573" cy="9479"/>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106378</xdr:colOff>
      <xdr:row>4</xdr:row>
      <xdr:rowOff>395615</xdr:rowOff>
    </xdr:from>
    <xdr:to>
      <xdr:col>8</xdr:col>
      <xdr:colOff>260847</xdr:colOff>
      <xdr:row>4</xdr:row>
      <xdr:rowOff>1758543</xdr:rowOff>
    </xdr:to>
    <xdr:grpSp>
      <xdr:nvGrpSpPr>
        <xdr:cNvPr id="134" name="Group 50">
          <a:extLst>
            <a:ext uri="{FF2B5EF4-FFF2-40B4-BE49-F238E27FC236}">
              <a16:creationId xmlns:a16="http://schemas.microsoft.com/office/drawing/2014/main" id="{D5592B15-C38A-4100-85AF-B7DDFA11FA03}"/>
            </a:ext>
          </a:extLst>
        </xdr:cNvPr>
        <xdr:cNvGrpSpPr/>
      </xdr:nvGrpSpPr>
      <xdr:grpSpPr>
        <a:xfrm>
          <a:off x="15975997" y="4011886"/>
          <a:ext cx="2543791" cy="1362928"/>
          <a:chOff x="16901130" y="3070866"/>
          <a:chExt cx="1890364" cy="822217"/>
        </a:xfrm>
      </xdr:grpSpPr>
      <xdr:sp macro="" textlink="">
        <xdr:nvSpPr>
          <xdr:cNvPr id="135" name="Diamond 51">
            <a:extLst>
              <a:ext uri="{FF2B5EF4-FFF2-40B4-BE49-F238E27FC236}">
                <a16:creationId xmlns:a16="http://schemas.microsoft.com/office/drawing/2014/main" id="{D029900D-2045-2493-CE1F-5194B409E742}"/>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para</a:t>
            </a:r>
            <a:r>
              <a:rPr lang="es-MX" sz="1200" baseline="0">
                <a:solidFill>
                  <a:schemeClr val="tx1"/>
                </a:solidFill>
                <a:latin typeface="+mn-lt"/>
              </a:rPr>
              <a:t> </a:t>
            </a:r>
            <a:r>
              <a:rPr lang="es-MX" sz="1200">
                <a:solidFill>
                  <a:schemeClr val="tx1"/>
                </a:solidFill>
                <a:latin typeface="+mn-lt"/>
              </a:rPr>
              <a:t>URL de la clase</a:t>
            </a:r>
          </a:p>
        </xdr:txBody>
      </xdr:sp>
      <xdr:sp macro="" textlink="">
        <xdr:nvSpPr>
          <xdr:cNvPr id="136" name="TextBox 67">
            <a:extLst>
              <a:ext uri="{FF2B5EF4-FFF2-40B4-BE49-F238E27FC236}">
                <a16:creationId xmlns:a16="http://schemas.microsoft.com/office/drawing/2014/main" id="{7CBA167F-E234-46F3-C735-F0304E96922E}"/>
              </a:ext>
            </a:extLst>
          </xdr:cNvPr>
          <xdr:cNvSpPr txBox="1"/>
        </xdr:nvSpPr>
        <xdr:spPr>
          <a:xfrm>
            <a:off x="18290428"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37" name="TextBox 64">
            <a:extLst>
              <a:ext uri="{FF2B5EF4-FFF2-40B4-BE49-F238E27FC236}">
                <a16:creationId xmlns:a16="http://schemas.microsoft.com/office/drawing/2014/main" id="{8B2085DB-E799-FE5E-AC62-F37223A1F69F}"/>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1135972</xdr:colOff>
      <xdr:row>4</xdr:row>
      <xdr:rowOff>641477</xdr:rowOff>
    </xdr:from>
    <xdr:to>
      <xdr:col>7</xdr:col>
      <xdr:colOff>1208656</xdr:colOff>
      <xdr:row>5</xdr:row>
      <xdr:rowOff>624345</xdr:rowOff>
    </xdr:to>
    <xdr:cxnSp macro="">
      <xdr:nvCxnSpPr>
        <xdr:cNvPr id="138" name="Elbow Connector 86">
          <a:extLst>
            <a:ext uri="{FF2B5EF4-FFF2-40B4-BE49-F238E27FC236}">
              <a16:creationId xmlns:a16="http://schemas.microsoft.com/office/drawing/2014/main" id="{28E3A9B9-1D31-4224-9885-B9426A8359B5}"/>
            </a:ext>
          </a:extLst>
        </xdr:cNvPr>
        <xdr:cNvCxnSpPr>
          <a:stCxn id="135" idx="0"/>
          <a:endCxn id="42" idx="0"/>
        </xdr:cNvCxnSpPr>
      </xdr:nvCxnSpPr>
      <xdr:spPr>
        <a:xfrm rot="16200000" flipH="1">
          <a:off x="15926313" y="5304117"/>
          <a:ext cx="2144310" cy="72684"/>
        </a:xfrm>
        <a:prstGeom prst="bentConnector5">
          <a:avLst>
            <a:gd name="adj1" fmla="val -10661"/>
            <a:gd name="adj2" fmla="val -2340763"/>
            <a:gd name="adj3" fmla="val 8398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106378</xdr:colOff>
      <xdr:row>4</xdr:row>
      <xdr:rowOff>1200010</xdr:rowOff>
    </xdr:from>
    <xdr:to>
      <xdr:col>7</xdr:col>
      <xdr:colOff>2113105</xdr:colOff>
      <xdr:row>5</xdr:row>
      <xdr:rowOff>1224252</xdr:rowOff>
    </xdr:to>
    <xdr:cxnSp macro="">
      <xdr:nvCxnSpPr>
        <xdr:cNvPr id="144" name="Elbow Connector 86">
          <a:extLst>
            <a:ext uri="{FF2B5EF4-FFF2-40B4-BE49-F238E27FC236}">
              <a16:creationId xmlns:a16="http://schemas.microsoft.com/office/drawing/2014/main" id="{BABCEF7B-513C-42F5-BEB5-15FFE4B15897}"/>
            </a:ext>
          </a:extLst>
        </xdr:cNvPr>
        <xdr:cNvCxnSpPr>
          <a:stCxn id="42" idx="3"/>
          <a:endCxn id="135" idx="1"/>
        </xdr:cNvCxnSpPr>
      </xdr:nvCxnSpPr>
      <xdr:spPr>
        <a:xfrm flipH="1" flipV="1">
          <a:off x="15932532" y="4826837"/>
          <a:ext cx="2006727" cy="2185684"/>
        </a:xfrm>
        <a:prstGeom prst="bentConnector5">
          <a:avLst>
            <a:gd name="adj1" fmla="val -5459"/>
            <a:gd name="adj2" fmla="val 50168"/>
            <a:gd name="adj3" fmla="val 11902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993447</xdr:colOff>
      <xdr:row>4</xdr:row>
      <xdr:rowOff>1284304</xdr:rowOff>
    </xdr:from>
    <xdr:to>
      <xdr:col>2</xdr:col>
      <xdr:colOff>1574021</xdr:colOff>
      <xdr:row>4</xdr:row>
      <xdr:rowOff>1518578</xdr:rowOff>
    </xdr:to>
    <xdr:sp macro="" textlink="">
      <xdr:nvSpPr>
        <xdr:cNvPr id="148" name="TextBox 206">
          <a:extLst>
            <a:ext uri="{FF2B5EF4-FFF2-40B4-BE49-F238E27FC236}">
              <a16:creationId xmlns:a16="http://schemas.microsoft.com/office/drawing/2014/main" id="{E56F62D6-9C7E-4B97-97D8-FCFB2EBCE7FE}"/>
            </a:ext>
          </a:extLst>
        </xdr:cNvPr>
        <xdr:cNvSpPr txBox="1"/>
      </xdr:nvSpPr>
      <xdr:spPr>
        <a:xfrm>
          <a:off x="4910771" y="491990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5</xdr:col>
      <xdr:colOff>800158</xdr:colOff>
      <xdr:row>4</xdr:row>
      <xdr:rowOff>1326744</xdr:rowOff>
    </xdr:from>
    <xdr:to>
      <xdr:col>5</xdr:col>
      <xdr:colOff>1380732</xdr:colOff>
      <xdr:row>4</xdr:row>
      <xdr:rowOff>1561018</xdr:rowOff>
    </xdr:to>
    <xdr:sp macro="" textlink="">
      <xdr:nvSpPr>
        <xdr:cNvPr id="149" name="TextBox 206">
          <a:extLst>
            <a:ext uri="{FF2B5EF4-FFF2-40B4-BE49-F238E27FC236}">
              <a16:creationId xmlns:a16="http://schemas.microsoft.com/office/drawing/2014/main" id="{9B528A2E-88CE-44DA-96D5-3FB2BA55AD4A}"/>
            </a:ext>
          </a:extLst>
        </xdr:cNvPr>
        <xdr:cNvSpPr txBox="1"/>
      </xdr:nvSpPr>
      <xdr:spPr>
        <a:xfrm>
          <a:off x="11855962" y="496665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#4A</a:t>
          </a:r>
        </a:p>
      </xdr:txBody>
    </xdr:sp>
    <xdr:clientData/>
  </xdr:twoCellAnchor>
  <xdr:twoCellAnchor editAs="oneCell">
    <xdr:from>
      <xdr:col>3</xdr:col>
      <xdr:colOff>2199403</xdr:colOff>
      <xdr:row>6</xdr:row>
      <xdr:rowOff>649217</xdr:rowOff>
    </xdr:from>
    <xdr:to>
      <xdr:col>4</xdr:col>
      <xdr:colOff>138510</xdr:colOff>
      <xdr:row>6</xdr:row>
      <xdr:rowOff>978381</xdr:rowOff>
    </xdr:to>
    <xdr:pic>
      <xdr:nvPicPr>
        <xdr:cNvPr id="150" name="Picture 74">
          <a:extLst>
            <a:ext uri="{FF2B5EF4-FFF2-40B4-BE49-F238E27FC236}">
              <a16:creationId xmlns:a16="http://schemas.microsoft.com/office/drawing/2014/main" id="{69EEB9BE-701B-406F-B258-860AA732C9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92707" y="8609396"/>
          <a:ext cx="320357" cy="329164"/>
        </a:xfrm>
        <a:prstGeom prst="rect">
          <a:avLst/>
        </a:prstGeom>
      </xdr:spPr>
    </xdr:pic>
    <xdr:clientData/>
  </xdr:twoCellAnchor>
  <xdr:twoCellAnchor editAs="oneCell">
    <xdr:from>
      <xdr:col>6</xdr:col>
      <xdr:colOff>2255375</xdr:colOff>
      <xdr:row>5</xdr:row>
      <xdr:rowOff>726092</xdr:rowOff>
    </xdr:from>
    <xdr:to>
      <xdr:col>7</xdr:col>
      <xdr:colOff>195334</xdr:colOff>
      <xdr:row>5</xdr:row>
      <xdr:rowOff>1055256</xdr:rowOff>
    </xdr:to>
    <xdr:pic>
      <xdr:nvPicPr>
        <xdr:cNvPr id="151" name="Picture 193">
          <a:extLst>
            <a:ext uri="{FF2B5EF4-FFF2-40B4-BE49-F238E27FC236}">
              <a16:creationId xmlns:a16="http://schemas.microsoft.com/office/drawing/2014/main" id="{2CCE65EC-B8B2-4B69-AF30-66F1BBFC0F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692429" y="6526137"/>
          <a:ext cx="321209" cy="329164"/>
        </a:xfrm>
        <a:prstGeom prst="rect">
          <a:avLst/>
        </a:prstGeom>
      </xdr:spPr>
    </xdr:pic>
    <xdr:clientData/>
  </xdr:twoCellAnchor>
  <xdr:twoCellAnchor editAs="oneCell">
    <xdr:from>
      <xdr:col>5</xdr:col>
      <xdr:colOff>2019585</xdr:colOff>
      <xdr:row>4</xdr:row>
      <xdr:rowOff>558197</xdr:rowOff>
    </xdr:from>
    <xdr:to>
      <xdr:col>5</xdr:col>
      <xdr:colOff>2340794</xdr:colOff>
      <xdr:row>4</xdr:row>
      <xdr:rowOff>887361</xdr:rowOff>
    </xdr:to>
    <xdr:pic>
      <xdr:nvPicPr>
        <xdr:cNvPr id="152" name="Picture 193">
          <a:extLst>
            <a:ext uri="{FF2B5EF4-FFF2-40B4-BE49-F238E27FC236}">
              <a16:creationId xmlns:a16="http://schemas.microsoft.com/office/drawing/2014/main" id="{21CC6F1E-D544-43CA-9CBC-866E225883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075389" y="4198108"/>
          <a:ext cx="321209" cy="329164"/>
        </a:xfrm>
        <a:prstGeom prst="rect">
          <a:avLst/>
        </a:prstGeom>
      </xdr:spPr>
    </xdr:pic>
    <xdr:clientData/>
  </xdr:twoCellAnchor>
  <xdr:twoCellAnchor editAs="oneCell">
    <xdr:from>
      <xdr:col>2</xdr:col>
      <xdr:colOff>2112430</xdr:colOff>
      <xdr:row>3</xdr:row>
      <xdr:rowOff>736432</xdr:rowOff>
    </xdr:from>
    <xdr:to>
      <xdr:col>3</xdr:col>
      <xdr:colOff>44829</xdr:colOff>
      <xdr:row>3</xdr:row>
      <xdr:rowOff>1065596</xdr:rowOff>
    </xdr:to>
    <xdr:pic>
      <xdr:nvPicPr>
        <xdr:cNvPr id="153" name="Picture 74">
          <a:extLst>
            <a:ext uri="{FF2B5EF4-FFF2-40B4-BE49-F238E27FC236}">
              <a16:creationId xmlns:a16="http://schemas.microsoft.com/office/drawing/2014/main" id="{72C440E5-CCB0-4A69-B00E-068D661959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29754" y="2225552"/>
          <a:ext cx="320357" cy="329164"/>
        </a:xfrm>
        <a:prstGeom prst="rect">
          <a:avLst/>
        </a:prstGeom>
      </xdr:spPr>
    </xdr:pic>
    <xdr:clientData/>
  </xdr:twoCellAnchor>
  <xdr:twoCellAnchor editAs="oneCell">
    <xdr:from>
      <xdr:col>4</xdr:col>
      <xdr:colOff>2333502</xdr:colOff>
      <xdr:row>3</xdr:row>
      <xdr:rowOff>721458</xdr:rowOff>
    </xdr:from>
    <xdr:to>
      <xdr:col>5</xdr:col>
      <xdr:colOff>265902</xdr:colOff>
      <xdr:row>3</xdr:row>
      <xdr:rowOff>1050622</xdr:rowOff>
    </xdr:to>
    <xdr:pic>
      <xdr:nvPicPr>
        <xdr:cNvPr id="154" name="Picture 74">
          <a:extLst>
            <a:ext uri="{FF2B5EF4-FFF2-40B4-BE49-F238E27FC236}">
              <a16:creationId xmlns:a16="http://schemas.microsoft.com/office/drawing/2014/main" id="{F72DCFDC-EF92-4AF7-B83F-1D7BBAA532D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08056" y="2201235"/>
          <a:ext cx="313650" cy="329164"/>
        </a:xfrm>
        <a:prstGeom prst="rect">
          <a:avLst/>
        </a:prstGeom>
      </xdr:spPr>
    </xdr:pic>
    <xdr:clientData/>
  </xdr:twoCellAnchor>
  <xdr:twoCellAnchor editAs="oneCell">
    <xdr:from>
      <xdr:col>7</xdr:col>
      <xdr:colOff>2047072</xdr:colOff>
      <xdr:row>4</xdr:row>
      <xdr:rowOff>1488408</xdr:rowOff>
    </xdr:from>
    <xdr:to>
      <xdr:col>8</xdr:col>
      <xdr:colOff>13830</xdr:colOff>
      <xdr:row>4</xdr:row>
      <xdr:rowOff>2091992</xdr:rowOff>
    </xdr:to>
    <xdr:pic>
      <xdr:nvPicPr>
        <xdr:cNvPr id="164" name="Picture 165">
          <a:extLst>
            <a:ext uri="{FF2B5EF4-FFF2-40B4-BE49-F238E27FC236}">
              <a16:creationId xmlns:a16="http://schemas.microsoft.com/office/drawing/2014/main" id="{CEBA2AC1-9019-48B7-BC67-E924143CF1E5}"/>
            </a:ext>
          </a:extLst>
        </xdr:cNvPr>
        <xdr:cNvPicPr>
          <a:picLocks noChangeAspect="1"/>
        </xdr:cNvPicPr>
      </xdr:nvPicPr>
      <xdr:blipFill>
        <a:blip xmlns:r="http://schemas.openxmlformats.org/officeDocument/2006/relationships" r:embed="rId2"/>
        <a:stretch>
          <a:fillRect/>
        </a:stretch>
      </xdr:blipFill>
      <xdr:spPr>
        <a:xfrm>
          <a:off x="17865376" y="5128319"/>
          <a:ext cx="348008" cy="603584"/>
        </a:xfrm>
        <a:prstGeom prst="rect">
          <a:avLst/>
        </a:prstGeom>
      </xdr:spPr>
    </xdr:pic>
    <xdr:clientData/>
  </xdr:twoCellAnchor>
  <xdr:twoCellAnchor editAs="oneCell">
    <xdr:from>
      <xdr:col>8</xdr:col>
      <xdr:colOff>2159062</xdr:colOff>
      <xdr:row>4</xdr:row>
      <xdr:rowOff>1531558</xdr:rowOff>
    </xdr:from>
    <xdr:to>
      <xdr:col>9</xdr:col>
      <xdr:colOff>123542</xdr:colOff>
      <xdr:row>4</xdr:row>
      <xdr:rowOff>2135142</xdr:rowOff>
    </xdr:to>
    <xdr:pic>
      <xdr:nvPicPr>
        <xdr:cNvPr id="182" name="Picture 165">
          <a:extLst>
            <a:ext uri="{FF2B5EF4-FFF2-40B4-BE49-F238E27FC236}">
              <a16:creationId xmlns:a16="http://schemas.microsoft.com/office/drawing/2014/main" id="{E19DF24C-C136-430D-BA53-E5B0E99C1DA7}"/>
            </a:ext>
          </a:extLst>
        </xdr:cNvPr>
        <xdr:cNvPicPr>
          <a:picLocks noChangeAspect="1"/>
        </xdr:cNvPicPr>
      </xdr:nvPicPr>
      <xdr:blipFill>
        <a:blip xmlns:r="http://schemas.openxmlformats.org/officeDocument/2006/relationships" r:embed="rId2"/>
        <a:stretch>
          <a:fillRect/>
        </a:stretch>
      </xdr:blipFill>
      <xdr:spPr>
        <a:xfrm>
          <a:off x="20358616" y="5171469"/>
          <a:ext cx="345730" cy="603584"/>
        </a:xfrm>
        <a:prstGeom prst="rect">
          <a:avLst/>
        </a:prstGeom>
      </xdr:spPr>
    </xdr:pic>
    <xdr:clientData/>
  </xdr:twoCellAnchor>
  <xdr:twoCellAnchor>
    <xdr:from>
      <xdr:col>15</xdr:col>
      <xdr:colOff>90126</xdr:colOff>
      <xdr:row>4</xdr:row>
      <xdr:rowOff>284697</xdr:rowOff>
    </xdr:from>
    <xdr:to>
      <xdr:col>16</xdr:col>
      <xdr:colOff>50184</xdr:colOff>
      <xdr:row>4</xdr:row>
      <xdr:rowOff>1703868</xdr:rowOff>
    </xdr:to>
    <xdr:grpSp>
      <xdr:nvGrpSpPr>
        <xdr:cNvPr id="214" name="Group 111">
          <a:extLst>
            <a:ext uri="{FF2B5EF4-FFF2-40B4-BE49-F238E27FC236}">
              <a16:creationId xmlns:a16="http://schemas.microsoft.com/office/drawing/2014/main" id="{84514F19-159B-444E-8E34-49894C421950}"/>
            </a:ext>
          </a:extLst>
        </xdr:cNvPr>
        <xdr:cNvGrpSpPr/>
      </xdr:nvGrpSpPr>
      <xdr:grpSpPr>
        <a:xfrm>
          <a:off x="35074321" y="3900968"/>
          <a:ext cx="2317092" cy="1419171"/>
          <a:chOff x="16901130" y="3036937"/>
          <a:chExt cx="1768202" cy="856146"/>
        </a:xfrm>
      </xdr:grpSpPr>
      <xdr:sp macro="" textlink="">
        <xdr:nvSpPr>
          <xdr:cNvPr id="215" name="Diamond 112">
            <a:extLst>
              <a:ext uri="{FF2B5EF4-FFF2-40B4-BE49-F238E27FC236}">
                <a16:creationId xmlns:a16="http://schemas.microsoft.com/office/drawing/2014/main" id="{BACC49FF-5347-787A-4096-51C2AB42B07A}"/>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Rama sin problemas</a:t>
            </a:r>
          </a:p>
        </xdr:txBody>
      </xdr:sp>
      <xdr:sp macro="" textlink="">
        <xdr:nvSpPr>
          <xdr:cNvPr id="216" name="TextBox 67">
            <a:extLst>
              <a:ext uri="{FF2B5EF4-FFF2-40B4-BE49-F238E27FC236}">
                <a16:creationId xmlns:a16="http://schemas.microsoft.com/office/drawing/2014/main" id="{47FEE613-5E42-87B1-C163-619562BF71E0}"/>
              </a:ext>
            </a:extLst>
          </xdr:cNvPr>
          <xdr:cNvSpPr txBox="1"/>
        </xdr:nvSpPr>
        <xdr:spPr>
          <a:xfrm>
            <a:off x="18168266" y="336246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17" name="TextBox 64">
            <a:extLst>
              <a:ext uri="{FF2B5EF4-FFF2-40B4-BE49-F238E27FC236}">
                <a16:creationId xmlns:a16="http://schemas.microsoft.com/office/drawing/2014/main" id="{6AC65405-1C88-B52D-CA60-B268D5A19230}"/>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15</xdr:col>
      <xdr:colOff>90126</xdr:colOff>
      <xdr:row>4</xdr:row>
      <xdr:rowOff>1145335</xdr:rowOff>
    </xdr:from>
    <xdr:to>
      <xdr:col>15</xdr:col>
      <xdr:colOff>1934281</xdr:colOff>
      <xdr:row>5</xdr:row>
      <xdr:rowOff>1172309</xdr:rowOff>
    </xdr:to>
    <xdr:cxnSp macro="">
      <xdr:nvCxnSpPr>
        <xdr:cNvPr id="229" name="Elbow Connector 155">
          <a:extLst>
            <a:ext uri="{FF2B5EF4-FFF2-40B4-BE49-F238E27FC236}">
              <a16:creationId xmlns:a16="http://schemas.microsoft.com/office/drawing/2014/main" id="{FDBC31D6-5A1D-44BF-BAC2-5017E3D2DD58}"/>
            </a:ext>
          </a:extLst>
        </xdr:cNvPr>
        <xdr:cNvCxnSpPr>
          <a:stCxn id="77" idx="3"/>
          <a:endCxn id="215" idx="1"/>
        </xdr:cNvCxnSpPr>
      </xdr:nvCxnSpPr>
      <xdr:spPr>
        <a:xfrm flipH="1" flipV="1">
          <a:off x="34962209" y="4770127"/>
          <a:ext cx="1844155" cy="2183328"/>
        </a:xfrm>
        <a:prstGeom prst="bentConnector5">
          <a:avLst>
            <a:gd name="adj1" fmla="val -12396"/>
            <a:gd name="adj2" fmla="val 62937"/>
            <a:gd name="adj3" fmla="val 10020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2198187</xdr:colOff>
      <xdr:row>4</xdr:row>
      <xdr:rowOff>1144043</xdr:rowOff>
    </xdr:from>
    <xdr:to>
      <xdr:col>14</xdr:col>
      <xdr:colOff>97194</xdr:colOff>
      <xdr:row>5</xdr:row>
      <xdr:rowOff>1075980</xdr:rowOff>
    </xdr:to>
    <xdr:cxnSp macro="">
      <xdr:nvCxnSpPr>
        <xdr:cNvPr id="238" name="Elbow Connector 155">
          <a:extLst>
            <a:ext uri="{FF2B5EF4-FFF2-40B4-BE49-F238E27FC236}">
              <a16:creationId xmlns:a16="http://schemas.microsoft.com/office/drawing/2014/main" id="{8BCFA31B-FE6A-4D47-8D40-58E4F2ED3411}"/>
            </a:ext>
          </a:extLst>
        </xdr:cNvPr>
        <xdr:cNvCxnSpPr>
          <a:stCxn id="70" idx="3"/>
          <a:endCxn id="145" idx="1"/>
        </xdr:cNvCxnSpPr>
      </xdr:nvCxnSpPr>
      <xdr:spPr>
        <a:xfrm>
          <a:off x="32425483" y="4779094"/>
          <a:ext cx="289976" cy="208964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15</xdr:col>
      <xdr:colOff>1982021</xdr:colOff>
      <xdr:row>4</xdr:row>
      <xdr:rowOff>1265295</xdr:rowOff>
    </xdr:from>
    <xdr:to>
      <xdr:col>15</xdr:col>
      <xdr:colOff>2271380</xdr:colOff>
      <xdr:row>4</xdr:row>
      <xdr:rowOff>1839652</xdr:rowOff>
    </xdr:to>
    <xdr:pic>
      <xdr:nvPicPr>
        <xdr:cNvPr id="252" name="Picture 165">
          <a:extLst>
            <a:ext uri="{FF2B5EF4-FFF2-40B4-BE49-F238E27FC236}">
              <a16:creationId xmlns:a16="http://schemas.microsoft.com/office/drawing/2014/main" id="{173C09D9-FF73-4414-A295-EBBDE31C450A}"/>
            </a:ext>
          </a:extLst>
        </xdr:cNvPr>
        <xdr:cNvPicPr>
          <a:picLocks noChangeAspect="1"/>
        </xdr:cNvPicPr>
      </xdr:nvPicPr>
      <xdr:blipFill rotWithShape="1">
        <a:blip xmlns:r="http://schemas.openxmlformats.org/officeDocument/2006/relationships" r:embed="rId2"/>
        <a:srcRect t="4842" r="16853"/>
        <a:stretch/>
      </xdr:blipFill>
      <xdr:spPr>
        <a:xfrm>
          <a:off x="36854104" y="4890087"/>
          <a:ext cx="289359" cy="574357"/>
        </a:xfrm>
        <a:prstGeom prst="rect">
          <a:avLst/>
        </a:prstGeom>
      </xdr:spPr>
    </xdr:pic>
    <xdr:clientData/>
  </xdr:twoCellAnchor>
  <xdr:twoCellAnchor editAs="oneCell">
    <xdr:from>
      <xdr:col>10</xdr:col>
      <xdr:colOff>2237383</xdr:colOff>
      <xdr:row>5</xdr:row>
      <xdr:rowOff>582756</xdr:rowOff>
    </xdr:from>
    <xdr:to>
      <xdr:col>11</xdr:col>
      <xdr:colOff>169783</xdr:colOff>
      <xdr:row>5</xdr:row>
      <xdr:rowOff>911920</xdr:rowOff>
    </xdr:to>
    <xdr:pic>
      <xdr:nvPicPr>
        <xdr:cNvPr id="253" name="Picture 74">
          <a:extLst>
            <a:ext uri="{FF2B5EF4-FFF2-40B4-BE49-F238E27FC236}">
              <a16:creationId xmlns:a16="http://schemas.microsoft.com/office/drawing/2014/main" id="{FF72C552-205B-4F95-81C7-D8916DAF4DB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258046" y="6378087"/>
          <a:ext cx="319388" cy="329164"/>
        </a:xfrm>
        <a:prstGeom prst="rect">
          <a:avLst/>
        </a:prstGeom>
      </xdr:spPr>
    </xdr:pic>
    <xdr:clientData/>
  </xdr:twoCellAnchor>
  <xdr:twoCellAnchor>
    <xdr:from>
      <xdr:col>13</xdr:col>
      <xdr:colOff>183137</xdr:colOff>
      <xdr:row>4</xdr:row>
      <xdr:rowOff>1144043</xdr:rowOff>
    </xdr:from>
    <xdr:to>
      <xdr:col>13</xdr:col>
      <xdr:colOff>2115146</xdr:colOff>
      <xdr:row>7</xdr:row>
      <xdr:rowOff>1190243</xdr:rowOff>
    </xdr:to>
    <xdr:cxnSp macro="">
      <xdr:nvCxnSpPr>
        <xdr:cNvPr id="263" name="Elbow Connector 86">
          <a:extLst>
            <a:ext uri="{FF2B5EF4-FFF2-40B4-BE49-F238E27FC236}">
              <a16:creationId xmlns:a16="http://schemas.microsoft.com/office/drawing/2014/main" id="{0E713BFC-9A5A-4505-977F-A0F9A4DCC083}"/>
            </a:ext>
          </a:extLst>
        </xdr:cNvPr>
        <xdr:cNvCxnSpPr>
          <a:stCxn id="67" idx="3"/>
          <a:endCxn id="70" idx="1"/>
        </xdr:cNvCxnSpPr>
      </xdr:nvCxnSpPr>
      <xdr:spPr>
        <a:xfrm flipH="1" flipV="1">
          <a:off x="30292720" y="4768835"/>
          <a:ext cx="1932009" cy="6515262"/>
        </a:xfrm>
        <a:prstGeom prst="bentConnector5">
          <a:avLst>
            <a:gd name="adj1" fmla="val -11832"/>
            <a:gd name="adj2" fmla="val 59824"/>
            <a:gd name="adj3" fmla="val 9950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134217</xdr:colOff>
      <xdr:row>4</xdr:row>
      <xdr:rowOff>415360</xdr:rowOff>
    </xdr:from>
    <xdr:to>
      <xdr:col>19</xdr:col>
      <xdr:colOff>215502</xdr:colOff>
      <xdr:row>4</xdr:row>
      <xdr:rowOff>1834531</xdr:rowOff>
    </xdr:to>
    <xdr:grpSp>
      <xdr:nvGrpSpPr>
        <xdr:cNvPr id="276" name="Group 111">
          <a:extLst>
            <a:ext uri="{FF2B5EF4-FFF2-40B4-BE49-F238E27FC236}">
              <a16:creationId xmlns:a16="http://schemas.microsoft.com/office/drawing/2014/main" id="{F2456CBD-E56D-4506-95B5-142F20D4EB79}"/>
            </a:ext>
          </a:extLst>
        </xdr:cNvPr>
        <xdr:cNvGrpSpPr/>
      </xdr:nvGrpSpPr>
      <xdr:grpSpPr>
        <a:xfrm>
          <a:off x="42092649" y="4031631"/>
          <a:ext cx="2325311" cy="1419171"/>
          <a:chOff x="16901130" y="3036937"/>
          <a:chExt cx="1768202" cy="856146"/>
        </a:xfrm>
      </xdr:grpSpPr>
      <xdr:sp macro="" textlink="">
        <xdr:nvSpPr>
          <xdr:cNvPr id="277" name="Diamond 112">
            <a:extLst>
              <a:ext uri="{FF2B5EF4-FFF2-40B4-BE49-F238E27FC236}">
                <a16:creationId xmlns:a16="http://schemas.microsoft.com/office/drawing/2014/main" id="{6AEEE307-B7A1-091B-7464-88E9A674870D}"/>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U</a:t>
            </a:r>
          </a:p>
        </xdr:txBody>
      </xdr:sp>
      <xdr:sp macro="" textlink="">
        <xdr:nvSpPr>
          <xdr:cNvPr id="278" name="TextBox 67">
            <a:extLst>
              <a:ext uri="{FF2B5EF4-FFF2-40B4-BE49-F238E27FC236}">
                <a16:creationId xmlns:a16="http://schemas.microsoft.com/office/drawing/2014/main" id="{8D8C34AA-4F7F-22EE-4226-E236A3DE79C4}"/>
              </a:ext>
            </a:extLst>
          </xdr:cNvPr>
          <xdr:cNvSpPr txBox="1"/>
        </xdr:nvSpPr>
        <xdr:spPr>
          <a:xfrm>
            <a:off x="1816826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79" name="TextBox 64">
            <a:extLst>
              <a:ext uri="{FF2B5EF4-FFF2-40B4-BE49-F238E27FC236}">
                <a16:creationId xmlns:a16="http://schemas.microsoft.com/office/drawing/2014/main" id="{3F5FA9AC-A9F0-D881-C92D-A5DAEADE761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18</xdr:col>
      <xdr:colOff>1057094</xdr:colOff>
      <xdr:row>4</xdr:row>
      <xdr:rowOff>717464</xdr:rowOff>
    </xdr:from>
    <xdr:to>
      <xdr:col>18</xdr:col>
      <xdr:colOff>1139564</xdr:colOff>
      <xdr:row>7</xdr:row>
      <xdr:rowOff>284183</xdr:rowOff>
    </xdr:to>
    <xdr:cxnSp macro="">
      <xdr:nvCxnSpPr>
        <xdr:cNvPr id="285" name="Elbow Connector 86">
          <a:extLst>
            <a:ext uri="{FF2B5EF4-FFF2-40B4-BE49-F238E27FC236}">
              <a16:creationId xmlns:a16="http://schemas.microsoft.com/office/drawing/2014/main" id="{2E70B346-1CF8-4A7F-9023-F09BBF67C5E9}"/>
            </a:ext>
          </a:extLst>
        </xdr:cNvPr>
        <xdr:cNvCxnSpPr>
          <a:stCxn id="277" idx="0"/>
          <a:endCxn id="329" idx="0"/>
        </xdr:cNvCxnSpPr>
      </xdr:nvCxnSpPr>
      <xdr:spPr>
        <a:xfrm rot="16200000" flipH="1" flipV="1">
          <a:off x="39909537" y="7328579"/>
          <a:ext cx="6051046" cy="82470"/>
        </a:xfrm>
        <a:prstGeom prst="bentConnector5">
          <a:avLst>
            <a:gd name="adj1" fmla="val -5722"/>
            <a:gd name="adj2" fmla="val 1721166"/>
            <a:gd name="adj3" fmla="val 6626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134217</xdr:colOff>
      <xdr:row>4</xdr:row>
      <xdr:rowOff>1275998</xdr:rowOff>
    </xdr:from>
    <xdr:to>
      <xdr:col>18</xdr:col>
      <xdr:colOff>1965321</xdr:colOff>
      <xdr:row>7</xdr:row>
      <xdr:rowOff>1004439</xdr:rowOff>
    </xdr:to>
    <xdr:cxnSp macro="">
      <xdr:nvCxnSpPr>
        <xdr:cNvPr id="290" name="Elbow Connector 86">
          <a:extLst>
            <a:ext uri="{FF2B5EF4-FFF2-40B4-BE49-F238E27FC236}">
              <a16:creationId xmlns:a16="http://schemas.microsoft.com/office/drawing/2014/main" id="{D35AAD1F-111F-4387-B8C5-D0DCDDDC601A}"/>
            </a:ext>
          </a:extLst>
        </xdr:cNvPr>
        <xdr:cNvCxnSpPr>
          <a:stCxn id="329" idx="3"/>
          <a:endCxn id="277" idx="1"/>
        </xdr:cNvCxnSpPr>
      </xdr:nvCxnSpPr>
      <xdr:spPr>
        <a:xfrm flipH="1" flipV="1">
          <a:off x="41970948" y="4902825"/>
          <a:ext cx="1831104" cy="6212768"/>
        </a:xfrm>
        <a:prstGeom prst="bentConnector5">
          <a:avLst>
            <a:gd name="adj1" fmla="val -12484"/>
            <a:gd name="adj2" fmla="val 68561"/>
            <a:gd name="adj3" fmla="val 11248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2099825</xdr:colOff>
      <xdr:row>4</xdr:row>
      <xdr:rowOff>1145335</xdr:rowOff>
    </xdr:from>
    <xdr:to>
      <xdr:col>16</xdr:col>
      <xdr:colOff>177309</xdr:colOff>
      <xdr:row>5</xdr:row>
      <xdr:rowOff>1227337</xdr:rowOff>
    </xdr:to>
    <xdr:cxnSp macro="">
      <xdr:nvCxnSpPr>
        <xdr:cNvPr id="299" name="Elbow Connector 155">
          <a:extLst>
            <a:ext uri="{FF2B5EF4-FFF2-40B4-BE49-F238E27FC236}">
              <a16:creationId xmlns:a16="http://schemas.microsoft.com/office/drawing/2014/main" id="{D6ED0383-FA06-4B68-A4FD-86898AD0F0E0}"/>
            </a:ext>
          </a:extLst>
        </xdr:cNvPr>
        <xdr:cNvCxnSpPr>
          <a:stCxn id="215" idx="3"/>
          <a:endCxn id="169" idx="1"/>
        </xdr:cNvCxnSpPr>
      </xdr:nvCxnSpPr>
      <xdr:spPr>
        <a:xfrm>
          <a:off x="36971908" y="4770127"/>
          <a:ext cx="432276" cy="22383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242963</xdr:colOff>
      <xdr:row>5</xdr:row>
      <xdr:rowOff>510792</xdr:rowOff>
    </xdr:from>
    <xdr:to>
      <xdr:col>21</xdr:col>
      <xdr:colOff>2059417</xdr:colOff>
      <xdr:row>5</xdr:row>
      <xdr:rowOff>1726186</xdr:rowOff>
    </xdr:to>
    <xdr:grpSp>
      <xdr:nvGrpSpPr>
        <xdr:cNvPr id="310" name="Group 134">
          <a:extLst>
            <a:ext uri="{FF2B5EF4-FFF2-40B4-BE49-F238E27FC236}">
              <a16:creationId xmlns:a16="http://schemas.microsoft.com/office/drawing/2014/main" id="{A31D962B-B953-4F48-B36F-912D9387B9FE}"/>
            </a:ext>
          </a:extLst>
        </xdr:cNvPr>
        <xdr:cNvGrpSpPr/>
      </xdr:nvGrpSpPr>
      <xdr:grpSpPr>
        <a:xfrm>
          <a:off x="49159488" y="6274224"/>
          <a:ext cx="1816454" cy="1215394"/>
          <a:chOff x="12662091" y="21677841"/>
          <a:chExt cx="1809750" cy="1225120"/>
        </a:xfrm>
      </xdr:grpSpPr>
      <xdr:sp macro="" textlink="">
        <xdr:nvSpPr>
          <xdr:cNvPr id="311" name="Flowchart: Process 135">
            <a:extLst>
              <a:ext uri="{FF2B5EF4-FFF2-40B4-BE49-F238E27FC236}">
                <a16:creationId xmlns:a16="http://schemas.microsoft.com/office/drawing/2014/main" id="{DB519E55-30E1-3E90-9CB9-A89D6C373EEF}"/>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pull request en github</a:t>
            </a:r>
          </a:p>
        </xdr:txBody>
      </xdr:sp>
      <xdr:sp macro="" textlink="">
        <xdr:nvSpPr>
          <xdr:cNvPr id="312" name="TextBox 136">
            <a:extLst>
              <a:ext uri="{FF2B5EF4-FFF2-40B4-BE49-F238E27FC236}">
                <a16:creationId xmlns:a16="http://schemas.microsoft.com/office/drawing/2014/main" id="{022DAEAF-9AAB-1002-DBA1-99CB4429C6A2}"/>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#20</a:t>
            </a:r>
          </a:p>
        </xdr:txBody>
      </xdr:sp>
    </xdr:grpSp>
    <xdr:clientData/>
  </xdr:twoCellAnchor>
  <xdr:twoCellAnchor>
    <xdr:from>
      <xdr:col>18</xdr:col>
      <xdr:colOff>2153999</xdr:colOff>
      <xdr:row>4</xdr:row>
      <xdr:rowOff>1275998</xdr:rowOff>
    </xdr:from>
    <xdr:to>
      <xdr:col>19</xdr:col>
      <xdr:colOff>1201536</xdr:colOff>
      <xdr:row>5</xdr:row>
      <xdr:rowOff>527121</xdr:rowOff>
    </xdr:to>
    <xdr:cxnSp macro="">
      <xdr:nvCxnSpPr>
        <xdr:cNvPr id="313" name="Elbow Connector 155">
          <a:extLst>
            <a:ext uri="{FF2B5EF4-FFF2-40B4-BE49-F238E27FC236}">
              <a16:creationId xmlns:a16="http://schemas.microsoft.com/office/drawing/2014/main" id="{0DC47924-DB61-42E9-91E0-D84C22633C66}"/>
            </a:ext>
          </a:extLst>
        </xdr:cNvPr>
        <xdr:cNvCxnSpPr>
          <a:stCxn id="277" idx="3"/>
          <a:endCxn id="123" idx="0"/>
        </xdr:cNvCxnSpPr>
      </xdr:nvCxnSpPr>
      <xdr:spPr>
        <a:xfrm>
          <a:off x="43978954" y="4915909"/>
          <a:ext cx="1292716" cy="141125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2059417</xdr:colOff>
      <xdr:row>5</xdr:row>
      <xdr:rowOff>1105936</xdr:rowOff>
    </xdr:from>
    <xdr:to>
      <xdr:col>22</xdr:col>
      <xdr:colOff>393214</xdr:colOff>
      <xdr:row>7</xdr:row>
      <xdr:rowOff>1099922</xdr:rowOff>
    </xdr:to>
    <xdr:cxnSp macro="">
      <xdr:nvCxnSpPr>
        <xdr:cNvPr id="321" name="Elbow Connector 155">
          <a:extLst>
            <a:ext uri="{FF2B5EF4-FFF2-40B4-BE49-F238E27FC236}">
              <a16:creationId xmlns:a16="http://schemas.microsoft.com/office/drawing/2014/main" id="{CA1B6EBF-B299-4119-9DD2-92E3B89F28DD}"/>
            </a:ext>
          </a:extLst>
        </xdr:cNvPr>
        <xdr:cNvCxnSpPr>
          <a:stCxn id="311" idx="3"/>
          <a:endCxn id="80" idx="1"/>
        </xdr:cNvCxnSpPr>
      </xdr:nvCxnSpPr>
      <xdr:spPr>
        <a:xfrm>
          <a:off x="50824015" y="6905981"/>
          <a:ext cx="681029" cy="4314254"/>
        </a:xfrm>
        <a:prstGeom prst="bentConnector3">
          <a:avLst>
            <a:gd name="adj1" fmla="val 6498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148867</xdr:colOff>
      <xdr:row>7</xdr:row>
      <xdr:rowOff>284183</xdr:rowOff>
    </xdr:from>
    <xdr:to>
      <xdr:col>18</xdr:col>
      <xdr:colOff>1983941</xdr:colOff>
      <xdr:row>7</xdr:row>
      <xdr:rowOff>1724695</xdr:rowOff>
    </xdr:to>
    <xdr:grpSp>
      <xdr:nvGrpSpPr>
        <xdr:cNvPr id="328" name="Group 149">
          <a:extLst>
            <a:ext uri="{FF2B5EF4-FFF2-40B4-BE49-F238E27FC236}">
              <a16:creationId xmlns:a16="http://schemas.microsoft.com/office/drawing/2014/main" id="{BAE043C3-9B92-4111-9A05-93C8157F9DCF}"/>
            </a:ext>
          </a:extLst>
        </xdr:cNvPr>
        <xdr:cNvGrpSpPr/>
      </xdr:nvGrpSpPr>
      <xdr:grpSpPr>
        <a:xfrm>
          <a:off x="42107299" y="10341937"/>
          <a:ext cx="1835074" cy="1440512"/>
          <a:chOff x="10326690" y="21454992"/>
          <a:chExt cx="1828301" cy="1199813"/>
        </a:xfrm>
      </xdr:grpSpPr>
      <xdr:sp macro="" textlink="">
        <xdr:nvSpPr>
          <xdr:cNvPr id="329" name="Flowchart: Process 150">
            <a:extLst>
              <a:ext uri="{FF2B5EF4-FFF2-40B4-BE49-F238E27FC236}">
                <a16:creationId xmlns:a16="http://schemas.microsoft.com/office/drawing/2014/main" id="{42B314D2-BC9E-028B-952C-387C6A4D510B}"/>
              </a:ext>
            </a:extLst>
          </xdr:cNvPr>
          <xdr:cNvSpPr/>
        </xdr:nvSpPr>
        <xdr:spPr>
          <a:xfrm>
            <a:off x="10326690" y="2145499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archivos</a:t>
            </a:r>
            <a:r>
              <a:rPr lang="en-US" sz="1800" baseline="0"/>
              <a:t> .tex y .bib</a:t>
            </a:r>
            <a:endParaRPr lang="en-US" sz="1800"/>
          </a:p>
        </xdr:txBody>
      </xdr:sp>
      <xdr:sp macro="" textlink="">
        <xdr:nvSpPr>
          <xdr:cNvPr id="330" name="TextBox 151">
            <a:extLst>
              <a:ext uri="{FF2B5EF4-FFF2-40B4-BE49-F238E27FC236}">
                <a16:creationId xmlns:a16="http://schemas.microsoft.com/office/drawing/2014/main" id="{BC0DD064-C10C-7C0A-8E65-52ED5576C292}"/>
              </a:ext>
            </a:extLst>
          </xdr:cNvPr>
          <xdr:cNvSpPr txBox="1"/>
        </xdr:nvSpPr>
        <xdr:spPr>
          <a:xfrm>
            <a:off x="11574417" y="22361795"/>
            <a:ext cx="580574" cy="287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#17</a:t>
            </a:r>
          </a:p>
        </xdr:txBody>
      </xdr:sp>
    </xdr:grpSp>
    <xdr:clientData/>
  </xdr:twoCellAnchor>
  <xdr:twoCellAnchor>
    <xdr:from>
      <xdr:col>17</xdr:col>
      <xdr:colOff>1927280</xdr:colOff>
      <xdr:row>6</xdr:row>
      <xdr:rowOff>1140444</xdr:rowOff>
    </xdr:from>
    <xdr:to>
      <xdr:col>18</xdr:col>
      <xdr:colOff>148867</xdr:colOff>
      <xdr:row>7</xdr:row>
      <xdr:rowOff>1004439</xdr:rowOff>
    </xdr:to>
    <xdr:cxnSp macro="">
      <xdr:nvCxnSpPr>
        <xdr:cNvPr id="340" name="Elbow Connector 155">
          <a:extLst>
            <a:ext uri="{FF2B5EF4-FFF2-40B4-BE49-F238E27FC236}">
              <a16:creationId xmlns:a16="http://schemas.microsoft.com/office/drawing/2014/main" id="{98437779-996F-457E-92FD-569BED3EE5D4}"/>
            </a:ext>
          </a:extLst>
        </xdr:cNvPr>
        <xdr:cNvCxnSpPr>
          <a:stCxn id="85" idx="3"/>
          <a:endCxn id="329" idx="1"/>
        </xdr:cNvCxnSpPr>
      </xdr:nvCxnSpPr>
      <xdr:spPr>
        <a:xfrm>
          <a:off x="41419395" y="9090156"/>
          <a:ext cx="566203" cy="202543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2135391</xdr:colOff>
      <xdr:row>5</xdr:row>
      <xdr:rowOff>858254</xdr:rowOff>
    </xdr:from>
    <xdr:to>
      <xdr:col>10</xdr:col>
      <xdr:colOff>67791</xdr:colOff>
      <xdr:row>5</xdr:row>
      <xdr:rowOff>1187418</xdr:rowOff>
    </xdr:to>
    <xdr:pic>
      <xdr:nvPicPr>
        <xdr:cNvPr id="427" name="Picture 74">
          <a:extLst>
            <a:ext uri="{FF2B5EF4-FFF2-40B4-BE49-F238E27FC236}">
              <a16:creationId xmlns:a16="http://schemas.microsoft.com/office/drawing/2014/main" id="{16DAE632-B46C-462F-9680-846753FD239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2716195" y="6658299"/>
          <a:ext cx="313650" cy="329164"/>
        </a:xfrm>
        <a:prstGeom prst="rect">
          <a:avLst/>
        </a:prstGeom>
      </xdr:spPr>
    </xdr:pic>
    <xdr:clientData/>
  </xdr:twoCellAnchor>
  <xdr:twoCellAnchor>
    <xdr:from>
      <xdr:col>23</xdr:col>
      <xdr:colOff>384826</xdr:colOff>
      <xdr:row>5</xdr:row>
      <xdr:rowOff>408214</xdr:rowOff>
    </xdr:from>
    <xdr:to>
      <xdr:col>23</xdr:col>
      <xdr:colOff>2194576</xdr:colOff>
      <xdr:row>5</xdr:row>
      <xdr:rowOff>1834112</xdr:rowOff>
    </xdr:to>
    <xdr:sp macro="" textlink="">
      <xdr:nvSpPr>
        <xdr:cNvPr id="439" name="Flowchart: Process 138">
          <a:extLst>
            <a:ext uri="{FF2B5EF4-FFF2-40B4-BE49-F238E27FC236}">
              <a16:creationId xmlns:a16="http://schemas.microsoft.com/office/drawing/2014/main" id="{A55E4632-4EEC-4EEA-B2F6-30A3F30819FD}"/>
            </a:ext>
          </a:extLst>
        </xdr:cNvPr>
        <xdr:cNvSpPr/>
      </xdr:nvSpPr>
      <xdr:spPr>
        <a:xfrm>
          <a:off x="53843889" y="6208259"/>
          <a:ext cx="1809750" cy="142589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Copiar texto del repositorio y copiar texto en VScode</a:t>
          </a:r>
        </a:p>
      </xdr:txBody>
    </xdr:sp>
    <xdr:clientData/>
  </xdr:twoCellAnchor>
  <xdr:twoCellAnchor>
    <xdr:from>
      <xdr:col>22</xdr:col>
      <xdr:colOff>2202964</xdr:colOff>
      <xdr:row>5</xdr:row>
      <xdr:rowOff>1121163</xdr:rowOff>
    </xdr:from>
    <xdr:to>
      <xdr:col>23</xdr:col>
      <xdr:colOff>384826</xdr:colOff>
      <xdr:row>7</xdr:row>
      <xdr:rowOff>1099922</xdr:rowOff>
    </xdr:to>
    <xdr:cxnSp macro="">
      <xdr:nvCxnSpPr>
        <xdr:cNvPr id="440" name="Elbow Connector 155">
          <a:extLst>
            <a:ext uri="{FF2B5EF4-FFF2-40B4-BE49-F238E27FC236}">
              <a16:creationId xmlns:a16="http://schemas.microsoft.com/office/drawing/2014/main" id="{265BE550-1C14-452D-BB37-28667552FA33}"/>
            </a:ext>
          </a:extLst>
        </xdr:cNvPr>
        <xdr:cNvCxnSpPr>
          <a:stCxn id="80" idx="3"/>
          <a:endCxn id="439" idx="1"/>
        </xdr:cNvCxnSpPr>
      </xdr:nvCxnSpPr>
      <xdr:spPr>
        <a:xfrm flipV="1">
          <a:off x="53314794" y="6921208"/>
          <a:ext cx="529095" cy="4299027"/>
        </a:xfrm>
        <a:prstGeom prst="bentConnector3">
          <a:avLst>
            <a:gd name="adj1" fmla="val 7250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289829</xdr:colOff>
      <xdr:row>4</xdr:row>
      <xdr:rowOff>241953</xdr:rowOff>
    </xdr:from>
    <xdr:to>
      <xdr:col>24</xdr:col>
      <xdr:colOff>255818</xdr:colOff>
      <xdr:row>4</xdr:row>
      <xdr:rowOff>1661124</xdr:rowOff>
    </xdr:to>
    <xdr:grpSp>
      <xdr:nvGrpSpPr>
        <xdr:cNvPr id="443" name="Group 111">
          <a:extLst>
            <a:ext uri="{FF2B5EF4-FFF2-40B4-BE49-F238E27FC236}">
              <a16:creationId xmlns:a16="http://schemas.microsoft.com/office/drawing/2014/main" id="{FBF5EE8F-E315-4E84-A890-ED402B2ADAC2}"/>
            </a:ext>
          </a:extLst>
        </xdr:cNvPr>
        <xdr:cNvGrpSpPr/>
      </xdr:nvGrpSpPr>
      <xdr:grpSpPr>
        <a:xfrm>
          <a:off x="53920422" y="3858224"/>
          <a:ext cx="2323023" cy="1419171"/>
          <a:chOff x="16901130" y="3036937"/>
          <a:chExt cx="1768202" cy="856146"/>
        </a:xfrm>
      </xdr:grpSpPr>
      <xdr:sp macro="" textlink="">
        <xdr:nvSpPr>
          <xdr:cNvPr id="444" name="Diamond 112">
            <a:extLst>
              <a:ext uri="{FF2B5EF4-FFF2-40B4-BE49-F238E27FC236}">
                <a16:creationId xmlns:a16="http://schemas.microsoft.com/office/drawing/2014/main" id="{4829A239-0A40-073B-ABAF-4269E55FE06B}"/>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una U</a:t>
            </a:r>
          </a:p>
        </xdr:txBody>
      </xdr:sp>
      <xdr:sp macro="" textlink="">
        <xdr:nvSpPr>
          <xdr:cNvPr id="445" name="TextBox 67">
            <a:extLst>
              <a:ext uri="{FF2B5EF4-FFF2-40B4-BE49-F238E27FC236}">
                <a16:creationId xmlns:a16="http://schemas.microsoft.com/office/drawing/2014/main" id="{9EDBAA5B-3AAB-7D88-B3D7-E77538558D78}"/>
              </a:ext>
            </a:extLst>
          </xdr:cNvPr>
          <xdr:cNvSpPr txBox="1"/>
        </xdr:nvSpPr>
        <xdr:spPr>
          <a:xfrm>
            <a:off x="1816826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46" name="TextBox 64">
            <a:extLst>
              <a:ext uri="{FF2B5EF4-FFF2-40B4-BE49-F238E27FC236}">
                <a16:creationId xmlns:a16="http://schemas.microsoft.com/office/drawing/2014/main" id="{3A459AD8-C4C4-FA9A-CDC7-2989072AB250}"/>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22</xdr:col>
      <xdr:colOff>1298089</xdr:colOff>
      <xdr:row>4</xdr:row>
      <xdr:rowOff>544057</xdr:rowOff>
    </xdr:from>
    <xdr:to>
      <xdr:col>23</xdr:col>
      <xdr:colOff>1293972</xdr:colOff>
      <xdr:row>7</xdr:row>
      <xdr:rowOff>260827</xdr:rowOff>
    </xdr:to>
    <xdr:cxnSp macro="">
      <xdr:nvCxnSpPr>
        <xdr:cNvPr id="448" name="Elbow Connector 155">
          <a:extLst>
            <a:ext uri="{FF2B5EF4-FFF2-40B4-BE49-F238E27FC236}">
              <a16:creationId xmlns:a16="http://schemas.microsoft.com/office/drawing/2014/main" id="{114A1DEC-7A69-4A83-8BE2-A6EB1B7DB0EF}"/>
            </a:ext>
          </a:extLst>
        </xdr:cNvPr>
        <xdr:cNvCxnSpPr>
          <a:stCxn id="444" idx="0"/>
          <a:endCxn id="80" idx="0"/>
        </xdr:cNvCxnSpPr>
      </xdr:nvCxnSpPr>
      <xdr:spPr>
        <a:xfrm rot="16200000" flipH="1" flipV="1">
          <a:off x="50482891" y="6110996"/>
          <a:ext cx="6197172" cy="2343116"/>
        </a:xfrm>
        <a:prstGeom prst="bentConnector3">
          <a:avLst>
            <a:gd name="adj1" fmla="val -57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289830</xdr:colOff>
      <xdr:row>4</xdr:row>
      <xdr:rowOff>1102591</xdr:rowOff>
    </xdr:from>
    <xdr:to>
      <xdr:col>23</xdr:col>
      <xdr:colOff>1289702</xdr:colOff>
      <xdr:row>5</xdr:row>
      <xdr:rowOff>408214</xdr:rowOff>
    </xdr:to>
    <xdr:cxnSp macro="">
      <xdr:nvCxnSpPr>
        <xdr:cNvPr id="449" name="Elbow Connector 155">
          <a:extLst>
            <a:ext uri="{FF2B5EF4-FFF2-40B4-BE49-F238E27FC236}">
              <a16:creationId xmlns:a16="http://schemas.microsoft.com/office/drawing/2014/main" id="{06474013-2118-4E1E-9E40-FC944BCB4C72}"/>
            </a:ext>
          </a:extLst>
        </xdr:cNvPr>
        <xdr:cNvCxnSpPr>
          <a:stCxn id="439" idx="0"/>
          <a:endCxn id="444" idx="1"/>
        </xdr:cNvCxnSpPr>
      </xdr:nvCxnSpPr>
      <xdr:spPr>
        <a:xfrm rot="16200000" flipV="1">
          <a:off x="53515950" y="4975445"/>
          <a:ext cx="1465757" cy="999872"/>
        </a:xfrm>
        <a:prstGeom prst="bentConnector4">
          <a:avLst>
            <a:gd name="adj1" fmla="val 42551"/>
            <a:gd name="adj2" fmla="val 12286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2298114</xdr:colOff>
      <xdr:row>4</xdr:row>
      <xdr:rowOff>1102591</xdr:rowOff>
    </xdr:from>
    <xdr:to>
      <xdr:col>24</xdr:col>
      <xdr:colOff>364850</xdr:colOff>
      <xdr:row>5</xdr:row>
      <xdr:rowOff>1277353</xdr:rowOff>
    </xdr:to>
    <xdr:cxnSp macro="">
      <xdr:nvCxnSpPr>
        <xdr:cNvPr id="453" name="Elbow Connector 155">
          <a:extLst>
            <a:ext uri="{FF2B5EF4-FFF2-40B4-BE49-F238E27FC236}">
              <a16:creationId xmlns:a16="http://schemas.microsoft.com/office/drawing/2014/main" id="{F1F9FFBA-030D-49AD-8755-2AC2B95A9A19}"/>
            </a:ext>
          </a:extLst>
        </xdr:cNvPr>
        <xdr:cNvCxnSpPr>
          <a:stCxn id="444" idx="3"/>
          <a:endCxn id="213" idx="1"/>
        </xdr:cNvCxnSpPr>
      </xdr:nvCxnSpPr>
      <xdr:spPr>
        <a:xfrm>
          <a:off x="55757177" y="4742502"/>
          <a:ext cx="413968" cy="233489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246468</xdr:colOff>
      <xdr:row>5</xdr:row>
      <xdr:rowOff>665881</xdr:rowOff>
    </xdr:from>
    <xdr:to>
      <xdr:col>25</xdr:col>
      <xdr:colOff>2062922</xdr:colOff>
      <xdr:row>5</xdr:row>
      <xdr:rowOff>1881275</xdr:rowOff>
    </xdr:to>
    <xdr:grpSp>
      <xdr:nvGrpSpPr>
        <xdr:cNvPr id="460" name="Group 134">
          <a:extLst>
            <a:ext uri="{FF2B5EF4-FFF2-40B4-BE49-F238E27FC236}">
              <a16:creationId xmlns:a16="http://schemas.microsoft.com/office/drawing/2014/main" id="{2D4F1806-8C9E-42AD-B247-D26DB267A42C}"/>
            </a:ext>
          </a:extLst>
        </xdr:cNvPr>
        <xdr:cNvGrpSpPr/>
      </xdr:nvGrpSpPr>
      <xdr:grpSpPr>
        <a:xfrm>
          <a:off x="58591129" y="6429313"/>
          <a:ext cx="1816454" cy="1215394"/>
          <a:chOff x="12662091" y="21677841"/>
          <a:chExt cx="1809750" cy="1225120"/>
        </a:xfrm>
      </xdr:grpSpPr>
      <xdr:sp macro="" textlink="">
        <xdr:nvSpPr>
          <xdr:cNvPr id="461" name="Flowchart: Process 135">
            <a:extLst>
              <a:ext uri="{FF2B5EF4-FFF2-40B4-BE49-F238E27FC236}">
                <a16:creationId xmlns:a16="http://schemas.microsoft.com/office/drawing/2014/main" id="{B238BF42-EAB3-36F2-BC28-C4D43BD55304}"/>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git push</a:t>
            </a:r>
          </a:p>
        </xdr:txBody>
      </xdr:sp>
      <xdr:sp macro="" textlink="">
        <xdr:nvSpPr>
          <xdr:cNvPr id="462" name="TextBox 136">
            <a:extLst>
              <a:ext uri="{FF2B5EF4-FFF2-40B4-BE49-F238E27FC236}">
                <a16:creationId xmlns:a16="http://schemas.microsoft.com/office/drawing/2014/main" id="{DCE3F891-AC5D-F0AB-C0EB-49C28FE10F6F}"/>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#24</a:t>
            </a:r>
          </a:p>
        </xdr:txBody>
      </xdr:sp>
    </xdr:grpSp>
    <xdr:clientData/>
  </xdr:twoCellAnchor>
  <xdr:twoCellAnchor>
    <xdr:from>
      <xdr:col>26</xdr:col>
      <xdr:colOff>2045233</xdr:colOff>
      <xdr:row>5</xdr:row>
      <xdr:rowOff>1248058</xdr:rowOff>
    </xdr:from>
    <xdr:to>
      <xdr:col>27</xdr:col>
      <xdr:colOff>397405</xdr:colOff>
      <xdr:row>5</xdr:row>
      <xdr:rowOff>1260344</xdr:rowOff>
    </xdr:to>
    <xdr:cxnSp macro="">
      <xdr:nvCxnSpPr>
        <xdr:cNvPr id="468" name="Straight Arrow Connector 146">
          <a:extLst>
            <a:ext uri="{FF2B5EF4-FFF2-40B4-BE49-F238E27FC236}">
              <a16:creationId xmlns:a16="http://schemas.microsoft.com/office/drawing/2014/main" id="{695ABD9B-FCD4-4BED-8764-E36EB4695CB1}"/>
            </a:ext>
          </a:extLst>
        </xdr:cNvPr>
        <xdr:cNvCxnSpPr>
          <a:stCxn id="210" idx="3"/>
          <a:endCxn id="93" idx="1"/>
        </xdr:cNvCxnSpPr>
      </xdr:nvCxnSpPr>
      <xdr:spPr>
        <a:xfrm flipV="1">
          <a:off x="62545992" y="7048103"/>
          <a:ext cx="699404" cy="12286"/>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13</xdr:col>
      <xdr:colOff>1955384</xdr:colOff>
      <xdr:row>4</xdr:row>
      <xdr:rowOff>1395425</xdr:rowOff>
    </xdr:from>
    <xdr:to>
      <xdr:col>13</xdr:col>
      <xdr:colOff>2303393</xdr:colOff>
      <xdr:row>4</xdr:row>
      <xdr:rowOff>1959502</xdr:rowOff>
    </xdr:to>
    <xdr:pic>
      <xdr:nvPicPr>
        <xdr:cNvPr id="474" name="Picture 165">
          <a:extLst>
            <a:ext uri="{FF2B5EF4-FFF2-40B4-BE49-F238E27FC236}">
              <a16:creationId xmlns:a16="http://schemas.microsoft.com/office/drawing/2014/main" id="{1517E462-DA53-4074-94E2-F0E4A2B5B15D}"/>
            </a:ext>
          </a:extLst>
        </xdr:cNvPr>
        <xdr:cNvPicPr>
          <a:picLocks noChangeAspect="1"/>
        </xdr:cNvPicPr>
      </xdr:nvPicPr>
      <xdr:blipFill rotWithShape="1">
        <a:blip xmlns:r="http://schemas.openxmlformats.org/officeDocument/2006/relationships" r:embed="rId2"/>
        <a:srcRect t="6546"/>
        <a:stretch/>
      </xdr:blipFill>
      <xdr:spPr>
        <a:xfrm>
          <a:off x="32182680" y="5030476"/>
          <a:ext cx="348009" cy="564077"/>
        </a:xfrm>
        <a:prstGeom prst="rect">
          <a:avLst/>
        </a:prstGeom>
      </xdr:spPr>
    </xdr:pic>
    <xdr:clientData/>
  </xdr:twoCellAnchor>
  <xdr:twoCellAnchor editAs="oneCell">
    <xdr:from>
      <xdr:col>19</xdr:col>
      <xdr:colOff>14641</xdr:colOff>
      <xdr:row>7</xdr:row>
      <xdr:rowOff>478798</xdr:rowOff>
    </xdr:from>
    <xdr:to>
      <xdr:col>19</xdr:col>
      <xdr:colOff>328291</xdr:colOff>
      <xdr:row>7</xdr:row>
      <xdr:rowOff>807962</xdr:rowOff>
    </xdr:to>
    <xdr:pic>
      <xdr:nvPicPr>
        <xdr:cNvPr id="475" name="Picture 74">
          <a:extLst>
            <a:ext uri="{FF2B5EF4-FFF2-40B4-BE49-F238E27FC236}">
              <a16:creationId xmlns:a16="http://schemas.microsoft.com/office/drawing/2014/main" id="{04D50365-1534-4837-BDD1-3C311CD353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084775" y="10599111"/>
          <a:ext cx="313650" cy="329164"/>
        </a:xfrm>
        <a:prstGeom prst="rect">
          <a:avLst/>
        </a:prstGeom>
      </xdr:spPr>
    </xdr:pic>
    <xdr:clientData/>
  </xdr:twoCellAnchor>
  <xdr:twoCellAnchor editAs="oneCell">
    <xdr:from>
      <xdr:col>16</xdr:col>
      <xdr:colOff>2216877</xdr:colOff>
      <xdr:row>5</xdr:row>
      <xdr:rowOff>780153</xdr:rowOff>
    </xdr:from>
    <xdr:to>
      <xdr:col>17</xdr:col>
      <xdr:colOff>264731</xdr:colOff>
      <xdr:row>5</xdr:row>
      <xdr:rowOff>1109317</xdr:rowOff>
    </xdr:to>
    <xdr:pic>
      <xdr:nvPicPr>
        <xdr:cNvPr id="481" name="Picture 74">
          <a:extLst>
            <a:ext uri="{FF2B5EF4-FFF2-40B4-BE49-F238E27FC236}">
              <a16:creationId xmlns:a16="http://schemas.microsoft.com/office/drawing/2014/main" id="{1BCFC9AD-99BB-47F3-895C-FF9DB3229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9436536" y="6552880"/>
          <a:ext cx="313650" cy="329164"/>
        </a:xfrm>
        <a:prstGeom prst="rect">
          <a:avLst/>
        </a:prstGeom>
      </xdr:spPr>
    </xdr:pic>
    <xdr:clientData/>
  </xdr:twoCellAnchor>
  <xdr:twoCellAnchor editAs="oneCell">
    <xdr:from>
      <xdr:col>5</xdr:col>
      <xdr:colOff>2190701</xdr:colOff>
      <xdr:row>3</xdr:row>
      <xdr:rowOff>696052</xdr:rowOff>
    </xdr:from>
    <xdr:to>
      <xdr:col>6</xdr:col>
      <xdr:colOff>130660</xdr:colOff>
      <xdr:row>3</xdr:row>
      <xdr:rowOff>1025216</xdr:rowOff>
    </xdr:to>
    <xdr:pic>
      <xdr:nvPicPr>
        <xdr:cNvPr id="35" name="Picture 193">
          <a:extLst>
            <a:ext uri="{FF2B5EF4-FFF2-40B4-BE49-F238E27FC236}">
              <a16:creationId xmlns:a16="http://schemas.microsoft.com/office/drawing/2014/main" id="{A1119449-5166-484F-8275-60B8C32BF4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246505" y="2175829"/>
          <a:ext cx="321209" cy="329164"/>
        </a:xfrm>
        <a:prstGeom prst="rect">
          <a:avLst/>
        </a:prstGeom>
      </xdr:spPr>
    </xdr:pic>
    <xdr:clientData/>
  </xdr:twoCellAnchor>
  <xdr:twoCellAnchor editAs="oneCell">
    <xdr:from>
      <xdr:col>7</xdr:col>
      <xdr:colOff>2155034</xdr:colOff>
      <xdr:row>5</xdr:row>
      <xdr:rowOff>752143</xdr:rowOff>
    </xdr:from>
    <xdr:to>
      <xdr:col>8</xdr:col>
      <xdr:colOff>94993</xdr:colOff>
      <xdr:row>5</xdr:row>
      <xdr:rowOff>1081307</xdr:rowOff>
    </xdr:to>
    <xdr:pic>
      <xdr:nvPicPr>
        <xdr:cNvPr id="36" name="Picture 193">
          <a:extLst>
            <a:ext uri="{FF2B5EF4-FFF2-40B4-BE49-F238E27FC236}">
              <a16:creationId xmlns:a16="http://schemas.microsoft.com/office/drawing/2014/main" id="{6D4F94C6-4FD5-4480-A9F1-9F36D711224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973338" y="6552188"/>
          <a:ext cx="321209" cy="329164"/>
        </a:xfrm>
        <a:prstGeom prst="rect">
          <a:avLst/>
        </a:prstGeom>
      </xdr:spPr>
    </xdr:pic>
    <xdr:clientData/>
  </xdr:twoCellAnchor>
  <xdr:twoCellAnchor editAs="oneCell">
    <xdr:from>
      <xdr:col>8</xdr:col>
      <xdr:colOff>2115011</xdr:colOff>
      <xdr:row>5</xdr:row>
      <xdr:rowOff>765986</xdr:rowOff>
    </xdr:from>
    <xdr:to>
      <xdr:col>9</xdr:col>
      <xdr:colOff>54970</xdr:colOff>
      <xdr:row>5</xdr:row>
      <xdr:rowOff>1095150</xdr:rowOff>
    </xdr:to>
    <xdr:pic>
      <xdr:nvPicPr>
        <xdr:cNvPr id="37" name="Picture 193">
          <a:extLst>
            <a:ext uri="{FF2B5EF4-FFF2-40B4-BE49-F238E27FC236}">
              <a16:creationId xmlns:a16="http://schemas.microsoft.com/office/drawing/2014/main" id="{25086CFE-2AEB-4E52-9CB3-000B63B8C6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310562" y="6551023"/>
          <a:ext cx="321209" cy="329164"/>
        </a:xfrm>
        <a:prstGeom prst="rect">
          <a:avLst/>
        </a:prstGeom>
      </xdr:spPr>
    </xdr:pic>
    <xdr:clientData/>
  </xdr:twoCellAnchor>
  <xdr:twoCellAnchor editAs="oneCell">
    <xdr:from>
      <xdr:col>14</xdr:col>
      <xdr:colOff>2057525</xdr:colOff>
      <xdr:row>5</xdr:row>
      <xdr:rowOff>706083</xdr:rowOff>
    </xdr:from>
    <xdr:to>
      <xdr:col>14</xdr:col>
      <xdr:colOff>2378734</xdr:colOff>
      <xdr:row>5</xdr:row>
      <xdr:rowOff>1035247</xdr:rowOff>
    </xdr:to>
    <xdr:pic>
      <xdr:nvPicPr>
        <xdr:cNvPr id="38" name="Picture 193">
          <a:extLst>
            <a:ext uri="{FF2B5EF4-FFF2-40B4-BE49-F238E27FC236}">
              <a16:creationId xmlns:a16="http://schemas.microsoft.com/office/drawing/2014/main" id="{637C528B-1722-4AC5-80E2-0359E3A8DBE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544579" y="6506128"/>
          <a:ext cx="321209" cy="329164"/>
        </a:xfrm>
        <a:prstGeom prst="rect">
          <a:avLst/>
        </a:prstGeom>
      </xdr:spPr>
    </xdr:pic>
    <xdr:clientData/>
  </xdr:twoCellAnchor>
  <xdr:twoCellAnchor editAs="oneCell">
    <xdr:from>
      <xdr:col>11</xdr:col>
      <xdr:colOff>2277961</xdr:colOff>
      <xdr:row>5</xdr:row>
      <xdr:rowOff>699915</xdr:rowOff>
    </xdr:from>
    <xdr:to>
      <xdr:col>12</xdr:col>
      <xdr:colOff>217920</xdr:colOff>
      <xdr:row>5</xdr:row>
      <xdr:rowOff>1029079</xdr:rowOff>
    </xdr:to>
    <xdr:pic>
      <xdr:nvPicPr>
        <xdr:cNvPr id="48" name="Picture 193">
          <a:extLst>
            <a:ext uri="{FF2B5EF4-FFF2-40B4-BE49-F238E27FC236}">
              <a16:creationId xmlns:a16="http://schemas.microsoft.com/office/drawing/2014/main" id="{A53FEE6B-56ED-46EF-97B2-A17A91DC5E5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621265" y="6499960"/>
          <a:ext cx="321209" cy="329164"/>
        </a:xfrm>
        <a:prstGeom prst="rect">
          <a:avLst/>
        </a:prstGeom>
      </xdr:spPr>
    </xdr:pic>
    <xdr:clientData/>
  </xdr:twoCellAnchor>
  <xdr:twoCellAnchor editAs="oneCell">
    <xdr:from>
      <xdr:col>14</xdr:col>
      <xdr:colOff>16190</xdr:colOff>
      <xdr:row>7</xdr:row>
      <xdr:rowOff>793424</xdr:rowOff>
    </xdr:from>
    <xdr:to>
      <xdr:col>14</xdr:col>
      <xdr:colOff>337399</xdr:colOff>
      <xdr:row>7</xdr:row>
      <xdr:rowOff>1122588</xdr:rowOff>
    </xdr:to>
    <xdr:pic>
      <xdr:nvPicPr>
        <xdr:cNvPr id="51" name="Picture 193">
          <a:extLst>
            <a:ext uri="{FF2B5EF4-FFF2-40B4-BE49-F238E27FC236}">
              <a16:creationId xmlns:a16="http://schemas.microsoft.com/office/drawing/2014/main" id="{468B8FF3-4CC8-46CD-8054-B129E67C6B7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507023" y="10887278"/>
          <a:ext cx="321209" cy="329164"/>
        </a:xfrm>
        <a:prstGeom prst="rect">
          <a:avLst/>
        </a:prstGeom>
      </xdr:spPr>
    </xdr:pic>
    <xdr:clientData/>
  </xdr:twoCellAnchor>
  <xdr:twoCellAnchor editAs="oneCell">
    <xdr:from>
      <xdr:col>15</xdr:col>
      <xdr:colOff>1972356</xdr:colOff>
      <xdr:row>5</xdr:row>
      <xdr:rowOff>702721</xdr:rowOff>
    </xdr:from>
    <xdr:to>
      <xdr:col>15</xdr:col>
      <xdr:colOff>2290272</xdr:colOff>
      <xdr:row>5</xdr:row>
      <xdr:rowOff>1031885</xdr:rowOff>
    </xdr:to>
    <xdr:pic>
      <xdr:nvPicPr>
        <xdr:cNvPr id="54" name="Picture 193">
          <a:extLst>
            <a:ext uri="{FF2B5EF4-FFF2-40B4-BE49-F238E27FC236}">
              <a16:creationId xmlns:a16="http://schemas.microsoft.com/office/drawing/2014/main" id="{0220C20E-9950-4DC5-8DF8-28C8CA87CB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840660" y="6502766"/>
          <a:ext cx="317916" cy="329164"/>
        </a:xfrm>
        <a:prstGeom prst="rect">
          <a:avLst/>
        </a:prstGeom>
      </xdr:spPr>
    </xdr:pic>
    <xdr:clientData/>
  </xdr:twoCellAnchor>
  <xdr:twoCellAnchor editAs="oneCell">
    <xdr:from>
      <xdr:col>4</xdr:col>
      <xdr:colOff>2370520</xdr:colOff>
      <xdr:row>3</xdr:row>
      <xdr:rowOff>1228674</xdr:rowOff>
    </xdr:from>
    <xdr:to>
      <xdr:col>5</xdr:col>
      <xdr:colOff>343986</xdr:colOff>
      <xdr:row>3</xdr:row>
      <xdr:rowOff>1832258</xdr:rowOff>
    </xdr:to>
    <xdr:pic>
      <xdr:nvPicPr>
        <xdr:cNvPr id="55" name="Picture 165">
          <a:extLst>
            <a:ext uri="{FF2B5EF4-FFF2-40B4-BE49-F238E27FC236}">
              <a16:creationId xmlns:a16="http://schemas.microsoft.com/office/drawing/2014/main" id="{E6ED1B32-E746-42BC-930F-F850133D3303}"/>
            </a:ext>
          </a:extLst>
        </xdr:cNvPr>
        <xdr:cNvPicPr>
          <a:picLocks noChangeAspect="1"/>
        </xdr:cNvPicPr>
      </xdr:nvPicPr>
      <xdr:blipFill>
        <a:blip xmlns:r="http://schemas.openxmlformats.org/officeDocument/2006/relationships" r:embed="rId2"/>
        <a:stretch>
          <a:fillRect/>
        </a:stretch>
      </xdr:blipFill>
      <xdr:spPr>
        <a:xfrm>
          <a:off x="11045074" y="2708451"/>
          <a:ext cx="354716" cy="603584"/>
        </a:xfrm>
        <a:prstGeom prst="rect">
          <a:avLst/>
        </a:prstGeom>
      </xdr:spPr>
    </xdr:pic>
    <xdr:clientData/>
  </xdr:twoCellAnchor>
  <xdr:twoCellAnchor editAs="oneCell">
    <xdr:from>
      <xdr:col>18</xdr:col>
      <xdr:colOff>2207386</xdr:colOff>
      <xdr:row>4</xdr:row>
      <xdr:rowOff>1380819</xdr:rowOff>
    </xdr:from>
    <xdr:to>
      <xdr:col>19</xdr:col>
      <xdr:colOff>209581</xdr:colOff>
      <xdr:row>4</xdr:row>
      <xdr:rowOff>1887044</xdr:rowOff>
    </xdr:to>
    <xdr:pic>
      <xdr:nvPicPr>
        <xdr:cNvPr id="56" name="Picture 165">
          <a:extLst>
            <a:ext uri="{FF2B5EF4-FFF2-40B4-BE49-F238E27FC236}">
              <a16:creationId xmlns:a16="http://schemas.microsoft.com/office/drawing/2014/main" id="{2414DE0D-9500-4409-BE52-E90F72DA8B9A}"/>
            </a:ext>
          </a:extLst>
        </xdr:cNvPr>
        <xdr:cNvPicPr>
          <a:picLocks noChangeAspect="1"/>
        </xdr:cNvPicPr>
      </xdr:nvPicPr>
      <xdr:blipFill rotWithShape="1">
        <a:blip xmlns:r="http://schemas.openxmlformats.org/officeDocument/2006/relationships" r:embed="rId2"/>
        <a:srcRect l="9020" t="8967" r="20288" b="7163"/>
        <a:stretch/>
      </xdr:blipFill>
      <xdr:spPr>
        <a:xfrm>
          <a:off x="44032341" y="5020730"/>
          <a:ext cx="247374" cy="506225"/>
        </a:xfrm>
        <a:prstGeom prst="rect">
          <a:avLst/>
        </a:prstGeom>
      </xdr:spPr>
    </xdr:pic>
    <xdr:clientData/>
  </xdr:twoCellAnchor>
  <xdr:twoCellAnchor>
    <xdr:from>
      <xdr:col>3</xdr:col>
      <xdr:colOff>296340</xdr:colOff>
      <xdr:row>6</xdr:row>
      <xdr:rowOff>565379</xdr:rowOff>
    </xdr:from>
    <xdr:to>
      <xdr:col>3</xdr:col>
      <xdr:colOff>2146062</xdr:colOff>
      <xdr:row>6</xdr:row>
      <xdr:rowOff>1771996</xdr:rowOff>
    </xdr:to>
    <xdr:grpSp>
      <xdr:nvGrpSpPr>
        <xdr:cNvPr id="457" name="Group 29">
          <a:extLst>
            <a:ext uri="{FF2B5EF4-FFF2-40B4-BE49-F238E27FC236}">
              <a16:creationId xmlns:a16="http://schemas.microsoft.com/office/drawing/2014/main" id="{32CCCAAB-84B0-4F31-B674-76B54A3CEEAA}"/>
            </a:ext>
          </a:extLst>
        </xdr:cNvPr>
        <xdr:cNvGrpSpPr/>
      </xdr:nvGrpSpPr>
      <xdr:grpSpPr>
        <a:xfrm>
          <a:off x="6608671" y="8475972"/>
          <a:ext cx="1849722" cy="1206617"/>
          <a:chOff x="11375571" y="19299347"/>
          <a:chExt cx="1850573" cy="1206617"/>
        </a:xfrm>
      </xdr:grpSpPr>
      <xdr:sp macro="" textlink="">
        <xdr:nvSpPr>
          <xdr:cNvPr id="458" name="Flowchart: Process 30">
            <a:extLst>
              <a:ext uri="{FF2B5EF4-FFF2-40B4-BE49-F238E27FC236}">
                <a16:creationId xmlns:a16="http://schemas.microsoft.com/office/drawing/2014/main" id="{A5BB13C9-AA04-A57B-862B-494506B7665D}"/>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 carpeta en el escritorio llamada ITQ</a:t>
            </a:r>
          </a:p>
        </xdr:txBody>
      </xdr:sp>
      <xdr:sp macro="" textlink="">
        <xdr:nvSpPr>
          <xdr:cNvPr id="459" name="TextBox 31">
            <a:extLst>
              <a:ext uri="{FF2B5EF4-FFF2-40B4-BE49-F238E27FC236}">
                <a16:creationId xmlns:a16="http://schemas.microsoft.com/office/drawing/2014/main" id="{344D1EB9-1B07-94A7-E4A9-D20322CBC5C2}"/>
              </a:ext>
            </a:extLst>
          </xdr:cNvPr>
          <xdr:cNvSpPr txBox="1"/>
        </xdr:nvSpPr>
        <xdr:spPr>
          <a:xfrm>
            <a:off x="12774158" y="20172206"/>
            <a:ext cx="451986" cy="333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3</xdr:col>
      <xdr:colOff>2105258</xdr:colOff>
      <xdr:row>3</xdr:row>
      <xdr:rowOff>1169446</xdr:rowOff>
    </xdr:from>
    <xdr:to>
      <xdr:col>4</xdr:col>
      <xdr:colOff>420388</xdr:colOff>
      <xdr:row>6</xdr:row>
      <xdr:rowOff>1165286</xdr:rowOff>
    </xdr:to>
    <xdr:cxnSp macro="">
      <xdr:nvCxnSpPr>
        <xdr:cNvPr id="466" name="Elbow Connector 202">
          <a:extLst>
            <a:ext uri="{FF2B5EF4-FFF2-40B4-BE49-F238E27FC236}">
              <a16:creationId xmlns:a16="http://schemas.microsoft.com/office/drawing/2014/main" id="{EF95AE7E-D4BE-4CE1-A50A-0346F604D3BF}"/>
            </a:ext>
          </a:extLst>
        </xdr:cNvPr>
        <xdr:cNvCxnSpPr>
          <a:cxnSpLocks/>
          <a:stCxn id="458" idx="3"/>
          <a:endCxn id="27" idx="1"/>
        </xdr:cNvCxnSpPr>
      </xdr:nvCxnSpPr>
      <xdr:spPr>
        <a:xfrm flipV="1">
          <a:off x="8408221" y="2639353"/>
          <a:ext cx="702260" cy="6451674"/>
        </a:xfrm>
        <a:prstGeom prst="bentConnector3">
          <a:avLst>
            <a:gd name="adj1" fmla="val 6954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2165565</xdr:colOff>
      <xdr:row>4</xdr:row>
      <xdr:rowOff>1200010</xdr:rowOff>
    </xdr:from>
    <xdr:to>
      <xdr:col>8</xdr:col>
      <xdr:colOff>166601</xdr:colOff>
      <xdr:row>5</xdr:row>
      <xdr:rowOff>1241605</xdr:rowOff>
    </xdr:to>
    <xdr:cxnSp macro="">
      <xdr:nvCxnSpPr>
        <xdr:cNvPr id="473" name="Elbow Connector 86">
          <a:extLst>
            <a:ext uri="{FF2B5EF4-FFF2-40B4-BE49-F238E27FC236}">
              <a16:creationId xmlns:a16="http://schemas.microsoft.com/office/drawing/2014/main" id="{5991896F-6DCD-4108-8121-61108414E555}"/>
            </a:ext>
          </a:extLst>
        </xdr:cNvPr>
        <xdr:cNvCxnSpPr>
          <a:stCxn id="135" idx="3"/>
          <a:endCxn id="58" idx="1"/>
        </xdr:cNvCxnSpPr>
      </xdr:nvCxnSpPr>
      <xdr:spPr>
        <a:xfrm>
          <a:off x="17991719" y="4826837"/>
          <a:ext cx="382286" cy="2203037"/>
        </a:xfrm>
        <a:prstGeom prst="bentConnector3">
          <a:avLst>
            <a:gd name="adj1" fmla="val 6779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276018</xdr:colOff>
      <xdr:row>4</xdr:row>
      <xdr:rowOff>398245</xdr:rowOff>
    </xdr:from>
    <xdr:to>
      <xdr:col>9</xdr:col>
      <xdr:colOff>323248</xdr:colOff>
      <xdr:row>4</xdr:row>
      <xdr:rowOff>1761173</xdr:rowOff>
    </xdr:to>
    <xdr:grpSp>
      <xdr:nvGrpSpPr>
        <xdr:cNvPr id="483" name="Group 50">
          <a:extLst>
            <a:ext uri="{FF2B5EF4-FFF2-40B4-BE49-F238E27FC236}">
              <a16:creationId xmlns:a16="http://schemas.microsoft.com/office/drawing/2014/main" id="{7CA16A35-143F-413D-A844-F57389EECFD6}"/>
            </a:ext>
          </a:extLst>
        </xdr:cNvPr>
        <xdr:cNvGrpSpPr/>
      </xdr:nvGrpSpPr>
      <xdr:grpSpPr>
        <a:xfrm>
          <a:off x="18534959" y="4014516"/>
          <a:ext cx="2436552" cy="1362928"/>
          <a:chOff x="16901130" y="3070866"/>
          <a:chExt cx="1890364" cy="822217"/>
        </a:xfrm>
      </xdr:grpSpPr>
      <xdr:sp macro="" textlink="">
        <xdr:nvSpPr>
          <xdr:cNvPr id="484" name="Diamond 51">
            <a:extLst>
              <a:ext uri="{FF2B5EF4-FFF2-40B4-BE49-F238E27FC236}">
                <a16:creationId xmlns:a16="http://schemas.microsoft.com/office/drawing/2014/main" id="{2336B459-B7AD-A248-010B-CC3727F02C69}"/>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Aparece la carpeta de clase</a:t>
            </a:r>
          </a:p>
        </xdr:txBody>
      </xdr:sp>
      <xdr:sp macro="" textlink="">
        <xdr:nvSpPr>
          <xdr:cNvPr id="485" name="TextBox 67">
            <a:extLst>
              <a:ext uri="{FF2B5EF4-FFF2-40B4-BE49-F238E27FC236}">
                <a16:creationId xmlns:a16="http://schemas.microsoft.com/office/drawing/2014/main" id="{D931B2DB-847D-B8C6-A03B-67120B4C5F24}"/>
              </a:ext>
            </a:extLst>
          </xdr:cNvPr>
          <xdr:cNvSpPr txBox="1"/>
        </xdr:nvSpPr>
        <xdr:spPr>
          <a:xfrm>
            <a:off x="18290428" y="3611941"/>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86" name="TextBox 64">
            <a:extLst>
              <a:ext uri="{FF2B5EF4-FFF2-40B4-BE49-F238E27FC236}">
                <a16:creationId xmlns:a16="http://schemas.microsoft.com/office/drawing/2014/main" id="{900114C1-0830-D90D-8421-B76A9C9CE2BD}"/>
              </a:ext>
            </a:extLst>
          </xdr:cNvPr>
          <xdr:cNvSpPr txBox="1"/>
        </xdr:nvSpPr>
        <xdr:spPr>
          <a:xfrm>
            <a:off x="17651353" y="307086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8</xdr:col>
      <xdr:colOff>276018</xdr:colOff>
      <xdr:row>4</xdr:row>
      <xdr:rowOff>1202640</xdr:rowOff>
    </xdr:from>
    <xdr:to>
      <xdr:col>8</xdr:col>
      <xdr:colOff>2035878</xdr:colOff>
      <xdr:row>5</xdr:row>
      <xdr:rowOff>1241605</xdr:rowOff>
    </xdr:to>
    <xdr:cxnSp macro="">
      <xdr:nvCxnSpPr>
        <xdr:cNvPr id="487" name="Elbow Connector 86">
          <a:extLst>
            <a:ext uri="{FF2B5EF4-FFF2-40B4-BE49-F238E27FC236}">
              <a16:creationId xmlns:a16="http://schemas.microsoft.com/office/drawing/2014/main" id="{D5D072A2-D87B-4B22-882A-F5A4C55E2F58}"/>
            </a:ext>
          </a:extLst>
        </xdr:cNvPr>
        <xdr:cNvCxnSpPr>
          <a:stCxn id="58" idx="3"/>
          <a:endCxn id="484" idx="1"/>
        </xdr:cNvCxnSpPr>
      </xdr:nvCxnSpPr>
      <xdr:spPr>
        <a:xfrm flipH="1" flipV="1">
          <a:off x="18483422" y="4829467"/>
          <a:ext cx="1759860" cy="2200407"/>
        </a:xfrm>
        <a:prstGeom prst="bentConnector5">
          <a:avLst>
            <a:gd name="adj1" fmla="val -12990"/>
            <a:gd name="adj2" fmla="val 50940"/>
            <a:gd name="adj3" fmla="val 9945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1101240</xdr:colOff>
      <xdr:row>4</xdr:row>
      <xdr:rowOff>644106</xdr:rowOff>
    </xdr:from>
    <xdr:to>
      <xdr:col>8</xdr:col>
      <xdr:colOff>1262069</xdr:colOff>
      <xdr:row>5</xdr:row>
      <xdr:rowOff>641697</xdr:rowOff>
    </xdr:to>
    <xdr:cxnSp macro="">
      <xdr:nvCxnSpPr>
        <xdr:cNvPr id="492" name="Elbow Connector 86">
          <a:extLst>
            <a:ext uri="{FF2B5EF4-FFF2-40B4-BE49-F238E27FC236}">
              <a16:creationId xmlns:a16="http://schemas.microsoft.com/office/drawing/2014/main" id="{C82FDADB-97AF-471E-803A-FE564E587F8E}"/>
            </a:ext>
          </a:extLst>
        </xdr:cNvPr>
        <xdr:cNvCxnSpPr>
          <a:stCxn id="484" idx="0"/>
          <a:endCxn id="58" idx="0"/>
        </xdr:cNvCxnSpPr>
      </xdr:nvCxnSpPr>
      <xdr:spPr>
        <a:xfrm rot="16200000" flipH="1" flipV="1">
          <a:off x="18302346" y="5282465"/>
          <a:ext cx="2157725" cy="160829"/>
        </a:xfrm>
        <a:prstGeom prst="bentConnector5">
          <a:avLst>
            <a:gd name="adj1" fmla="val -10594"/>
            <a:gd name="adj2" fmla="val 683063"/>
            <a:gd name="adj3" fmla="val 8613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2248119</xdr:colOff>
      <xdr:row>4</xdr:row>
      <xdr:rowOff>1202640</xdr:rowOff>
    </xdr:from>
    <xdr:to>
      <xdr:col>9</xdr:col>
      <xdr:colOff>219530</xdr:colOff>
      <xdr:row>5</xdr:row>
      <xdr:rowOff>1277551</xdr:rowOff>
    </xdr:to>
    <xdr:cxnSp macro="">
      <xdr:nvCxnSpPr>
        <xdr:cNvPr id="501" name="Elbow Connector 86">
          <a:extLst>
            <a:ext uri="{FF2B5EF4-FFF2-40B4-BE49-F238E27FC236}">
              <a16:creationId xmlns:a16="http://schemas.microsoft.com/office/drawing/2014/main" id="{E84F42E5-F44C-4EAF-9AD9-47B413691A5D}"/>
            </a:ext>
          </a:extLst>
        </xdr:cNvPr>
        <xdr:cNvCxnSpPr>
          <a:stCxn id="484" idx="3"/>
          <a:endCxn id="61" idx="1"/>
        </xdr:cNvCxnSpPr>
      </xdr:nvCxnSpPr>
      <xdr:spPr>
        <a:xfrm>
          <a:off x="20447673" y="4842551"/>
          <a:ext cx="352661" cy="2235045"/>
        </a:xfrm>
        <a:prstGeom prst="bentConnector3">
          <a:avLst>
            <a:gd name="adj1" fmla="val 6929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2035984</xdr:colOff>
      <xdr:row>5</xdr:row>
      <xdr:rowOff>1250168</xdr:rowOff>
    </xdr:from>
    <xdr:to>
      <xdr:col>10</xdr:col>
      <xdr:colOff>231600</xdr:colOff>
      <xdr:row>5</xdr:row>
      <xdr:rowOff>1277551</xdr:rowOff>
    </xdr:to>
    <xdr:cxnSp macro="">
      <xdr:nvCxnSpPr>
        <xdr:cNvPr id="506" name="Straight Arrow Connector 146">
          <a:extLst>
            <a:ext uri="{FF2B5EF4-FFF2-40B4-BE49-F238E27FC236}">
              <a16:creationId xmlns:a16="http://schemas.microsoft.com/office/drawing/2014/main" id="{6D789AE4-E2D4-40AC-AE99-C6A94EECDACA}"/>
            </a:ext>
          </a:extLst>
        </xdr:cNvPr>
        <xdr:cNvCxnSpPr>
          <a:stCxn id="61" idx="3"/>
          <a:endCxn id="64" idx="1"/>
        </xdr:cNvCxnSpPr>
      </xdr:nvCxnSpPr>
      <xdr:spPr>
        <a:xfrm flipV="1">
          <a:off x="22624638" y="7038437"/>
          <a:ext cx="576866" cy="2738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352297</xdr:colOff>
      <xdr:row>5</xdr:row>
      <xdr:rowOff>321103</xdr:rowOff>
    </xdr:from>
    <xdr:to>
      <xdr:col>11</xdr:col>
      <xdr:colOff>2216846</xdr:colOff>
      <xdr:row>5</xdr:row>
      <xdr:rowOff>2128053</xdr:rowOff>
    </xdr:to>
    <xdr:grpSp>
      <xdr:nvGrpSpPr>
        <xdr:cNvPr id="94" name="Group 108">
          <a:extLst>
            <a:ext uri="{FF2B5EF4-FFF2-40B4-BE49-F238E27FC236}">
              <a16:creationId xmlns:a16="http://schemas.microsoft.com/office/drawing/2014/main" id="{5A899D93-4857-434F-BFFD-63600CF127BE}"/>
            </a:ext>
          </a:extLst>
        </xdr:cNvPr>
        <xdr:cNvGrpSpPr/>
      </xdr:nvGrpSpPr>
      <xdr:grpSpPr>
        <a:xfrm>
          <a:off x="25779204" y="6084535"/>
          <a:ext cx="1864549" cy="1806950"/>
          <a:chOff x="10183268" y="27759704"/>
          <a:chExt cx="1864549" cy="1349629"/>
        </a:xfrm>
      </xdr:grpSpPr>
      <xdr:sp macro="" textlink="">
        <xdr:nvSpPr>
          <xdr:cNvPr id="95" name="Flowchart: Process 109">
            <a:extLst>
              <a:ext uri="{FF2B5EF4-FFF2-40B4-BE49-F238E27FC236}">
                <a16:creationId xmlns:a16="http://schemas.microsoft.com/office/drawing/2014/main" id="{CAF3E6BF-E6EE-38DB-FC2D-A08C72861018}"/>
              </a:ext>
            </a:extLst>
          </xdr:cNvPr>
          <xdr:cNvSpPr/>
        </xdr:nvSpPr>
        <xdr:spPr>
          <a:xfrm>
            <a:off x="10183268" y="27759704"/>
            <a:ext cx="1809750" cy="1346285"/>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 la terminal escribir $</a:t>
            </a:r>
            <a:r>
              <a:rPr lang="en-US" sz="1800" baseline="0"/>
              <a:t> git checkout -b y creas tu branch con formato pascal</a:t>
            </a:r>
            <a:endParaRPr lang="en-US" sz="1800"/>
          </a:p>
        </xdr:txBody>
      </xdr:sp>
      <xdr:sp macro="" textlink="">
        <xdr:nvSpPr>
          <xdr:cNvPr id="96" name="TextBox 110">
            <a:extLst>
              <a:ext uri="{FF2B5EF4-FFF2-40B4-BE49-F238E27FC236}">
                <a16:creationId xmlns:a16="http://schemas.microsoft.com/office/drawing/2014/main" id="{2F3BF7F2-4A84-43B8-442B-6ED8A03F922D}"/>
              </a:ext>
            </a:extLst>
          </xdr:cNvPr>
          <xdr:cNvSpPr txBox="1"/>
        </xdr:nvSpPr>
        <xdr:spPr>
          <a:xfrm>
            <a:off x="11467243" y="2874570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10</xdr:col>
      <xdr:colOff>2048054</xdr:colOff>
      <xdr:row>5</xdr:row>
      <xdr:rowOff>1222340</xdr:rowOff>
    </xdr:from>
    <xdr:to>
      <xdr:col>11</xdr:col>
      <xdr:colOff>352297</xdr:colOff>
      <xdr:row>5</xdr:row>
      <xdr:rowOff>1250168</xdr:rowOff>
    </xdr:to>
    <xdr:cxnSp macro="">
      <xdr:nvCxnSpPr>
        <xdr:cNvPr id="97" name="Straight Arrow Connector 146">
          <a:extLst>
            <a:ext uri="{FF2B5EF4-FFF2-40B4-BE49-F238E27FC236}">
              <a16:creationId xmlns:a16="http://schemas.microsoft.com/office/drawing/2014/main" id="{EAA2E4DD-5B95-4D25-9B7E-EE402133B272}"/>
            </a:ext>
          </a:extLst>
        </xdr:cNvPr>
        <xdr:cNvCxnSpPr>
          <a:stCxn id="64" idx="3"/>
          <a:endCxn id="95" idx="1"/>
        </xdr:cNvCxnSpPr>
      </xdr:nvCxnSpPr>
      <xdr:spPr>
        <a:xfrm flipV="1">
          <a:off x="25017958" y="7010609"/>
          <a:ext cx="685493" cy="2782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2162047</xdr:colOff>
      <xdr:row>5</xdr:row>
      <xdr:rowOff>1207989</xdr:rowOff>
    </xdr:from>
    <xdr:to>
      <xdr:col>12</xdr:col>
      <xdr:colOff>301893</xdr:colOff>
      <xdr:row>5</xdr:row>
      <xdr:rowOff>1222340</xdr:rowOff>
    </xdr:to>
    <xdr:cxnSp macro="">
      <xdr:nvCxnSpPr>
        <xdr:cNvPr id="116" name="Straight Arrow Connector 146">
          <a:extLst>
            <a:ext uri="{FF2B5EF4-FFF2-40B4-BE49-F238E27FC236}">
              <a16:creationId xmlns:a16="http://schemas.microsoft.com/office/drawing/2014/main" id="{A7EC5195-D13B-4592-8E58-845476594109}"/>
            </a:ext>
          </a:extLst>
        </xdr:cNvPr>
        <xdr:cNvCxnSpPr>
          <a:stCxn id="95" idx="3"/>
          <a:endCxn id="120" idx="1"/>
        </xdr:cNvCxnSpPr>
      </xdr:nvCxnSpPr>
      <xdr:spPr>
        <a:xfrm flipV="1">
          <a:off x="27505351" y="7008034"/>
          <a:ext cx="521096" cy="1435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301893</xdr:colOff>
      <xdr:row>5</xdr:row>
      <xdr:rowOff>608082</xdr:rowOff>
    </xdr:from>
    <xdr:to>
      <xdr:col>12</xdr:col>
      <xdr:colOff>2119487</xdr:colOff>
      <xdr:row>5</xdr:row>
      <xdr:rowOff>1807895</xdr:rowOff>
    </xdr:to>
    <xdr:grpSp>
      <xdr:nvGrpSpPr>
        <xdr:cNvPr id="119" name="Group 93">
          <a:extLst>
            <a:ext uri="{FF2B5EF4-FFF2-40B4-BE49-F238E27FC236}">
              <a16:creationId xmlns:a16="http://schemas.microsoft.com/office/drawing/2014/main" id="{063EC0BD-AD3E-479F-A478-F02BDF900C7F}"/>
            </a:ext>
          </a:extLst>
        </xdr:cNvPr>
        <xdr:cNvGrpSpPr/>
      </xdr:nvGrpSpPr>
      <xdr:grpSpPr>
        <a:xfrm>
          <a:off x="28118122" y="6371514"/>
          <a:ext cx="1817594" cy="1199813"/>
          <a:chOff x="10304008" y="21413290"/>
          <a:chExt cx="1810886" cy="1199813"/>
        </a:xfrm>
      </xdr:grpSpPr>
      <xdr:sp macro="" textlink="">
        <xdr:nvSpPr>
          <xdr:cNvPr id="120" name="Flowchart: Process 94">
            <a:extLst>
              <a:ext uri="{FF2B5EF4-FFF2-40B4-BE49-F238E27FC236}">
                <a16:creationId xmlns:a16="http://schemas.microsoft.com/office/drawing/2014/main" id="{A9FAD295-D3DC-9C00-7A3D-88B08AC1FFFF}"/>
              </a:ext>
            </a:extLst>
          </xdr:cNvPr>
          <xdr:cNvSpPr/>
        </xdr:nvSpPr>
        <xdr:spPr>
          <a:xfrm>
            <a:off x="10304008" y="2141329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git branch</a:t>
            </a:r>
            <a:endParaRPr lang="en-US" sz="1800"/>
          </a:p>
        </xdr:txBody>
      </xdr:sp>
      <xdr:sp macro="" textlink="">
        <xdr:nvSpPr>
          <xdr:cNvPr id="121" name="TextBox 95">
            <a:extLst>
              <a:ext uri="{FF2B5EF4-FFF2-40B4-BE49-F238E27FC236}">
                <a16:creationId xmlns:a16="http://schemas.microsoft.com/office/drawing/2014/main" id="{0E29F644-523E-377A-D059-A0FD42871E95}"/>
              </a:ext>
            </a:extLst>
          </xdr:cNvPr>
          <xdr:cNvSpPr txBox="1"/>
        </xdr:nvSpPr>
        <xdr:spPr>
          <a:xfrm>
            <a:off x="11534320" y="22194959"/>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2118347</xdr:colOff>
      <xdr:row>5</xdr:row>
      <xdr:rowOff>1207989</xdr:rowOff>
    </xdr:from>
    <xdr:to>
      <xdr:col>13</xdr:col>
      <xdr:colOff>305396</xdr:colOff>
      <xdr:row>7</xdr:row>
      <xdr:rowOff>1190243</xdr:rowOff>
    </xdr:to>
    <xdr:cxnSp macro="">
      <xdr:nvCxnSpPr>
        <xdr:cNvPr id="127" name="Elbow Connector 86">
          <a:extLst>
            <a:ext uri="{FF2B5EF4-FFF2-40B4-BE49-F238E27FC236}">
              <a16:creationId xmlns:a16="http://schemas.microsoft.com/office/drawing/2014/main" id="{26A9EC9D-0738-421B-A2D2-FF668B70111E}"/>
            </a:ext>
          </a:extLst>
        </xdr:cNvPr>
        <xdr:cNvCxnSpPr>
          <a:stCxn id="120" idx="3"/>
          <a:endCxn id="67" idx="1"/>
        </xdr:cNvCxnSpPr>
      </xdr:nvCxnSpPr>
      <xdr:spPr>
        <a:xfrm>
          <a:off x="29846680" y="6989135"/>
          <a:ext cx="568299" cy="4294962"/>
        </a:xfrm>
        <a:prstGeom prst="bentConnector3">
          <a:avLst>
            <a:gd name="adj1" fmla="val 2672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97193</xdr:colOff>
      <xdr:row>5</xdr:row>
      <xdr:rowOff>58316</xdr:rowOff>
    </xdr:from>
    <xdr:to>
      <xdr:col>14</xdr:col>
      <xdr:colOff>2029432</xdr:colOff>
      <xdr:row>5</xdr:row>
      <xdr:rowOff>2114292</xdr:rowOff>
    </xdr:to>
    <xdr:grpSp>
      <xdr:nvGrpSpPr>
        <xdr:cNvPr id="143" name="Group 93">
          <a:extLst>
            <a:ext uri="{FF2B5EF4-FFF2-40B4-BE49-F238E27FC236}">
              <a16:creationId xmlns:a16="http://schemas.microsoft.com/office/drawing/2014/main" id="{47CB9FDC-F421-44A8-9E4F-5BCA6DDA5563}"/>
            </a:ext>
          </a:extLst>
        </xdr:cNvPr>
        <xdr:cNvGrpSpPr/>
      </xdr:nvGrpSpPr>
      <xdr:grpSpPr>
        <a:xfrm>
          <a:off x="32692066" y="5821748"/>
          <a:ext cx="1932239" cy="2055976"/>
          <a:chOff x="10189786" y="21008389"/>
          <a:chExt cx="1925108" cy="2055976"/>
        </a:xfrm>
      </xdr:grpSpPr>
      <xdr:sp macro="" textlink="">
        <xdr:nvSpPr>
          <xdr:cNvPr id="145" name="Flowchart: Process 94">
            <a:extLst>
              <a:ext uri="{FF2B5EF4-FFF2-40B4-BE49-F238E27FC236}">
                <a16:creationId xmlns:a16="http://schemas.microsoft.com/office/drawing/2014/main" id="{ACBD6647-07D3-BF5E-4189-DDDFFCA10D6D}"/>
              </a:ext>
            </a:extLst>
          </xdr:cNvPr>
          <xdr:cNvSpPr/>
        </xdr:nvSpPr>
        <xdr:spPr>
          <a:xfrm>
            <a:off x="10189786" y="21008389"/>
            <a:ext cx="1923972" cy="2035327"/>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en la terminal $ git add * y luego $ git commit -am "Hola github, este es mi nuevo branch"</a:t>
            </a:r>
            <a:endParaRPr lang="en-US" sz="1800"/>
          </a:p>
        </xdr:txBody>
      </xdr:sp>
      <xdr:sp macro="" textlink="">
        <xdr:nvSpPr>
          <xdr:cNvPr id="146" name="TextBox 95">
            <a:extLst>
              <a:ext uri="{FF2B5EF4-FFF2-40B4-BE49-F238E27FC236}">
                <a16:creationId xmlns:a16="http://schemas.microsoft.com/office/drawing/2014/main" id="{52DB7DE1-F019-2375-778A-DC9ABE3AD1EA}"/>
              </a:ext>
            </a:extLst>
          </xdr:cNvPr>
          <xdr:cNvSpPr txBox="1"/>
        </xdr:nvSpPr>
        <xdr:spPr>
          <a:xfrm>
            <a:off x="11534320" y="22749141"/>
            <a:ext cx="580574" cy="315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14</xdr:col>
      <xdr:colOff>2028293</xdr:colOff>
      <xdr:row>5</xdr:row>
      <xdr:rowOff>1075980</xdr:rowOff>
    </xdr:from>
    <xdr:to>
      <xdr:col>15</xdr:col>
      <xdr:colOff>117826</xdr:colOff>
      <xdr:row>5</xdr:row>
      <xdr:rowOff>1172307</xdr:rowOff>
    </xdr:to>
    <xdr:cxnSp macro="">
      <xdr:nvCxnSpPr>
        <xdr:cNvPr id="160" name="Straight Arrow Connector 146">
          <a:extLst>
            <a:ext uri="{FF2B5EF4-FFF2-40B4-BE49-F238E27FC236}">
              <a16:creationId xmlns:a16="http://schemas.microsoft.com/office/drawing/2014/main" id="{077BD912-F681-4564-943F-AFA1C0FF1F4D}"/>
            </a:ext>
          </a:extLst>
        </xdr:cNvPr>
        <xdr:cNvCxnSpPr>
          <a:stCxn id="145" idx="3"/>
          <a:endCxn id="77" idx="1"/>
        </xdr:cNvCxnSpPr>
      </xdr:nvCxnSpPr>
      <xdr:spPr>
        <a:xfrm>
          <a:off x="34646558" y="6868735"/>
          <a:ext cx="480503" cy="9632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177309</xdr:colOff>
      <xdr:row>5</xdr:row>
      <xdr:rowOff>632193</xdr:rowOff>
    </xdr:from>
    <xdr:to>
      <xdr:col>16</xdr:col>
      <xdr:colOff>1994903</xdr:colOff>
      <xdr:row>5</xdr:row>
      <xdr:rowOff>1822481</xdr:rowOff>
    </xdr:to>
    <xdr:grpSp>
      <xdr:nvGrpSpPr>
        <xdr:cNvPr id="168" name="Group 134">
          <a:extLst>
            <a:ext uri="{FF2B5EF4-FFF2-40B4-BE49-F238E27FC236}">
              <a16:creationId xmlns:a16="http://schemas.microsoft.com/office/drawing/2014/main" id="{9E33CCC8-85F7-4EE2-AE46-05D30C653653}"/>
            </a:ext>
          </a:extLst>
        </xdr:cNvPr>
        <xdr:cNvGrpSpPr/>
      </xdr:nvGrpSpPr>
      <xdr:grpSpPr>
        <a:xfrm>
          <a:off x="37518538" y="6395625"/>
          <a:ext cx="1817594" cy="1190288"/>
          <a:chOff x="10304008" y="21343253"/>
          <a:chExt cx="1810886" cy="1199813"/>
        </a:xfrm>
      </xdr:grpSpPr>
      <xdr:sp macro="" textlink="">
        <xdr:nvSpPr>
          <xdr:cNvPr id="169" name="Flowchart: Process 135">
            <a:extLst>
              <a:ext uri="{FF2B5EF4-FFF2-40B4-BE49-F238E27FC236}">
                <a16:creationId xmlns:a16="http://schemas.microsoft.com/office/drawing/2014/main" id="{6A4687FA-A489-C1DE-5F02-FE5DF63A1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Dar click en compare y pull request</a:t>
            </a:r>
          </a:p>
        </xdr:txBody>
      </xdr:sp>
      <xdr:sp macro="" textlink="">
        <xdr:nvSpPr>
          <xdr:cNvPr id="170" name="TextBox 136">
            <a:extLst>
              <a:ext uri="{FF2B5EF4-FFF2-40B4-BE49-F238E27FC236}">
                <a16:creationId xmlns:a16="http://schemas.microsoft.com/office/drawing/2014/main" id="{607ADB32-B8E7-CD4D-7090-9A2C9520F7EF}"/>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16</xdr:col>
      <xdr:colOff>1993763</xdr:colOff>
      <xdr:row>5</xdr:row>
      <xdr:rowOff>1227337</xdr:rowOff>
    </xdr:from>
    <xdr:to>
      <xdr:col>17</xdr:col>
      <xdr:colOff>110826</xdr:colOff>
      <xdr:row>6</xdr:row>
      <xdr:rowOff>1140444</xdr:rowOff>
    </xdr:to>
    <xdr:cxnSp macro="">
      <xdr:nvCxnSpPr>
        <xdr:cNvPr id="172" name="Elbow Connector 155">
          <a:extLst>
            <a:ext uri="{FF2B5EF4-FFF2-40B4-BE49-F238E27FC236}">
              <a16:creationId xmlns:a16="http://schemas.microsoft.com/office/drawing/2014/main" id="{DFFC1AF8-0395-40BC-8E8C-AAFA103DC180}"/>
            </a:ext>
          </a:extLst>
        </xdr:cNvPr>
        <xdr:cNvCxnSpPr>
          <a:stCxn id="169" idx="3"/>
          <a:endCxn id="85" idx="1"/>
        </xdr:cNvCxnSpPr>
      </xdr:nvCxnSpPr>
      <xdr:spPr>
        <a:xfrm>
          <a:off x="39214532" y="7015606"/>
          <a:ext cx="388409" cy="207455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325845</xdr:colOff>
      <xdr:row>3</xdr:row>
      <xdr:rowOff>557311</xdr:rowOff>
    </xdr:from>
    <xdr:to>
      <xdr:col>5</xdr:col>
      <xdr:colOff>2142298</xdr:colOff>
      <xdr:row>3</xdr:row>
      <xdr:rowOff>1757124</xdr:rowOff>
    </xdr:to>
    <xdr:sp macro="" textlink="">
      <xdr:nvSpPr>
        <xdr:cNvPr id="87" name="Flowchart: Process 27">
          <a:extLst>
            <a:ext uri="{FF2B5EF4-FFF2-40B4-BE49-F238E27FC236}">
              <a16:creationId xmlns:a16="http://schemas.microsoft.com/office/drawing/2014/main" id="{2328D214-9961-45AB-B07A-663C0EF4CBD4}"/>
            </a:ext>
          </a:extLst>
        </xdr:cNvPr>
        <xdr:cNvSpPr/>
      </xdr:nvSpPr>
      <xdr:spPr>
        <a:xfrm>
          <a:off x="11403067" y="2027218"/>
          <a:ext cx="1816453"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l"/>
          <a:r>
            <a:rPr lang="en-US" sz="1800"/>
            <a:t>Abrir git bash que</a:t>
          </a:r>
          <a:r>
            <a:rPr lang="en-US" sz="1800" baseline="0"/>
            <a:t> esta en VScode</a:t>
          </a:r>
          <a:endParaRPr lang="en-US" sz="1800"/>
        </a:p>
      </xdr:txBody>
    </xdr:sp>
    <xdr:clientData/>
  </xdr:twoCellAnchor>
  <xdr:twoCellAnchor>
    <xdr:from>
      <xdr:col>4</xdr:col>
      <xdr:colOff>2236841</xdr:colOff>
      <xdr:row>3</xdr:row>
      <xdr:rowOff>1157218</xdr:rowOff>
    </xdr:from>
    <xdr:to>
      <xdr:col>5</xdr:col>
      <xdr:colOff>325845</xdr:colOff>
      <xdr:row>3</xdr:row>
      <xdr:rowOff>1169446</xdr:rowOff>
    </xdr:to>
    <xdr:cxnSp macro="">
      <xdr:nvCxnSpPr>
        <xdr:cNvPr id="103" name="Straight Arrow Connector 54">
          <a:extLst>
            <a:ext uri="{FF2B5EF4-FFF2-40B4-BE49-F238E27FC236}">
              <a16:creationId xmlns:a16="http://schemas.microsoft.com/office/drawing/2014/main" id="{F3C43B8D-43AB-406C-B892-247FEB386167}"/>
            </a:ext>
          </a:extLst>
        </xdr:cNvPr>
        <xdr:cNvCxnSpPr>
          <a:stCxn id="27" idx="3"/>
          <a:endCxn id="87" idx="1"/>
        </xdr:cNvCxnSpPr>
      </xdr:nvCxnSpPr>
      <xdr:spPr>
        <a:xfrm flipV="1">
          <a:off x="10926934" y="2627125"/>
          <a:ext cx="476133" cy="1222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293309</xdr:colOff>
      <xdr:row>5</xdr:row>
      <xdr:rowOff>527121</xdr:rowOff>
    </xdr:from>
    <xdr:to>
      <xdr:col>19</xdr:col>
      <xdr:colOff>2109763</xdr:colOff>
      <xdr:row>5</xdr:row>
      <xdr:rowOff>1742515</xdr:rowOff>
    </xdr:to>
    <xdr:grpSp>
      <xdr:nvGrpSpPr>
        <xdr:cNvPr id="118" name="Group 134">
          <a:extLst>
            <a:ext uri="{FF2B5EF4-FFF2-40B4-BE49-F238E27FC236}">
              <a16:creationId xmlns:a16="http://schemas.microsoft.com/office/drawing/2014/main" id="{80543B81-DAC7-4D64-AF17-CF37C62CEE05}"/>
            </a:ext>
          </a:extLst>
        </xdr:cNvPr>
        <xdr:cNvGrpSpPr/>
      </xdr:nvGrpSpPr>
      <xdr:grpSpPr>
        <a:xfrm>
          <a:off x="44495767" y="6290553"/>
          <a:ext cx="1816454" cy="1215394"/>
          <a:chOff x="12662091" y="21677841"/>
          <a:chExt cx="1809750" cy="1225120"/>
        </a:xfrm>
      </xdr:grpSpPr>
      <xdr:sp macro="" textlink="">
        <xdr:nvSpPr>
          <xdr:cNvPr id="123" name="Flowchart: Process 135">
            <a:extLst>
              <a:ext uri="{FF2B5EF4-FFF2-40B4-BE49-F238E27FC236}">
                <a16:creationId xmlns:a16="http://schemas.microsoft.com/office/drawing/2014/main" id="{C2FBC2DE-B2FA-E931-2402-86F7BAA40C96}"/>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a:t>
            </a:r>
            <a:r>
              <a:rPr lang="en-US" sz="1800" baseline="0"/>
              <a:t> git add *</a:t>
            </a:r>
            <a:endParaRPr lang="en-US" sz="1800"/>
          </a:p>
        </xdr:txBody>
      </xdr:sp>
      <xdr:sp macro="" textlink="">
        <xdr:nvSpPr>
          <xdr:cNvPr id="124" name="TextBox 136">
            <a:extLst>
              <a:ext uri="{FF2B5EF4-FFF2-40B4-BE49-F238E27FC236}">
                <a16:creationId xmlns:a16="http://schemas.microsoft.com/office/drawing/2014/main" id="{AC124C6F-2E27-872C-6BE3-C82CD4F3BB54}"/>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a:t>
            </a:r>
          </a:p>
        </xdr:txBody>
      </xdr:sp>
    </xdr:grpSp>
    <xdr:clientData/>
  </xdr:twoCellAnchor>
  <xdr:twoCellAnchor>
    <xdr:from>
      <xdr:col>20</xdr:col>
      <xdr:colOff>326647</xdr:colOff>
      <xdr:row>5</xdr:row>
      <xdr:rowOff>153080</xdr:rowOff>
    </xdr:from>
    <xdr:to>
      <xdr:col>20</xdr:col>
      <xdr:colOff>2143101</xdr:colOff>
      <xdr:row>5</xdr:row>
      <xdr:rowOff>2092098</xdr:rowOff>
    </xdr:to>
    <xdr:grpSp>
      <xdr:nvGrpSpPr>
        <xdr:cNvPr id="128" name="Group 134">
          <a:extLst>
            <a:ext uri="{FF2B5EF4-FFF2-40B4-BE49-F238E27FC236}">
              <a16:creationId xmlns:a16="http://schemas.microsoft.com/office/drawing/2014/main" id="{E26BBA0C-FC3E-48F9-A4B9-FB03B486D282}"/>
            </a:ext>
          </a:extLst>
        </xdr:cNvPr>
        <xdr:cNvGrpSpPr/>
      </xdr:nvGrpSpPr>
      <xdr:grpSpPr>
        <a:xfrm>
          <a:off x="46886139" y="5916512"/>
          <a:ext cx="1816454" cy="1939018"/>
          <a:chOff x="12662091" y="21677841"/>
          <a:chExt cx="1809750" cy="1225120"/>
        </a:xfrm>
      </xdr:grpSpPr>
      <xdr:sp macro="" textlink="">
        <xdr:nvSpPr>
          <xdr:cNvPr id="129" name="Flowchart: Process 135">
            <a:extLst>
              <a:ext uri="{FF2B5EF4-FFF2-40B4-BE49-F238E27FC236}">
                <a16:creationId xmlns:a16="http://schemas.microsoft.com/office/drawing/2014/main" id="{0A8CBE1E-2542-A87B-EE39-FA5DE3E123C0}"/>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a:t>
            </a:r>
            <a:r>
              <a:rPr lang="en-US" sz="1800" baseline="0"/>
              <a:t> git commit -am "Avance"</a:t>
            </a:r>
            <a:endParaRPr lang="en-US" sz="1800"/>
          </a:p>
        </xdr:txBody>
      </xdr:sp>
      <xdr:sp macro="" textlink="">
        <xdr:nvSpPr>
          <xdr:cNvPr id="130" name="TextBox 136">
            <a:extLst>
              <a:ext uri="{FF2B5EF4-FFF2-40B4-BE49-F238E27FC236}">
                <a16:creationId xmlns:a16="http://schemas.microsoft.com/office/drawing/2014/main" id="{601914CD-94E3-9C2B-A490-ABA019B7B32F}"/>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#19</a:t>
            </a:r>
          </a:p>
        </xdr:txBody>
      </xdr:sp>
    </xdr:grpSp>
    <xdr:clientData/>
  </xdr:twoCellAnchor>
  <xdr:twoCellAnchor>
    <xdr:from>
      <xdr:col>19</xdr:col>
      <xdr:colOff>2109763</xdr:colOff>
      <xdr:row>5</xdr:row>
      <xdr:rowOff>1102562</xdr:rowOff>
    </xdr:from>
    <xdr:to>
      <xdr:col>20</xdr:col>
      <xdr:colOff>326647</xdr:colOff>
      <xdr:row>5</xdr:row>
      <xdr:rowOff>1122265</xdr:rowOff>
    </xdr:to>
    <xdr:cxnSp macro="">
      <xdr:nvCxnSpPr>
        <xdr:cNvPr id="132" name="Straight Arrow Connector 146">
          <a:extLst>
            <a:ext uri="{FF2B5EF4-FFF2-40B4-BE49-F238E27FC236}">
              <a16:creationId xmlns:a16="http://schemas.microsoft.com/office/drawing/2014/main" id="{DB178DAE-DC3C-4CE4-A1C8-C20E8D137A61}"/>
            </a:ext>
          </a:extLst>
        </xdr:cNvPr>
        <xdr:cNvCxnSpPr>
          <a:stCxn id="123" idx="3"/>
          <a:endCxn id="129" idx="1"/>
        </xdr:cNvCxnSpPr>
      </xdr:nvCxnSpPr>
      <xdr:spPr>
        <a:xfrm flipV="1">
          <a:off x="46179897" y="6902607"/>
          <a:ext cx="564116" cy="1970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2143101</xdr:colOff>
      <xdr:row>5</xdr:row>
      <xdr:rowOff>1102562</xdr:rowOff>
    </xdr:from>
    <xdr:to>
      <xdr:col>21</xdr:col>
      <xdr:colOff>242963</xdr:colOff>
      <xdr:row>5</xdr:row>
      <xdr:rowOff>1105936</xdr:rowOff>
    </xdr:to>
    <xdr:cxnSp macro="">
      <xdr:nvCxnSpPr>
        <xdr:cNvPr id="140" name="Straight Arrow Connector 146">
          <a:extLst>
            <a:ext uri="{FF2B5EF4-FFF2-40B4-BE49-F238E27FC236}">
              <a16:creationId xmlns:a16="http://schemas.microsoft.com/office/drawing/2014/main" id="{F1E0E899-8776-453D-BC24-24D072E30607}"/>
            </a:ext>
          </a:extLst>
        </xdr:cNvPr>
        <xdr:cNvCxnSpPr>
          <a:stCxn id="129" idx="3"/>
          <a:endCxn id="311" idx="1"/>
        </xdr:cNvCxnSpPr>
      </xdr:nvCxnSpPr>
      <xdr:spPr>
        <a:xfrm>
          <a:off x="48560467" y="6902607"/>
          <a:ext cx="447094" cy="337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228779</xdr:colOff>
      <xdr:row>5</xdr:row>
      <xdr:rowOff>665200</xdr:rowOff>
    </xdr:from>
    <xdr:to>
      <xdr:col>26</xdr:col>
      <xdr:colOff>2045233</xdr:colOff>
      <xdr:row>5</xdr:row>
      <xdr:rowOff>1880594</xdr:rowOff>
    </xdr:to>
    <xdr:grpSp>
      <xdr:nvGrpSpPr>
        <xdr:cNvPr id="209" name="Group 134">
          <a:extLst>
            <a:ext uri="{FF2B5EF4-FFF2-40B4-BE49-F238E27FC236}">
              <a16:creationId xmlns:a16="http://schemas.microsoft.com/office/drawing/2014/main" id="{030AB00B-C0E6-4418-9F3D-E399FD2A4A36}"/>
            </a:ext>
          </a:extLst>
        </xdr:cNvPr>
        <xdr:cNvGrpSpPr/>
      </xdr:nvGrpSpPr>
      <xdr:grpSpPr>
        <a:xfrm>
          <a:off x="60930474" y="6428632"/>
          <a:ext cx="1816454" cy="1215394"/>
          <a:chOff x="12662091" y="21677841"/>
          <a:chExt cx="1809750" cy="1225120"/>
        </a:xfrm>
      </xdr:grpSpPr>
      <xdr:sp macro="" textlink="">
        <xdr:nvSpPr>
          <xdr:cNvPr id="210" name="Flowchart: Process 135">
            <a:extLst>
              <a:ext uri="{FF2B5EF4-FFF2-40B4-BE49-F238E27FC236}">
                <a16:creationId xmlns:a16="http://schemas.microsoft.com/office/drawing/2014/main" id="{2EE7C2C2-1506-14B4-8C7E-191B71CE569F}"/>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Dar</a:t>
            </a:r>
            <a:r>
              <a:rPr lang="en-US" sz="1800" baseline="0"/>
              <a:t> clik en</a:t>
            </a:r>
            <a:r>
              <a:rPr lang="en-US" sz="1800"/>
              <a:t> pull request en github</a:t>
            </a:r>
          </a:p>
        </xdr:txBody>
      </xdr:sp>
      <xdr:sp macro="" textlink="">
        <xdr:nvSpPr>
          <xdr:cNvPr id="211" name="TextBox 136">
            <a:extLst>
              <a:ext uri="{FF2B5EF4-FFF2-40B4-BE49-F238E27FC236}">
                <a16:creationId xmlns:a16="http://schemas.microsoft.com/office/drawing/2014/main" id="{B0844A77-B288-6FEA-85C5-99990AEF8601}"/>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#25</a:t>
            </a:r>
          </a:p>
        </xdr:txBody>
      </xdr:sp>
    </xdr:grpSp>
    <xdr:clientData/>
  </xdr:twoCellAnchor>
  <xdr:twoCellAnchor>
    <xdr:from>
      <xdr:col>24</xdr:col>
      <xdr:colOff>364850</xdr:colOff>
      <xdr:row>5</xdr:row>
      <xdr:rowOff>682209</xdr:rowOff>
    </xdr:from>
    <xdr:to>
      <xdr:col>24</xdr:col>
      <xdr:colOff>2181304</xdr:colOff>
      <xdr:row>5</xdr:row>
      <xdr:rowOff>1897603</xdr:rowOff>
    </xdr:to>
    <xdr:grpSp>
      <xdr:nvGrpSpPr>
        <xdr:cNvPr id="212" name="Group 134">
          <a:extLst>
            <a:ext uri="{FF2B5EF4-FFF2-40B4-BE49-F238E27FC236}">
              <a16:creationId xmlns:a16="http://schemas.microsoft.com/office/drawing/2014/main" id="{BC88468C-420A-46A3-BF31-6BE0FEC79AF9}"/>
            </a:ext>
          </a:extLst>
        </xdr:cNvPr>
        <xdr:cNvGrpSpPr/>
      </xdr:nvGrpSpPr>
      <xdr:grpSpPr>
        <a:xfrm>
          <a:off x="56352477" y="6445641"/>
          <a:ext cx="1816454" cy="1215394"/>
          <a:chOff x="12662091" y="21677841"/>
          <a:chExt cx="1809750" cy="1225120"/>
        </a:xfrm>
      </xdr:grpSpPr>
      <xdr:sp macro="" textlink="">
        <xdr:nvSpPr>
          <xdr:cNvPr id="213" name="Flowchart: Process 135">
            <a:extLst>
              <a:ext uri="{FF2B5EF4-FFF2-40B4-BE49-F238E27FC236}">
                <a16:creationId xmlns:a16="http://schemas.microsoft.com/office/drawing/2014/main" id="{C6CE1E29-7DDF-CA94-D39A-F6E63DAF8A60}"/>
              </a:ext>
            </a:extLst>
          </xdr:cNvPr>
          <xdr:cNvSpPr/>
        </xdr:nvSpPr>
        <xdr:spPr>
          <a:xfrm>
            <a:off x="12662091" y="21677841"/>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 en la terminal $ git status</a:t>
            </a:r>
          </a:p>
        </xdr:txBody>
      </xdr:sp>
      <xdr:sp macro="" textlink="">
        <xdr:nvSpPr>
          <xdr:cNvPr id="218" name="TextBox 136">
            <a:extLst>
              <a:ext uri="{FF2B5EF4-FFF2-40B4-BE49-F238E27FC236}">
                <a16:creationId xmlns:a16="http://schemas.microsoft.com/office/drawing/2014/main" id="{B0579B2E-AD07-7A47-24B6-8992549AD2B9}"/>
              </a:ext>
            </a:extLst>
          </xdr:cNvPr>
          <xdr:cNvSpPr txBox="1"/>
        </xdr:nvSpPr>
        <xdr:spPr>
          <a:xfrm>
            <a:off x="13878025" y="22507330"/>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#23</a:t>
            </a:r>
          </a:p>
        </xdr:txBody>
      </xdr:sp>
    </xdr:grpSp>
    <xdr:clientData/>
  </xdr:twoCellAnchor>
  <xdr:twoCellAnchor>
    <xdr:from>
      <xdr:col>24</xdr:col>
      <xdr:colOff>2181304</xdr:colOff>
      <xdr:row>5</xdr:row>
      <xdr:rowOff>1261025</xdr:rowOff>
    </xdr:from>
    <xdr:to>
      <xdr:col>25</xdr:col>
      <xdr:colOff>246468</xdr:colOff>
      <xdr:row>5</xdr:row>
      <xdr:rowOff>1277353</xdr:rowOff>
    </xdr:to>
    <xdr:cxnSp macro="">
      <xdr:nvCxnSpPr>
        <xdr:cNvPr id="220" name="Straight Arrow Connector 146">
          <a:extLst>
            <a:ext uri="{FF2B5EF4-FFF2-40B4-BE49-F238E27FC236}">
              <a16:creationId xmlns:a16="http://schemas.microsoft.com/office/drawing/2014/main" id="{80F42A59-DBBA-4315-8B8F-B5C7BA523B60}"/>
            </a:ext>
          </a:extLst>
        </xdr:cNvPr>
        <xdr:cNvCxnSpPr>
          <a:stCxn id="213" idx="3"/>
          <a:endCxn id="461" idx="1"/>
        </xdr:cNvCxnSpPr>
      </xdr:nvCxnSpPr>
      <xdr:spPr>
        <a:xfrm flipV="1">
          <a:off x="57987599" y="7061070"/>
          <a:ext cx="412396" cy="1632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2062922</xdr:colOff>
      <xdr:row>5</xdr:row>
      <xdr:rowOff>1260344</xdr:rowOff>
    </xdr:from>
    <xdr:to>
      <xdr:col>26</xdr:col>
      <xdr:colOff>228779</xdr:colOff>
      <xdr:row>5</xdr:row>
      <xdr:rowOff>1261025</xdr:rowOff>
    </xdr:to>
    <xdr:cxnSp macro="">
      <xdr:nvCxnSpPr>
        <xdr:cNvPr id="225" name="Straight Arrow Connector 146">
          <a:extLst>
            <a:ext uri="{FF2B5EF4-FFF2-40B4-BE49-F238E27FC236}">
              <a16:creationId xmlns:a16="http://schemas.microsoft.com/office/drawing/2014/main" id="{43B98C24-18C4-46BA-ADD5-8E78287915C9}"/>
            </a:ext>
          </a:extLst>
        </xdr:cNvPr>
        <xdr:cNvCxnSpPr>
          <a:stCxn id="461" idx="3"/>
          <a:endCxn id="210" idx="1"/>
        </xdr:cNvCxnSpPr>
      </xdr:nvCxnSpPr>
      <xdr:spPr>
        <a:xfrm flipV="1">
          <a:off x="60216449" y="7060389"/>
          <a:ext cx="513089" cy="68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1457934</xdr:colOff>
      <xdr:row>3</xdr:row>
      <xdr:rowOff>1351949</xdr:rowOff>
    </xdr:from>
    <xdr:to>
      <xdr:col>5</xdr:col>
      <xdr:colOff>2040658</xdr:colOff>
      <xdr:row>3</xdr:row>
      <xdr:rowOff>1742894</xdr:rowOff>
    </xdr:to>
    <xdr:sp macro="" textlink="">
      <xdr:nvSpPr>
        <xdr:cNvPr id="231" name="TextBox 28">
          <a:extLst>
            <a:ext uri="{FF2B5EF4-FFF2-40B4-BE49-F238E27FC236}">
              <a16:creationId xmlns:a16="http://schemas.microsoft.com/office/drawing/2014/main" id="{BC42DDA2-CD23-4F0B-8249-EC870ED73CD4}"/>
            </a:ext>
          </a:extLst>
        </xdr:cNvPr>
        <xdr:cNvSpPr txBox="1"/>
      </xdr:nvSpPr>
      <xdr:spPr>
        <a:xfrm>
          <a:off x="12513738" y="2831726"/>
          <a:ext cx="582724" cy="390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clientData/>
  </xdr:twoCellAnchor>
  <xdr:twoCellAnchor editAs="oneCell">
    <xdr:from>
      <xdr:col>5</xdr:col>
      <xdr:colOff>2284795</xdr:colOff>
      <xdr:row>3</xdr:row>
      <xdr:rowOff>1262011</xdr:rowOff>
    </xdr:from>
    <xdr:to>
      <xdr:col>6</xdr:col>
      <xdr:colOff>258261</xdr:colOff>
      <xdr:row>3</xdr:row>
      <xdr:rowOff>1865595</xdr:rowOff>
    </xdr:to>
    <xdr:pic>
      <xdr:nvPicPr>
        <xdr:cNvPr id="237" name="Picture 165">
          <a:extLst>
            <a:ext uri="{FF2B5EF4-FFF2-40B4-BE49-F238E27FC236}">
              <a16:creationId xmlns:a16="http://schemas.microsoft.com/office/drawing/2014/main" id="{67D11904-309B-42CE-BFD7-CB420CDEA0A0}"/>
            </a:ext>
          </a:extLst>
        </xdr:cNvPr>
        <xdr:cNvPicPr>
          <a:picLocks noChangeAspect="1"/>
        </xdr:cNvPicPr>
      </xdr:nvPicPr>
      <xdr:blipFill>
        <a:blip xmlns:r="http://schemas.openxmlformats.org/officeDocument/2006/relationships" r:embed="rId2"/>
        <a:stretch>
          <a:fillRect/>
        </a:stretch>
      </xdr:blipFill>
      <xdr:spPr>
        <a:xfrm>
          <a:off x="13340599" y="2741788"/>
          <a:ext cx="354716" cy="603584"/>
        </a:xfrm>
        <a:prstGeom prst="rect">
          <a:avLst/>
        </a:prstGeom>
      </xdr:spPr>
    </xdr:pic>
    <xdr:clientData/>
  </xdr:twoCellAnchor>
  <xdr:twoCellAnchor>
    <xdr:from>
      <xdr:col>7</xdr:col>
      <xdr:colOff>862985</xdr:colOff>
      <xdr:row>4</xdr:row>
      <xdr:rowOff>1467203</xdr:rowOff>
    </xdr:from>
    <xdr:to>
      <xdr:col>7</xdr:col>
      <xdr:colOff>1450267</xdr:colOff>
      <xdr:row>4</xdr:row>
      <xdr:rowOff>1701477</xdr:rowOff>
    </xdr:to>
    <xdr:sp macro="" textlink="">
      <xdr:nvSpPr>
        <xdr:cNvPr id="248" name="TextBox 207">
          <a:extLst>
            <a:ext uri="{FF2B5EF4-FFF2-40B4-BE49-F238E27FC236}">
              <a16:creationId xmlns:a16="http://schemas.microsoft.com/office/drawing/2014/main" id="{CA603146-A1A8-405C-8412-FE3CF87B399E}"/>
            </a:ext>
          </a:extLst>
        </xdr:cNvPr>
        <xdr:cNvSpPr txBox="1"/>
      </xdr:nvSpPr>
      <xdr:spPr>
        <a:xfrm>
          <a:off x="16681289" y="5107114"/>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#6A</a:t>
          </a:r>
        </a:p>
      </xdr:txBody>
    </xdr:sp>
    <xdr:clientData/>
  </xdr:twoCellAnchor>
  <xdr:twoCellAnchor>
    <xdr:from>
      <xdr:col>8</xdr:col>
      <xdr:colOff>964359</xdr:colOff>
      <xdr:row>4</xdr:row>
      <xdr:rowOff>1500540</xdr:rowOff>
    </xdr:from>
    <xdr:to>
      <xdr:col>8</xdr:col>
      <xdr:colOff>1551641</xdr:colOff>
      <xdr:row>4</xdr:row>
      <xdr:rowOff>1734814</xdr:rowOff>
    </xdr:to>
    <xdr:sp macro="" textlink="">
      <xdr:nvSpPr>
        <xdr:cNvPr id="249" name="TextBox 207">
          <a:extLst>
            <a:ext uri="{FF2B5EF4-FFF2-40B4-BE49-F238E27FC236}">
              <a16:creationId xmlns:a16="http://schemas.microsoft.com/office/drawing/2014/main" id="{D7409791-0ECC-4FD4-A20B-91272AB551C5}"/>
            </a:ext>
          </a:extLst>
        </xdr:cNvPr>
        <xdr:cNvSpPr txBox="1"/>
      </xdr:nvSpPr>
      <xdr:spPr>
        <a:xfrm>
          <a:off x="19163913" y="5140451"/>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#7A</a:t>
          </a:r>
        </a:p>
      </xdr:txBody>
    </xdr:sp>
    <xdr:clientData/>
  </xdr:twoCellAnchor>
  <xdr:twoCellAnchor>
    <xdr:from>
      <xdr:col>13</xdr:col>
      <xdr:colOff>1186443</xdr:colOff>
      <xdr:row>4</xdr:row>
      <xdr:rowOff>585509</xdr:rowOff>
    </xdr:from>
    <xdr:to>
      <xdr:col>13</xdr:col>
      <xdr:colOff>1210271</xdr:colOff>
      <xdr:row>7</xdr:row>
      <xdr:rowOff>595099</xdr:rowOff>
    </xdr:to>
    <xdr:cxnSp macro="">
      <xdr:nvCxnSpPr>
        <xdr:cNvPr id="268" name="Elbow Connector 86">
          <a:extLst>
            <a:ext uri="{FF2B5EF4-FFF2-40B4-BE49-F238E27FC236}">
              <a16:creationId xmlns:a16="http://schemas.microsoft.com/office/drawing/2014/main" id="{1FA1902E-0FD7-4AAF-9618-5C78BF6105DC}"/>
            </a:ext>
          </a:extLst>
        </xdr:cNvPr>
        <xdr:cNvCxnSpPr>
          <a:stCxn id="70" idx="0"/>
          <a:endCxn id="67" idx="0"/>
        </xdr:cNvCxnSpPr>
      </xdr:nvCxnSpPr>
      <xdr:spPr>
        <a:xfrm rot="16200000" flipH="1">
          <a:off x="28068614" y="7437713"/>
          <a:ext cx="6478652" cy="23828"/>
        </a:xfrm>
        <a:prstGeom prst="bentConnector5">
          <a:avLst>
            <a:gd name="adj1" fmla="val -5979"/>
            <a:gd name="adj2" fmla="val -4767983"/>
            <a:gd name="adj3" fmla="val 63726"/>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845296</xdr:colOff>
      <xdr:row>4</xdr:row>
      <xdr:rowOff>1364469</xdr:rowOff>
    </xdr:from>
    <xdr:to>
      <xdr:col>13</xdr:col>
      <xdr:colOff>1432578</xdr:colOff>
      <xdr:row>4</xdr:row>
      <xdr:rowOff>1598743</xdr:rowOff>
    </xdr:to>
    <xdr:sp macro="" textlink="">
      <xdr:nvSpPr>
        <xdr:cNvPr id="274" name="TextBox 207">
          <a:extLst>
            <a:ext uri="{FF2B5EF4-FFF2-40B4-BE49-F238E27FC236}">
              <a16:creationId xmlns:a16="http://schemas.microsoft.com/office/drawing/2014/main" id="{3E0B61C9-9816-47AA-B329-64566ABB6168}"/>
            </a:ext>
          </a:extLst>
        </xdr:cNvPr>
        <xdr:cNvSpPr txBox="1"/>
      </xdr:nvSpPr>
      <xdr:spPr>
        <a:xfrm>
          <a:off x="30951100" y="5004380"/>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#12A</a:t>
          </a:r>
        </a:p>
      </xdr:txBody>
    </xdr:sp>
    <xdr:clientData/>
  </xdr:twoCellAnchor>
  <xdr:twoCellAnchor editAs="oneCell">
    <xdr:from>
      <xdr:col>17</xdr:col>
      <xdr:colOff>2050911</xdr:colOff>
      <xdr:row>6</xdr:row>
      <xdr:rowOff>667790</xdr:rowOff>
    </xdr:from>
    <xdr:to>
      <xdr:col>18</xdr:col>
      <xdr:colOff>13720</xdr:colOff>
      <xdr:row>6</xdr:row>
      <xdr:rowOff>996954</xdr:rowOff>
    </xdr:to>
    <xdr:pic>
      <xdr:nvPicPr>
        <xdr:cNvPr id="289" name="Picture 74">
          <a:extLst>
            <a:ext uri="{FF2B5EF4-FFF2-40B4-BE49-F238E27FC236}">
              <a16:creationId xmlns:a16="http://schemas.microsoft.com/office/drawing/2014/main" id="{CBDF21E1-A000-4191-A539-888A799CE3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528634" y="8627969"/>
          <a:ext cx="310041" cy="329164"/>
        </a:xfrm>
        <a:prstGeom prst="rect">
          <a:avLst/>
        </a:prstGeom>
      </xdr:spPr>
    </xdr:pic>
    <xdr:clientData/>
  </xdr:twoCellAnchor>
  <xdr:twoCellAnchor editAs="oneCell">
    <xdr:from>
      <xdr:col>19</xdr:col>
      <xdr:colOff>2226942</xdr:colOff>
      <xdr:row>5</xdr:row>
      <xdr:rowOff>670350</xdr:rowOff>
    </xdr:from>
    <xdr:to>
      <xdr:col>20</xdr:col>
      <xdr:colOff>200919</xdr:colOff>
      <xdr:row>5</xdr:row>
      <xdr:rowOff>999514</xdr:rowOff>
    </xdr:to>
    <xdr:pic>
      <xdr:nvPicPr>
        <xdr:cNvPr id="295" name="Picture 193">
          <a:extLst>
            <a:ext uri="{FF2B5EF4-FFF2-40B4-BE49-F238E27FC236}">
              <a16:creationId xmlns:a16="http://schemas.microsoft.com/office/drawing/2014/main" id="{13E26348-2B8C-488C-91ED-6FA876CF828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297076" y="6470395"/>
          <a:ext cx="321209" cy="329164"/>
        </a:xfrm>
        <a:prstGeom prst="rect">
          <a:avLst/>
        </a:prstGeom>
      </xdr:spPr>
    </xdr:pic>
    <xdr:clientData/>
  </xdr:twoCellAnchor>
  <xdr:twoCellAnchor editAs="oneCell">
    <xdr:from>
      <xdr:col>20</xdr:col>
      <xdr:colOff>2209253</xdr:colOff>
      <xdr:row>5</xdr:row>
      <xdr:rowOff>618643</xdr:rowOff>
    </xdr:from>
    <xdr:to>
      <xdr:col>21</xdr:col>
      <xdr:colOff>183230</xdr:colOff>
      <xdr:row>5</xdr:row>
      <xdr:rowOff>947807</xdr:rowOff>
    </xdr:to>
    <xdr:pic>
      <xdr:nvPicPr>
        <xdr:cNvPr id="297" name="Picture 193">
          <a:extLst>
            <a:ext uri="{FF2B5EF4-FFF2-40B4-BE49-F238E27FC236}">
              <a16:creationId xmlns:a16="http://schemas.microsoft.com/office/drawing/2014/main" id="{2F5B8DB2-2BC4-404C-B703-DD060B88299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8626619" y="6418688"/>
          <a:ext cx="321209" cy="329164"/>
        </a:xfrm>
        <a:prstGeom prst="rect">
          <a:avLst/>
        </a:prstGeom>
      </xdr:spPr>
    </xdr:pic>
    <xdr:clientData/>
  </xdr:twoCellAnchor>
  <xdr:twoCellAnchor editAs="oneCell">
    <xdr:from>
      <xdr:col>21</xdr:col>
      <xdr:colOff>2106519</xdr:colOff>
      <xdr:row>5</xdr:row>
      <xdr:rowOff>651981</xdr:rowOff>
    </xdr:from>
    <xdr:to>
      <xdr:col>22</xdr:col>
      <xdr:colOff>80496</xdr:colOff>
      <xdr:row>5</xdr:row>
      <xdr:rowOff>981145</xdr:rowOff>
    </xdr:to>
    <xdr:pic>
      <xdr:nvPicPr>
        <xdr:cNvPr id="298" name="Picture 193">
          <a:extLst>
            <a:ext uri="{FF2B5EF4-FFF2-40B4-BE49-F238E27FC236}">
              <a16:creationId xmlns:a16="http://schemas.microsoft.com/office/drawing/2014/main" id="{8CDEF74A-4B37-4547-AE4E-BEB6F37D757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871117" y="6452026"/>
          <a:ext cx="321209" cy="329164"/>
        </a:xfrm>
        <a:prstGeom prst="rect">
          <a:avLst/>
        </a:prstGeom>
      </xdr:spPr>
    </xdr:pic>
    <xdr:clientData/>
  </xdr:twoCellAnchor>
  <xdr:twoCellAnchor editAs="oneCell">
    <xdr:from>
      <xdr:col>21</xdr:col>
      <xdr:colOff>2138670</xdr:colOff>
      <xdr:row>5</xdr:row>
      <xdr:rowOff>1210049</xdr:rowOff>
    </xdr:from>
    <xdr:to>
      <xdr:col>22</xdr:col>
      <xdr:colOff>38812</xdr:colOff>
      <xdr:row>5</xdr:row>
      <xdr:rowOff>1716274</xdr:rowOff>
    </xdr:to>
    <xdr:pic>
      <xdr:nvPicPr>
        <xdr:cNvPr id="301" name="Picture 165">
          <a:extLst>
            <a:ext uri="{FF2B5EF4-FFF2-40B4-BE49-F238E27FC236}">
              <a16:creationId xmlns:a16="http://schemas.microsoft.com/office/drawing/2014/main" id="{2C6BE416-C2DC-456A-A1E3-A1EBA79EDBFB}"/>
            </a:ext>
          </a:extLst>
        </xdr:cNvPr>
        <xdr:cNvPicPr>
          <a:picLocks noChangeAspect="1"/>
        </xdr:cNvPicPr>
      </xdr:nvPicPr>
      <xdr:blipFill rotWithShape="1">
        <a:blip xmlns:r="http://schemas.openxmlformats.org/officeDocument/2006/relationships" r:embed="rId2"/>
        <a:srcRect l="9020" t="8967" r="20288" b="7163"/>
        <a:stretch/>
      </xdr:blipFill>
      <xdr:spPr>
        <a:xfrm>
          <a:off x="50903268" y="7010094"/>
          <a:ext cx="247374" cy="506225"/>
        </a:xfrm>
        <a:prstGeom prst="rect">
          <a:avLst/>
        </a:prstGeom>
      </xdr:spPr>
    </xdr:pic>
    <xdr:clientData/>
  </xdr:twoCellAnchor>
  <xdr:twoCellAnchor editAs="oneCell">
    <xdr:from>
      <xdr:col>22</xdr:col>
      <xdr:colOff>2224901</xdr:colOff>
      <xdr:row>7</xdr:row>
      <xdr:rowOff>651301</xdr:rowOff>
    </xdr:from>
    <xdr:to>
      <xdr:col>23</xdr:col>
      <xdr:colOff>198877</xdr:colOff>
      <xdr:row>7</xdr:row>
      <xdr:rowOff>980465</xdr:rowOff>
    </xdr:to>
    <xdr:pic>
      <xdr:nvPicPr>
        <xdr:cNvPr id="302" name="Picture 193">
          <a:extLst>
            <a:ext uri="{FF2B5EF4-FFF2-40B4-BE49-F238E27FC236}">
              <a16:creationId xmlns:a16="http://schemas.microsoft.com/office/drawing/2014/main" id="{4EBE6674-433B-478A-B390-BA61D5BF66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336731" y="10771614"/>
          <a:ext cx="321209" cy="329164"/>
        </a:xfrm>
        <a:prstGeom prst="rect">
          <a:avLst/>
        </a:prstGeom>
      </xdr:spPr>
    </xdr:pic>
    <xdr:clientData/>
  </xdr:twoCellAnchor>
  <xdr:twoCellAnchor editAs="oneCell">
    <xdr:from>
      <xdr:col>23</xdr:col>
      <xdr:colOff>2223034</xdr:colOff>
      <xdr:row>4</xdr:row>
      <xdr:rowOff>1294414</xdr:rowOff>
    </xdr:from>
    <xdr:to>
      <xdr:col>24</xdr:col>
      <xdr:colOff>123176</xdr:colOff>
      <xdr:row>4</xdr:row>
      <xdr:rowOff>1800639</xdr:rowOff>
    </xdr:to>
    <xdr:pic>
      <xdr:nvPicPr>
        <xdr:cNvPr id="303" name="Picture 165">
          <a:extLst>
            <a:ext uri="{FF2B5EF4-FFF2-40B4-BE49-F238E27FC236}">
              <a16:creationId xmlns:a16="http://schemas.microsoft.com/office/drawing/2014/main" id="{05408DDA-D6DC-443E-9490-5243F0D71593}"/>
            </a:ext>
          </a:extLst>
        </xdr:cNvPr>
        <xdr:cNvPicPr>
          <a:picLocks noChangeAspect="1"/>
        </xdr:cNvPicPr>
      </xdr:nvPicPr>
      <xdr:blipFill rotWithShape="1">
        <a:blip xmlns:r="http://schemas.openxmlformats.org/officeDocument/2006/relationships" r:embed="rId2"/>
        <a:srcRect l="9020" t="8967" r="20288" b="7163"/>
        <a:stretch/>
      </xdr:blipFill>
      <xdr:spPr>
        <a:xfrm>
          <a:off x="55682097" y="4934325"/>
          <a:ext cx="247374" cy="506225"/>
        </a:xfrm>
        <a:prstGeom prst="rect">
          <a:avLst/>
        </a:prstGeom>
      </xdr:spPr>
    </xdr:pic>
    <xdr:clientData/>
  </xdr:twoCellAnchor>
  <xdr:twoCellAnchor editAs="oneCell">
    <xdr:from>
      <xdr:col>23</xdr:col>
      <xdr:colOff>2190883</xdr:colOff>
      <xdr:row>5</xdr:row>
      <xdr:rowOff>736345</xdr:rowOff>
    </xdr:from>
    <xdr:to>
      <xdr:col>24</xdr:col>
      <xdr:colOff>164860</xdr:colOff>
      <xdr:row>5</xdr:row>
      <xdr:rowOff>1065509</xdr:rowOff>
    </xdr:to>
    <xdr:pic>
      <xdr:nvPicPr>
        <xdr:cNvPr id="305" name="Picture 193">
          <a:extLst>
            <a:ext uri="{FF2B5EF4-FFF2-40B4-BE49-F238E27FC236}">
              <a16:creationId xmlns:a16="http://schemas.microsoft.com/office/drawing/2014/main" id="{802354CE-55D4-4EC1-BB43-A72C129D432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5649946" y="6536390"/>
          <a:ext cx="321209" cy="329164"/>
        </a:xfrm>
        <a:prstGeom prst="rect">
          <a:avLst/>
        </a:prstGeom>
      </xdr:spPr>
    </xdr:pic>
    <xdr:clientData/>
  </xdr:twoCellAnchor>
  <xdr:twoCellAnchor editAs="oneCell">
    <xdr:from>
      <xdr:col>24</xdr:col>
      <xdr:colOff>2207212</xdr:colOff>
      <xdr:row>5</xdr:row>
      <xdr:rowOff>854727</xdr:rowOff>
    </xdr:from>
    <xdr:to>
      <xdr:col>25</xdr:col>
      <xdr:colOff>181189</xdr:colOff>
      <xdr:row>5</xdr:row>
      <xdr:rowOff>1183891</xdr:rowOff>
    </xdr:to>
    <xdr:pic>
      <xdr:nvPicPr>
        <xdr:cNvPr id="306" name="Picture 193">
          <a:extLst>
            <a:ext uri="{FF2B5EF4-FFF2-40B4-BE49-F238E27FC236}">
              <a16:creationId xmlns:a16="http://schemas.microsoft.com/office/drawing/2014/main" id="{C845F03B-567C-48FD-AA52-69BD38DCB1B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013507" y="6654772"/>
          <a:ext cx="321209" cy="329164"/>
        </a:xfrm>
        <a:prstGeom prst="rect">
          <a:avLst/>
        </a:prstGeom>
      </xdr:spPr>
    </xdr:pic>
    <xdr:clientData/>
  </xdr:twoCellAnchor>
  <xdr:twoCellAnchor editAs="oneCell">
    <xdr:from>
      <xdr:col>25</xdr:col>
      <xdr:colOff>2155505</xdr:colOff>
      <xdr:row>5</xdr:row>
      <xdr:rowOff>820028</xdr:rowOff>
    </xdr:from>
    <xdr:to>
      <xdr:col>26</xdr:col>
      <xdr:colOff>129482</xdr:colOff>
      <xdr:row>5</xdr:row>
      <xdr:rowOff>1149192</xdr:rowOff>
    </xdr:to>
    <xdr:pic>
      <xdr:nvPicPr>
        <xdr:cNvPr id="307" name="Picture 193">
          <a:extLst>
            <a:ext uri="{FF2B5EF4-FFF2-40B4-BE49-F238E27FC236}">
              <a16:creationId xmlns:a16="http://schemas.microsoft.com/office/drawing/2014/main" id="{9FD1BBC4-9FDB-4A05-A02E-505A2E951FF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309032" y="6620073"/>
          <a:ext cx="321209" cy="329164"/>
        </a:xfrm>
        <a:prstGeom prst="rect">
          <a:avLst/>
        </a:prstGeom>
      </xdr:spPr>
    </xdr:pic>
    <xdr:clientData/>
  </xdr:twoCellAnchor>
  <xdr:twoCellAnchor editAs="oneCell">
    <xdr:from>
      <xdr:col>26</xdr:col>
      <xdr:colOff>2273381</xdr:colOff>
      <xdr:row>5</xdr:row>
      <xdr:rowOff>1412797</xdr:rowOff>
    </xdr:from>
    <xdr:to>
      <xdr:col>27</xdr:col>
      <xdr:colOff>173523</xdr:colOff>
      <xdr:row>5</xdr:row>
      <xdr:rowOff>1919022</xdr:rowOff>
    </xdr:to>
    <xdr:pic>
      <xdr:nvPicPr>
        <xdr:cNvPr id="308" name="Picture 165">
          <a:extLst>
            <a:ext uri="{FF2B5EF4-FFF2-40B4-BE49-F238E27FC236}">
              <a16:creationId xmlns:a16="http://schemas.microsoft.com/office/drawing/2014/main" id="{4E9973B6-764B-476E-8463-56566FDB8E2B}"/>
            </a:ext>
          </a:extLst>
        </xdr:cNvPr>
        <xdr:cNvPicPr>
          <a:picLocks noChangeAspect="1"/>
        </xdr:cNvPicPr>
      </xdr:nvPicPr>
      <xdr:blipFill rotWithShape="1">
        <a:blip xmlns:r="http://schemas.openxmlformats.org/officeDocument/2006/relationships" r:embed="rId2"/>
        <a:srcRect l="9020" t="8967" r="20288" b="7163"/>
        <a:stretch/>
      </xdr:blipFill>
      <xdr:spPr>
        <a:xfrm>
          <a:off x="62774140" y="7212842"/>
          <a:ext cx="247374" cy="506225"/>
        </a:xfrm>
        <a:prstGeom prst="rect">
          <a:avLst/>
        </a:prstGeom>
      </xdr:spPr>
    </xdr:pic>
    <xdr:clientData/>
  </xdr:twoCellAnchor>
  <xdr:twoCellAnchor editAs="oneCell">
    <xdr:from>
      <xdr:col>25</xdr:col>
      <xdr:colOff>2187656</xdr:colOff>
      <xdr:row>5</xdr:row>
      <xdr:rowOff>1412115</xdr:rowOff>
    </xdr:from>
    <xdr:to>
      <xdr:col>26</xdr:col>
      <xdr:colOff>87798</xdr:colOff>
      <xdr:row>5</xdr:row>
      <xdr:rowOff>1918340</xdr:rowOff>
    </xdr:to>
    <xdr:pic>
      <xdr:nvPicPr>
        <xdr:cNvPr id="309" name="Picture 165">
          <a:extLst>
            <a:ext uri="{FF2B5EF4-FFF2-40B4-BE49-F238E27FC236}">
              <a16:creationId xmlns:a16="http://schemas.microsoft.com/office/drawing/2014/main" id="{7B4C17AB-B14B-443B-9469-A0CB09375E7D}"/>
            </a:ext>
          </a:extLst>
        </xdr:cNvPr>
        <xdr:cNvPicPr>
          <a:picLocks noChangeAspect="1"/>
        </xdr:cNvPicPr>
      </xdr:nvPicPr>
      <xdr:blipFill rotWithShape="1">
        <a:blip xmlns:r="http://schemas.openxmlformats.org/officeDocument/2006/relationships" r:embed="rId2"/>
        <a:srcRect l="9020" t="8967" r="20288" b="7163"/>
        <a:stretch/>
      </xdr:blipFill>
      <xdr:spPr>
        <a:xfrm>
          <a:off x="60341183" y="7212160"/>
          <a:ext cx="247374" cy="506225"/>
        </a:xfrm>
        <a:prstGeom prst="rect">
          <a:avLst/>
        </a:prstGeom>
      </xdr:spPr>
    </xdr:pic>
    <xdr:clientData/>
  </xdr:twoCellAnchor>
  <xdr:twoCellAnchor editAs="oneCell">
    <xdr:from>
      <xdr:col>26</xdr:col>
      <xdr:colOff>2239870</xdr:colOff>
      <xdr:row>5</xdr:row>
      <xdr:rowOff>751312</xdr:rowOff>
    </xdr:from>
    <xdr:to>
      <xdr:col>27</xdr:col>
      <xdr:colOff>213847</xdr:colOff>
      <xdr:row>5</xdr:row>
      <xdr:rowOff>1080476</xdr:rowOff>
    </xdr:to>
    <xdr:pic>
      <xdr:nvPicPr>
        <xdr:cNvPr id="314" name="Picture 193">
          <a:extLst>
            <a:ext uri="{FF2B5EF4-FFF2-40B4-BE49-F238E27FC236}">
              <a16:creationId xmlns:a16="http://schemas.microsoft.com/office/drawing/2014/main" id="{38F2DB97-8C19-4957-9F9E-8EAED75402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740629" y="6551357"/>
          <a:ext cx="321209" cy="329164"/>
        </a:xfrm>
        <a:prstGeom prst="rect">
          <a:avLst/>
        </a:prstGeom>
      </xdr:spPr>
    </xdr:pic>
    <xdr:clientData/>
  </xdr:twoCellAnchor>
  <xdr:twoCellAnchor>
    <xdr:from>
      <xdr:col>15</xdr:col>
      <xdr:colOff>825717</xdr:colOff>
      <xdr:row>4</xdr:row>
      <xdr:rowOff>1431825</xdr:rowOff>
    </xdr:from>
    <xdr:to>
      <xdr:col>15</xdr:col>
      <xdr:colOff>1412999</xdr:colOff>
      <xdr:row>4</xdr:row>
      <xdr:rowOff>1666099</xdr:rowOff>
    </xdr:to>
    <xdr:sp macro="" textlink="">
      <xdr:nvSpPr>
        <xdr:cNvPr id="40" name="TextBox 207">
          <a:extLst>
            <a:ext uri="{FF2B5EF4-FFF2-40B4-BE49-F238E27FC236}">
              <a16:creationId xmlns:a16="http://schemas.microsoft.com/office/drawing/2014/main" id="{6B17F732-90CD-45F6-9505-D448A4AB6646}"/>
            </a:ext>
          </a:extLst>
        </xdr:cNvPr>
        <xdr:cNvSpPr txBox="1"/>
      </xdr:nvSpPr>
      <xdr:spPr>
        <a:xfrm>
          <a:off x="35697800" y="5056617"/>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#14A</a:t>
          </a:r>
        </a:p>
      </xdr:txBody>
    </xdr:sp>
    <xdr:clientData/>
  </xdr:twoCellAnchor>
  <xdr:twoCellAnchor>
    <xdr:from>
      <xdr:col>18</xdr:col>
      <xdr:colOff>850447</xdr:colOff>
      <xdr:row>4</xdr:row>
      <xdr:rowOff>1564821</xdr:rowOff>
    </xdr:from>
    <xdr:to>
      <xdr:col>18</xdr:col>
      <xdr:colOff>1437729</xdr:colOff>
      <xdr:row>4</xdr:row>
      <xdr:rowOff>1799095</xdr:rowOff>
    </xdr:to>
    <xdr:sp macro="" textlink="">
      <xdr:nvSpPr>
        <xdr:cNvPr id="52" name="TextBox 207">
          <a:extLst>
            <a:ext uri="{FF2B5EF4-FFF2-40B4-BE49-F238E27FC236}">
              <a16:creationId xmlns:a16="http://schemas.microsoft.com/office/drawing/2014/main" id="{EEB5E72E-1915-4C59-89F2-9D2511184BCA}"/>
            </a:ext>
          </a:extLst>
        </xdr:cNvPr>
        <xdr:cNvSpPr txBox="1"/>
      </xdr:nvSpPr>
      <xdr:spPr>
        <a:xfrm>
          <a:off x="42675402" y="5204732"/>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#17A</a:t>
          </a:r>
        </a:p>
      </xdr:txBody>
    </xdr:sp>
    <xdr:clientData/>
  </xdr:twoCellAnchor>
  <xdr:twoCellAnchor>
    <xdr:from>
      <xdr:col>22</xdr:col>
      <xdr:colOff>1705731</xdr:colOff>
      <xdr:row>7</xdr:row>
      <xdr:rowOff>1548336</xdr:rowOff>
    </xdr:from>
    <xdr:to>
      <xdr:col>22</xdr:col>
      <xdr:colOff>2288456</xdr:colOff>
      <xdr:row>7</xdr:row>
      <xdr:rowOff>1940826</xdr:rowOff>
    </xdr:to>
    <xdr:sp macro="" textlink="">
      <xdr:nvSpPr>
        <xdr:cNvPr id="53" name="TextBox 136">
          <a:extLst>
            <a:ext uri="{FF2B5EF4-FFF2-40B4-BE49-F238E27FC236}">
              <a16:creationId xmlns:a16="http://schemas.microsoft.com/office/drawing/2014/main" id="{BFAAA86E-67A0-4FE2-AA7E-27C54EB87177}"/>
            </a:ext>
          </a:extLst>
        </xdr:cNvPr>
        <xdr:cNvSpPr txBox="1"/>
      </xdr:nvSpPr>
      <xdr:spPr>
        <a:xfrm>
          <a:off x="52817561" y="11668649"/>
          <a:ext cx="582725" cy="392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#21</a:t>
          </a:r>
        </a:p>
      </xdr:txBody>
    </xdr:sp>
    <xdr:clientData/>
  </xdr:twoCellAnchor>
  <xdr:twoCellAnchor>
    <xdr:from>
      <xdr:col>23</xdr:col>
      <xdr:colOff>1649866</xdr:colOff>
      <xdr:row>5</xdr:row>
      <xdr:rowOff>1445759</xdr:rowOff>
    </xdr:from>
    <xdr:to>
      <xdr:col>23</xdr:col>
      <xdr:colOff>2232591</xdr:colOff>
      <xdr:row>5</xdr:row>
      <xdr:rowOff>1838249</xdr:rowOff>
    </xdr:to>
    <xdr:sp macro="" textlink="">
      <xdr:nvSpPr>
        <xdr:cNvPr id="450" name="TextBox 136">
          <a:extLst>
            <a:ext uri="{FF2B5EF4-FFF2-40B4-BE49-F238E27FC236}">
              <a16:creationId xmlns:a16="http://schemas.microsoft.com/office/drawing/2014/main" id="{880FE562-1D0E-4D9B-99B4-2B7C339D1806}"/>
            </a:ext>
          </a:extLst>
        </xdr:cNvPr>
        <xdr:cNvSpPr txBox="1"/>
      </xdr:nvSpPr>
      <xdr:spPr>
        <a:xfrm>
          <a:off x="55108929" y="7245804"/>
          <a:ext cx="582725" cy="392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#22</a:t>
          </a:r>
        </a:p>
      </xdr:txBody>
    </xdr:sp>
    <xdr:clientData/>
  </xdr:twoCellAnchor>
  <xdr:twoCellAnchor>
    <xdr:from>
      <xdr:col>23</xdr:col>
      <xdr:colOff>1019855</xdr:colOff>
      <xdr:row>4</xdr:row>
      <xdr:rowOff>1326016</xdr:rowOff>
    </xdr:from>
    <xdr:to>
      <xdr:col>23</xdr:col>
      <xdr:colOff>1607137</xdr:colOff>
      <xdr:row>4</xdr:row>
      <xdr:rowOff>1560290</xdr:rowOff>
    </xdr:to>
    <xdr:sp macro="" textlink="">
      <xdr:nvSpPr>
        <xdr:cNvPr id="452" name="TextBox 207">
          <a:extLst>
            <a:ext uri="{FF2B5EF4-FFF2-40B4-BE49-F238E27FC236}">
              <a16:creationId xmlns:a16="http://schemas.microsoft.com/office/drawing/2014/main" id="{ECF17D35-59CF-428D-B95F-7B5846B76845}"/>
            </a:ext>
          </a:extLst>
        </xdr:cNvPr>
        <xdr:cNvSpPr txBox="1"/>
      </xdr:nvSpPr>
      <xdr:spPr>
        <a:xfrm>
          <a:off x="54478918" y="4965927"/>
          <a:ext cx="587282"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#22A</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Maquinaria</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MX" sz="1100" b="1" i="0" u="none" strike="noStrike" baseline="0">
              <a:solidFill>
                <a:schemeClr val="bg1"/>
              </a:solidFill>
              <a:latin typeface="Aharoni" panose="02010803020104030203" pitchFamily="2" charset="-79"/>
              <a:ea typeface="+mn-ea"/>
              <a:cs typeface="Aharoni" panose="02010803020104030203" pitchFamily="2" charset="-79"/>
            </a:rPr>
            <a:t>Docente</a:t>
          </a: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Instalaciones</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a:t>
          </a:r>
        </a:p>
      </xdr:txBody>
    </xdr:sp>
    <xdr:clientData/>
  </xdr:twoCellAnchor>
  <xdr:twoCellAnchor>
    <xdr:from>
      <xdr:col>11</xdr:col>
      <xdr:colOff>406981</xdr:colOff>
      <xdr:row>21</xdr:row>
      <xdr:rowOff>0</xdr:rowOff>
    </xdr:from>
    <xdr:to>
      <xdr:col>13</xdr:col>
      <xdr:colOff>586020</xdr:colOff>
      <xdr:row>27</xdr:row>
      <xdr:rowOff>9525</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8265106" y="4038600"/>
          <a:ext cx="1607789" cy="1152525"/>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Falta de compromiso de los alumnos en  la implementación de Git y GitHub.</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twoCellAnchor>
    <xdr:from>
      <xdr:col>4</xdr:col>
      <xdr:colOff>0</xdr:colOff>
      <xdr:row>16</xdr:row>
      <xdr:rowOff>171450</xdr:rowOff>
    </xdr:from>
    <xdr:to>
      <xdr:col>6</xdr:col>
      <xdr:colOff>409575</xdr:colOff>
      <xdr:row>16</xdr:row>
      <xdr:rowOff>180975</xdr:rowOff>
    </xdr:to>
    <xdr:sp macro="" textlink="">
      <xdr:nvSpPr>
        <xdr:cNvPr id="17" name="Line 4">
          <a:extLst>
            <a:ext uri="{FF2B5EF4-FFF2-40B4-BE49-F238E27FC236}">
              <a16:creationId xmlns:a16="http://schemas.microsoft.com/office/drawing/2014/main" id="{288221E0-83C9-4635-A81F-6BB8E90BFBDA}"/>
            </a:ext>
          </a:extLst>
        </xdr:cNvPr>
        <xdr:cNvSpPr>
          <a:spLocks noChangeShapeType="1"/>
        </xdr:cNvSpPr>
      </xdr:nvSpPr>
      <xdr:spPr bwMode="auto">
        <a:xfrm flipV="1">
          <a:off x="2857500" y="3257550"/>
          <a:ext cx="1838325"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95250</xdr:colOff>
      <xdr:row>17</xdr:row>
      <xdr:rowOff>9524</xdr:rowOff>
    </xdr:from>
    <xdr:to>
      <xdr:col>6</xdr:col>
      <xdr:colOff>161924</xdr:colOff>
      <xdr:row>19</xdr:row>
      <xdr:rowOff>114299</xdr:rowOff>
    </xdr:to>
    <xdr:sp macro="" textlink="">
      <xdr:nvSpPr>
        <xdr:cNvPr id="27" name="Line 4">
          <a:extLst>
            <a:ext uri="{FF2B5EF4-FFF2-40B4-BE49-F238E27FC236}">
              <a16:creationId xmlns:a16="http://schemas.microsoft.com/office/drawing/2014/main" id="{E54CD4CF-045C-41E1-8FE5-CCAA5A1ACACC}"/>
            </a:ext>
          </a:extLst>
        </xdr:cNvPr>
        <xdr:cNvSpPr>
          <a:spLocks noChangeShapeType="1"/>
        </xdr:cNvSpPr>
      </xdr:nvSpPr>
      <xdr:spPr bwMode="auto">
        <a:xfrm flipV="1">
          <a:off x="3667125" y="3286124"/>
          <a:ext cx="781049"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76200</xdr:colOff>
      <xdr:row>16</xdr:row>
      <xdr:rowOff>38100</xdr:rowOff>
    </xdr:from>
    <xdr:to>
      <xdr:col>7</xdr:col>
      <xdr:colOff>638175</xdr:colOff>
      <xdr:row>17</xdr:row>
      <xdr:rowOff>171450</xdr:rowOff>
    </xdr:to>
    <xdr:sp macro="" textlink="">
      <xdr:nvSpPr>
        <xdr:cNvPr id="31" name="Rectángulo 30">
          <a:extLst>
            <a:ext uri="{FF2B5EF4-FFF2-40B4-BE49-F238E27FC236}">
              <a16:creationId xmlns:a16="http://schemas.microsoft.com/office/drawing/2014/main" id="{5ED882CA-FDCF-15FF-35EC-4737BD77163D}"/>
            </a:ext>
          </a:extLst>
        </xdr:cNvPr>
        <xdr:cNvSpPr/>
      </xdr:nvSpPr>
      <xdr:spPr>
        <a:xfrm>
          <a:off x="5076825" y="3124200"/>
          <a:ext cx="56197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Salón</a:t>
          </a:r>
        </a:p>
      </xdr:txBody>
    </xdr:sp>
    <xdr:clientData/>
  </xdr:twoCellAnchor>
  <xdr:twoCellAnchor>
    <xdr:from>
      <xdr:col>6</xdr:col>
      <xdr:colOff>704850</xdr:colOff>
      <xdr:row>13</xdr:row>
      <xdr:rowOff>114300</xdr:rowOff>
    </xdr:from>
    <xdr:to>
      <xdr:col>8</xdr:col>
      <xdr:colOff>447675</xdr:colOff>
      <xdr:row>15</xdr:row>
      <xdr:rowOff>57150</xdr:rowOff>
    </xdr:to>
    <xdr:sp macro="" textlink="">
      <xdr:nvSpPr>
        <xdr:cNvPr id="32" name="Rectángulo 31">
          <a:extLst>
            <a:ext uri="{FF2B5EF4-FFF2-40B4-BE49-F238E27FC236}">
              <a16:creationId xmlns:a16="http://schemas.microsoft.com/office/drawing/2014/main" id="{8A1E7399-861F-4456-A877-C1FC86CC2DCA}"/>
            </a:ext>
          </a:extLst>
        </xdr:cNvPr>
        <xdr:cNvSpPr/>
      </xdr:nvSpPr>
      <xdr:spPr>
        <a:xfrm>
          <a:off x="4991100" y="2628900"/>
          <a:ext cx="117157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No</a:t>
          </a:r>
          <a:r>
            <a:rPr lang="es-MX" sz="1100" kern="1200" baseline="0"/>
            <a:t> hay intenet</a:t>
          </a:r>
          <a:endParaRPr lang="es-MX" sz="1100" kern="1200"/>
        </a:p>
      </xdr:txBody>
    </xdr:sp>
    <xdr:clientData/>
  </xdr:twoCellAnchor>
  <xdr:twoCellAnchor>
    <xdr:from>
      <xdr:col>8</xdr:col>
      <xdr:colOff>285750</xdr:colOff>
      <xdr:row>14</xdr:row>
      <xdr:rowOff>123824</xdr:rowOff>
    </xdr:from>
    <xdr:to>
      <xdr:col>8</xdr:col>
      <xdr:colOff>619126</xdr:colOff>
      <xdr:row>17</xdr:row>
      <xdr:rowOff>9525</xdr:rowOff>
    </xdr:to>
    <xdr:sp macro="" textlink="">
      <xdr:nvSpPr>
        <xdr:cNvPr id="24" name="Line 4">
          <a:extLst>
            <a:ext uri="{FF2B5EF4-FFF2-40B4-BE49-F238E27FC236}">
              <a16:creationId xmlns:a16="http://schemas.microsoft.com/office/drawing/2014/main" id="{617B6A41-9429-45EE-8B28-E4B5A2B66C96}"/>
            </a:ext>
          </a:extLst>
        </xdr:cNvPr>
        <xdr:cNvSpPr>
          <a:spLocks noChangeShapeType="1"/>
        </xdr:cNvSpPr>
      </xdr:nvSpPr>
      <xdr:spPr bwMode="auto">
        <a:xfrm>
          <a:off x="6000750" y="2828924"/>
          <a:ext cx="333376" cy="4572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523875</xdr:colOff>
      <xdr:row>16</xdr:row>
      <xdr:rowOff>180974</xdr:rowOff>
    </xdr:from>
    <xdr:to>
      <xdr:col>9</xdr:col>
      <xdr:colOff>657225</xdr:colOff>
      <xdr:row>16</xdr:row>
      <xdr:rowOff>180975</xdr:rowOff>
    </xdr:to>
    <xdr:sp macro="" textlink="">
      <xdr:nvSpPr>
        <xdr:cNvPr id="18" name="Line 4">
          <a:extLst>
            <a:ext uri="{FF2B5EF4-FFF2-40B4-BE49-F238E27FC236}">
              <a16:creationId xmlns:a16="http://schemas.microsoft.com/office/drawing/2014/main" id="{7CF80658-FE82-42FC-B49E-EF501023E426}"/>
            </a:ext>
          </a:extLst>
        </xdr:cNvPr>
        <xdr:cNvSpPr>
          <a:spLocks noChangeShapeType="1"/>
        </xdr:cNvSpPr>
      </xdr:nvSpPr>
      <xdr:spPr bwMode="auto">
        <a:xfrm flipV="1">
          <a:off x="5524500" y="3267074"/>
          <a:ext cx="1562100" cy="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104775</xdr:colOff>
      <xdr:row>19</xdr:row>
      <xdr:rowOff>28575</xdr:rowOff>
    </xdr:from>
    <xdr:to>
      <xdr:col>8</xdr:col>
      <xdr:colOff>561975</xdr:colOff>
      <xdr:row>20</xdr:row>
      <xdr:rowOff>161925</xdr:rowOff>
    </xdr:to>
    <xdr:sp macro="" textlink="">
      <xdr:nvSpPr>
        <xdr:cNvPr id="33" name="Rectángulo 32">
          <a:extLst>
            <a:ext uri="{FF2B5EF4-FFF2-40B4-BE49-F238E27FC236}">
              <a16:creationId xmlns:a16="http://schemas.microsoft.com/office/drawing/2014/main" id="{31F0D04C-43B3-4CB8-BAEE-6E4A8480F930}"/>
            </a:ext>
          </a:extLst>
        </xdr:cNvPr>
        <xdr:cNvSpPr/>
      </xdr:nvSpPr>
      <xdr:spPr>
        <a:xfrm>
          <a:off x="5105400" y="3686175"/>
          <a:ext cx="117157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No</a:t>
          </a:r>
          <a:r>
            <a:rPr lang="es-MX" sz="1100" kern="1200" baseline="0"/>
            <a:t> hay contactos</a:t>
          </a:r>
          <a:endParaRPr lang="es-MX" sz="1100" kern="1200"/>
        </a:p>
      </xdr:txBody>
    </xdr:sp>
    <xdr:clientData/>
  </xdr:twoCellAnchor>
  <xdr:twoCellAnchor>
    <xdr:from>
      <xdr:col>8</xdr:col>
      <xdr:colOff>504825</xdr:colOff>
      <xdr:row>17</xdr:row>
      <xdr:rowOff>9523</xdr:rowOff>
    </xdr:from>
    <xdr:to>
      <xdr:col>9</xdr:col>
      <xdr:colOff>200024</xdr:colOff>
      <xdr:row>19</xdr:row>
      <xdr:rowOff>152399</xdr:rowOff>
    </xdr:to>
    <xdr:sp macro="" textlink="">
      <xdr:nvSpPr>
        <xdr:cNvPr id="28" name="Line 4">
          <a:extLst>
            <a:ext uri="{FF2B5EF4-FFF2-40B4-BE49-F238E27FC236}">
              <a16:creationId xmlns:a16="http://schemas.microsoft.com/office/drawing/2014/main" id="{E1E194BB-76DF-40DD-A7E6-9CE0E869344C}"/>
            </a:ext>
          </a:extLst>
        </xdr:cNvPr>
        <xdr:cNvSpPr>
          <a:spLocks noChangeShapeType="1"/>
        </xdr:cNvSpPr>
      </xdr:nvSpPr>
      <xdr:spPr bwMode="auto">
        <a:xfrm flipV="1">
          <a:off x="6219825" y="3286123"/>
          <a:ext cx="409574" cy="52387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0</xdr:colOff>
      <xdr:row>11</xdr:row>
      <xdr:rowOff>133350</xdr:rowOff>
    </xdr:from>
    <xdr:to>
      <xdr:col>8</xdr:col>
      <xdr:colOff>457200</xdr:colOff>
      <xdr:row>13</xdr:row>
      <xdr:rowOff>76200</xdr:rowOff>
    </xdr:to>
    <xdr:sp macro="" textlink="">
      <xdr:nvSpPr>
        <xdr:cNvPr id="35" name="Rectángulo 34">
          <a:extLst>
            <a:ext uri="{FF2B5EF4-FFF2-40B4-BE49-F238E27FC236}">
              <a16:creationId xmlns:a16="http://schemas.microsoft.com/office/drawing/2014/main" id="{4437A1CF-694B-494C-8A87-EB73F925395F}"/>
            </a:ext>
          </a:extLst>
        </xdr:cNvPr>
        <xdr:cNvSpPr/>
      </xdr:nvSpPr>
      <xdr:spPr>
        <a:xfrm>
          <a:off x="5000625" y="2266950"/>
          <a:ext cx="117157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Sillas</a:t>
          </a:r>
          <a:r>
            <a:rPr lang="es-MX" sz="1100" kern="1200" baseline="0"/>
            <a:t> incomodas</a:t>
          </a:r>
          <a:endParaRPr lang="es-MX" sz="1100" kern="1200"/>
        </a:p>
      </xdr:txBody>
    </xdr:sp>
    <xdr:clientData/>
  </xdr:twoCellAnchor>
  <xdr:twoCellAnchor>
    <xdr:from>
      <xdr:col>8</xdr:col>
      <xdr:colOff>409575</xdr:colOff>
      <xdr:row>12</xdr:row>
      <xdr:rowOff>161925</xdr:rowOff>
    </xdr:from>
    <xdr:to>
      <xdr:col>9</xdr:col>
      <xdr:colOff>304801</xdr:colOff>
      <xdr:row>16</xdr:row>
      <xdr:rowOff>161925</xdr:rowOff>
    </xdr:to>
    <xdr:sp macro="" textlink="">
      <xdr:nvSpPr>
        <xdr:cNvPr id="34" name="Line 4">
          <a:extLst>
            <a:ext uri="{FF2B5EF4-FFF2-40B4-BE49-F238E27FC236}">
              <a16:creationId xmlns:a16="http://schemas.microsoft.com/office/drawing/2014/main" id="{01DC8B6F-C998-4EAE-B52A-ABB207856E9C}"/>
            </a:ext>
          </a:extLst>
        </xdr:cNvPr>
        <xdr:cNvSpPr>
          <a:spLocks noChangeShapeType="1"/>
        </xdr:cNvSpPr>
      </xdr:nvSpPr>
      <xdr:spPr bwMode="auto">
        <a:xfrm>
          <a:off x="6124575" y="2486025"/>
          <a:ext cx="609601" cy="76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228600</xdr:colOff>
      <xdr:row>16</xdr:row>
      <xdr:rowOff>38100</xdr:rowOff>
    </xdr:from>
    <xdr:to>
      <xdr:col>4</xdr:col>
      <xdr:colOff>47625</xdr:colOff>
      <xdr:row>17</xdr:row>
      <xdr:rowOff>171450</xdr:rowOff>
    </xdr:to>
    <xdr:sp macro="" textlink="">
      <xdr:nvSpPr>
        <xdr:cNvPr id="36" name="Rectángulo 35">
          <a:extLst>
            <a:ext uri="{FF2B5EF4-FFF2-40B4-BE49-F238E27FC236}">
              <a16:creationId xmlns:a16="http://schemas.microsoft.com/office/drawing/2014/main" id="{79880C2D-A4E5-4C67-8FA4-DE2870AD3F16}"/>
            </a:ext>
          </a:extLst>
        </xdr:cNvPr>
        <xdr:cNvSpPr/>
      </xdr:nvSpPr>
      <xdr:spPr>
        <a:xfrm>
          <a:off x="2371725" y="3124200"/>
          <a:ext cx="533400"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LAAH</a:t>
          </a:r>
        </a:p>
      </xdr:txBody>
    </xdr:sp>
    <xdr:clientData/>
  </xdr:twoCellAnchor>
  <xdr:twoCellAnchor>
    <xdr:from>
      <xdr:col>3</xdr:col>
      <xdr:colOff>95250</xdr:colOff>
      <xdr:row>12</xdr:row>
      <xdr:rowOff>142875</xdr:rowOff>
    </xdr:from>
    <xdr:to>
      <xdr:col>5</xdr:col>
      <xdr:colOff>28575</xdr:colOff>
      <xdr:row>14</xdr:row>
      <xdr:rowOff>85725</xdr:rowOff>
    </xdr:to>
    <xdr:sp macro="" textlink="">
      <xdr:nvSpPr>
        <xdr:cNvPr id="37" name="Rectángulo 36">
          <a:extLst>
            <a:ext uri="{FF2B5EF4-FFF2-40B4-BE49-F238E27FC236}">
              <a16:creationId xmlns:a16="http://schemas.microsoft.com/office/drawing/2014/main" id="{3B329549-BCF3-46F8-B665-793F4AD61D5B}"/>
            </a:ext>
          </a:extLst>
        </xdr:cNvPr>
        <xdr:cNvSpPr/>
      </xdr:nvSpPr>
      <xdr:spPr>
        <a:xfrm>
          <a:off x="2238375" y="2466975"/>
          <a:ext cx="136207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No dejo</a:t>
          </a:r>
          <a:r>
            <a:rPr lang="es-MX" sz="1100" kern="1200" baseline="0"/>
            <a:t> más tiempo</a:t>
          </a:r>
          <a:endParaRPr lang="es-MX" sz="1100" kern="1200"/>
        </a:p>
      </xdr:txBody>
    </xdr:sp>
    <xdr:clientData/>
  </xdr:twoCellAnchor>
  <xdr:twoCellAnchor>
    <xdr:from>
      <xdr:col>4</xdr:col>
      <xdr:colOff>666749</xdr:colOff>
      <xdr:row>13</xdr:row>
      <xdr:rowOff>171450</xdr:rowOff>
    </xdr:from>
    <xdr:to>
      <xdr:col>5</xdr:col>
      <xdr:colOff>180975</xdr:colOff>
      <xdr:row>16</xdr:row>
      <xdr:rowOff>180976</xdr:rowOff>
    </xdr:to>
    <xdr:sp macro="" textlink="">
      <xdr:nvSpPr>
        <xdr:cNvPr id="23" name="Line 4">
          <a:extLst>
            <a:ext uri="{FF2B5EF4-FFF2-40B4-BE49-F238E27FC236}">
              <a16:creationId xmlns:a16="http://schemas.microsoft.com/office/drawing/2014/main" id="{D9C2688A-05C3-4D5A-A57D-D45C5B407A76}"/>
            </a:ext>
          </a:extLst>
        </xdr:cNvPr>
        <xdr:cNvSpPr>
          <a:spLocks noChangeShapeType="1"/>
        </xdr:cNvSpPr>
      </xdr:nvSpPr>
      <xdr:spPr bwMode="auto">
        <a:xfrm>
          <a:off x="3524249" y="2686050"/>
          <a:ext cx="228601" cy="5810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685800</xdr:colOff>
      <xdr:row>19</xdr:row>
      <xdr:rowOff>171450</xdr:rowOff>
    </xdr:from>
    <xdr:to>
      <xdr:col>5</xdr:col>
      <xdr:colOff>619125</xdr:colOff>
      <xdr:row>22</xdr:row>
      <xdr:rowOff>114300</xdr:rowOff>
    </xdr:to>
    <xdr:sp macro="" textlink="">
      <xdr:nvSpPr>
        <xdr:cNvPr id="38" name="Rectángulo 37">
          <a:extLst>
            <a:ext uri="{FF2B5EF4-FFF2-40B4-BE49-F238E27FC236}">
              <a16:creationId xmlns:a16="http://schemas.microsoft.com/office/drawing/2014/main" id="{E50F9D36-9CCA-4A11-96C8-139A3ACE264A}"/>
            </a:ext>
          </a:extLst>
        </xdr:cNvPr>
        <xdr:cNvSpPr/>
      </xdr:nvSpPr>
      <xdr:spPr>
        <a:xfrm>
          <a:off x="2828925" y="3829050"/>
          <a:ext cx="1362075" cy="5143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Solo hay un docente y muchos alumnos</a:t>
          </a:r>
        </a:p>
      </xdr:txBody>
    </xdr:sp>
    <xdr:clientData/>
  </xdr:twoCellAnchor>
  <xdr:twoCellAnchor>
    <xdr:from>
      <xdr:col>0</xdr:col>
      <xdr:colOff>0</xdr:colOff>
      <xdr:row>16</xdr:row>
      <xdr:rowOff>38100</xdr:rowOff>
    </xdr:from>
    <xdr:to>
      <xdr:col>0</xdr:col>
      <xdr:colOff>628650</xdr:colOff>
      <xdr:row>17</xdr:row>
      <xdr:rowOff>171450</xdr:rowOff>
    </xdr:to>
    <xdr:sp macro="" textlink="">
      <xdr:nvSpPr>
        <xdr:cNvPr id="39" name="Rectángulo 38">
          <a:extLst>
            <a:ext uri="{FF2B5EF4-FFF2-40B4-BE49-F238E27FC236}">
              <a16:creationId xmlns:a16="http://schemas.microsoft.com/office/drawing/2014/main" id="{80B4AF5C-D246-4A84-960E-8C36533448B3}"/>
            </a:ext>
          </a:extLst>
        </xdr:cNvPr>
        <xdr:cNvSpPr/>
      </xdr:nvSpPr>
      <xdr:spPr>
        <a:xfrm>
          <a:off x="0" y="3124200"/>
          <a:ext cx="628650"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Laptop</a:t>
          </a:r>
        </a:p>
      </xdr:txBody>
    </xdr:sp>
    <xdr:clientData/>
  </xdr:twoCellAnchor>
  <xdr:twoCellAnchor>
    <xdr:from>
      <xdr:col>0</xdr:col>
      <xdr:colOff>561975</xdr:colOff>
      <xdr:row>16</xdr:row>
      <xdr:rowOff>180975</xdr:rowOff>
    </xdr:from>
    <xdr:to>
      <xdr:col>3</xdr:col>
      <xdr:colOff>28575</xdr:colOff>
      <xdr:row>17</xdr:row>
      <xdr:rowOff>0</xdr:rowOff>
    </xdr:to>
    <xdr:sp macro="" textlink="">
      <xdr:nvSpPr>
        <xdr:cNvPr id="16" name="Line 4">
          <a:extLst>
            <a:ext uri="{FF2B5EF4-FFF2-40B4-BE49-F238E27FC236}">
              <a16:creationId xmlns:a16="http://schemas.microsoft.com/office/drawing/2014/main" id="{96653713-D7CF-4200-B65A-F14323E6C275}"/>
            </a:ext>
          </a:extLst>
        </xdr:cNvPr>
        <xdr:cNvSpPr>
          <a:spLocks noChangeShapeType="1"/>
        </xdr:cNvSpPr>
      </xdr:nvSpPr>
      <xdr:spPr bwMode="auto">
        <a:xfrm flipV="1">
          <a:off x="561975" y="3267075"/>
          <a:ext cx="1609725"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38100</xdr:colOff>
      <xdr:row>13</xdr:row>
      <xdr:rowOff>85725</xdr:rowOff>
    </xdr:from>
    <xdr:to>
      <xdr:col>1</xdr:col>
      <xdr:colOff>19050</xdr:colOff>
      <xdr:row>15</xdr:row>
      <xdr:rowOff>28575</xdr:rowOff>
    </xdr:to>
    <xdr:sp macro="" textlink="">
      <xdr:nvSpPr>
        <xdr:cNvPr id="40" name="Rectángulo 39">
          <a:extLst>
            <a:ext uri="{FF2B5EF4-FFF2-40B4-BE49-F238E27FC236}">
              <a16:creationId xmlns:a16="http://schemas.microsoft.com/office/drawing/2014/main" id="{8ECD4AFB-A8D0-486D-A497-9E02952E9131}"/>
            </a:ext>
          </a:extLst>
        </xdr:cNvPr>
        <xdr:cNvSpPr/>
      </xdr:nvSpPr>
      <xdr:spPr>
        <a:xfrm>
          <a:off x="38100" y="2600325"/>
          <a:ext cx="695325"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Se</a:t>
          </a:r>
          <a:r>
            <a:rPr lang="es-MX" sz="1100" kern="1200" baseline="0"/>
            <a:t> traba</a:t>
          </a:r>
          <a:endParaRPr lang="es-MX" sz="1100" kern="1200"/>
        </a:p>
      </xdr:txBody>
    </xdr:sp>
    <xdr:clientData/>
  </xdr:twoCellAnchor>
  <xdr:twoCellAnchor>
    <xdr:from>
      <xdr:col>0</xdr:col>
      <xdr:colOff>676275</xdr:colOff>
      <xdr:row>14</xdr:row>
      <xdr:rowOff>85725</xdr:rowOff>
    </xdr:from>
    <xdr:to>
      <xdr:col>1</xdr:col>
      <xdr:colOff>695326</xdr:colOff>
      <xdr:row>17</xdr:row>
      <xdr:rowOff>19051</xdr:rowOff>
    </xdr:to>
    <xdr:sp macro="" textlink="">
      <xdr:nvSpPr>
        <xdr:cNvPr id="21" name="Line 4">
          <a:extLst>
            <a:ext uri="{FF2B5EF4-FFF2-40B4-BE49-F238E27FC236}">
              <a16:creationId xmlns:a16="http://schemas.microsoft.com/office/drawing/2014/main" id="{E27065F2-C8AE-4AC9-A1C1-6AEC81377DB2}"/>
            </a:ext>
          </a:extLst>
        </xdr:cNvPr>
        <xdr:cNvSpPr>
          <a:spLocks noChangeShapeType="1"/>
        </xdr:cNvSpPr>
      </xdr:nvSpPr>
      <xdr:spPr bwMode="auto">
        <a:xfrm>
          <a:off x="676275" y="2790825"/>
          <a:ext cx="733426" cy="50482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133350</xdr:colOff>
      <xdr:row>18</xdr:row>
      <xdr:rowOff>180974</xdr:rowOff>
    </xdr:from>
    <xdr:to>
      <xdr:col>1</xdr:col>
      <xdr:colOff>266700</xdr:colOff>
      <xdr:row>21</xdr:row>
      <xdr:rowOff>95249</xdr:rowOff>
    </xdr:to>
    <xdr:sp macro="" textlink="">
      <xdr:nvSpPr>
        <xdr:cNvPr id="41" name="Rectángulo 40">
          <a:extLst>
            <a:ext uri="{FF2B5EF4-FFF2-40B4-BE49-F238E27FC236}">
              <a16:creationId xmlns:a16="http://schemas.microsoft.com/office/drawing/2014/main" id="{A592DF68-BC33-4CFA-A95B-C713CE357744}"/>
            </a:ext>
          </a:extLst>
        </xdr:cNvPr>
        <xdr:cNvSpPr/>
      </xdr:nvSpPr>
      <xdr:spPr>
        <a:xfrm>
          <a:off x="133350" y="3648074"/>
          <a:ext cx="847725" cy="485775"/>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Dura muy poco</a:t>
          </a:r>
          <a:r>
            <a:rPr lang="es-MX" sz="1100" kern="1200" baseline="0"/>
            <a:t> la pila</a:t>
          </a:r>
          <a:endParaRPr lang="es-MX" sz="1100" kern="1200"/>
        </a:p>
      </xdr:txBody>
    </xdr:sp>
    <xdr:clientData/>
  </xdr:twoCellAnchor>
  <xdr:twoCellAnchor>
    <xdr:from>
      <xdr:col>1</xdr:col>
      <xdr:colOff>219075</xdr:colOff>
      <xdr:row>16</xdr:row>
      <xdr:rowOff>190499</xdr:rowOff>
    </xdr:from>
    <xdr:to>
      <xdr:col>2</xdr:col>
      <xdr:colOff>285749</xdr:colOff>
      <xdr:row>19</xdr:row>
      <xdr:rowOff>104774</xdr:rowOff>
    </xdr:to>
    <xdr:sp macro="" textlink="">
      <xdr:nvSpPr>
        <xdr:cNvPr id="22" name="Line 4">
          <a:extLst>
            <a:ext uri="{FF2B5EF4-FFF2-40B4-BE49-F238E27FC236}">
              <a16:creationId xmlns:a16="http://schemas.microsoft.com/office/drawing/2014/main" id="{327EB369-3E54-4C6A-88B8-B6A3938F5C1F}"/>
            </a:ext>
          </a:extLst>
        </xdr:cNvPr>
        <xdr:cNvSpPr>
          <a:spLocks noChangeShapeType="1"/>
        </xdr:cNvSpPr>
      </xdr:nvSpPr>
      <xdr:spPr bwMode="auto">
        <a:xfrm flipV="1">
          <a:off x="933450" y="3276599"/>
          <a:ext cx="781049"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0</xdr:colOff>
      <xdr:row>29</xdr:row>
      <xdr:rowOff>47625</xdr:rowOff>
    </xdr:from>
    <xdr:to>
      <xdr:col>1</xdr:col>
      <xdr:colOff>38099</xdr:colOff>
      <xdr:row>30</xdr:row>
      <xdr:rowOff>180975</xdr:rowOff>
    </xdr:to>
    <xdr:sp macro="" textlink="">
      <xdr:nvSpPr>
        <xdr:cNvPr id="42" name="Rectángulo 41">
          <a:extLst>
            <a:ext uri="{FF2B5EF4-FFF2-40B4-BE49-F238E27FC236}">
              <a16:creationId xmlns:a16="http://schemas.microsoft.com/office/drawing/2014/main" id="{AFB27013-5A06-488C-87E2-EBF1009F2DDE}"/>
            </a:ext>
          </a:extLst>
        </xdr:cNvPr>
        <xdr:cNvSpPr/>
      </xdr:nvSpPr>
      <xdr:spPr>
        <a:xfrm>
          <a:off x="0" y="5610225"/>
          <a:ext cx="752474"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Internet</a:t>
          </a:r>
        </a:p>
      </xdr:txBody>
    </xdr:sp>
    <xdr:clientData/>
  </xdr:twoCellAnchor>
  <xdr:twoCellAnchor>
    <xdr:from>
      <xdr:col>0</xdr:col>
      <xdr:colOff>666750</xdr:colOff>
      <xdr:row>29</xdr:row>
      <xdr:rowOff>180975</xdr:rowOff>
    </xdr:from>
    <xdr:to>
      <xdr:col>3</xdr:col>
      <xdr:colOff>114300</xdr:colOff>
      <xdr:row>30</xdr:row>
      <xdr:rowOff>28575</xdr:rowOff>
    </xdr:to>
    <xdr:sp macro="" textlink="">
      <xdr:nvSpPr>
        <xdr:cNvPr id="20" name="Line 4">
          <a:extLst>
            <a:ext uri="{FF2B5EF4-FFF2-40B4-BE49-F238E27FC236}">
              <a16:creationId xmlns:a16="http://schemas.microsoft.com/office/drawing/2014/main" id="{59A5C7E6-2171-410B-90C5-D4C4998CDFBD}"/>
            </a:ext>
          </a:extLst>
        </xdr:cNvPr>
        <xdr:cNvSpPr>
          <a:spLocks noChangeShapeType="1"/>
        </xdr:cNvSpPr>
      </xdr:nvSpPr>
      <xdr:spPr bwMode="auto">
        <a:xfrm flipV="1">
          <a:off x="666750" y="5743575"/>
          <a:ext cx="1590675" cy="38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219075</xdr:colOff>
      <xdr:row>32</xdr:row>
      <xdr:rowOff>9524</xdr:rowOff>
    </xdr:from>
    <xdr:to>
      <xdr:col>1</xdr:col>
      <xdr:colOff>352425</xdr:colOff>
      <xdr:row>33</xdr:row>
      <xdr:rowOff>85725</xdr:rowOff>
    </xdr:to>
    <xdr:sp macro="" textlink="">
      <xdr:nvSpPr>
        <xdr:cNvPr id="43" name="Rectángulo 42">
          <a:extLst>
            <a:ext uri="{FF2B5EF4-FFF2-40B4-BE49-F238E27FC236}">
              <a16:creationId xmlns:a16="http://schemas.microsoft.com/office/drawing/2014/main" id="{2070B118-DC10-47D3-B27B-F5A074874A98}"/>
            </a:ext>
          </a:extLst>
        </xdr:cNvPr>
        <xdr:cNvSpPr/>
      </xdr:nvSpPr>
      <xdr:spPr>
        <a:xfrm>
          <a:off x="219075" y="6143624"/>
          <a:ext cx="847725" cy="266701"/>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Muy lento</a:t>
          </a:r>
        </a:p>
      </xdr:txBody>
    </xdr:sp>
    <xdr:clientData/>
  </xdr:twoCellAnchor>
  <xdr:twoCellAnchor>
    <xdr:from>
      <xdr:col>1</xdr:col>
      <xdr:colOff>276225</xdr:colOff>
      <xdr:row>30</xdr:row>
      <xdr:rowOff>9524</xdr:rowOff>
    </xdr:from>
    <xdr:to>
      <xdr:col>2</xdr:col>
      <xdr:colOff>342899</xdr:colOff>
      <xdr:row>32</xdr:row>
      <xdr:rowOff>114299</xdr:rowOff>
    </xdr:to>
    <xdr:sp macro="" textlink="">
      <xdr:nvSpPr>
        <xdr:cNvPr id="30" name="Line 4">
          <a:extLst>
            <a:ext uri="{FF2B5EF4-FFF2-40B4-BE49-F238E27FC236}">
              <a16:creationId xmlns:a16="http://schemas.microsoft.com/office/drawing/2014/main" id="{A453AF20-07E1-41F1-B575-AA6B08A3DFD5}"/>
            </a:ext>
          </a:extLst>
        </xdr:cNvPr>
        <xdr:cNvSpPr>
          <a:spLocks noChangeShapeType="1"/>
        </xdr:cNvSpPr>
      </xdr:nvSpPr>
      <xdr:spPr bwMode="auto">
        <a:xfrm flipV="1">
          <a:off x="990600" y="5762624"/>
          <a:ext cx="781049"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0</xdr:col>
      <xdr:colOff>114299</xdr:colOff>
      <xdr:row>26</xdr:row>
      <xdr:rowOff>123824</xdr:rowOff>
    </xdr:from>
    <xdr:to>
      <xdr:col>2</xdr:col>
      <xdr:colOff>47624</xdr:colOff>
      <xdr:row>28</xdr:row>
      <xdr:rowOff>47625</xdr:rowOff>
    </xdr:to>
    <xdr:sp macro="" textlink="">
      <xdr:nvSpPr>
        <xdr:cNvPr id="44" name="Rectángulo 43">
          <a:extLst>
            <a:ext uri="{FF2B5EF4-FFF2-40B4-BE49-F238E27FC236}">
              <a16:creationId xmlns:a16="http://schemas.microsoft.com/office/drawing/2014/main" id="{96F44E1F-9FFE-4BBC-BD36-09F64D26B698}"/>
            </a:ext>
          </a:extLst>
        </xdr:cNvPr>
        <xdr:cNvSpPr/>
      </xdr:nvSpPr>
      <xdr:spPr>
        <a:xfrm>
          <a:off x="114299" y="5114924"/>
          <a:ext cx="1362075" cy="304801"/>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Mal</a:t>
          </a:r>
          <a:r>
            <a:rPr lang="es-MX" sz="1100" kern="1200" baseline="0"/>
            <a:t> mantenimiento</a:t>
          </a:r>
          <a:endParaRPr lang="es-MX" sz="1100" kern="1200"/>
        </a:p>
      </xdr:txBody>
    </xdr:sp>
    <xdr:clientData/>
  </xdr:twoCellAnchor>
  <xdr:twoCellAnchor>
    <xdr:from>
      <xdr:col>1</xdr:col>
      <xdr:colOff>647700</xdr:colOff>
      <xdr:row>27</xdr:row>
      <xdr:rowOff>104775</xdr:rowOff>
    </xdr:from>
    <xdr:to>
      <xdr:col>2</xdr:col>
      <xdr:colOff>114300</xdr:colOff>
      <xdr:row>30</xdr:row>
      <xdr:rowOff>9525</xdr:rowOff>
    </xdr:to>
    <xdr:sp macro="" textlink="">
      <xdr:nvSpPr>
        <xdr:cNvPr id="26" name="Line 4">
          <a:extLst>
            <a:ext uri="{FF2B5EF4-FFF2-40B4-BE49-F238E27FC236}">
              <a16:creationId xmlns:a16="http://schemas.microsoft.com/office/drawing/2014/main" id="{FF25DE56-D8FB-4174-8445-A915789B3487}"/>
            </a:ext>
          </a:extLst>
        </xdr:cNvPr>
        <xdr:cNvSpPr>
          <a:spLocks noChangeShapeType="1"/>
        </xdr:cNvSpPr>
      </xdr:nvSpPr>
      <xdr:spPr bwMode="auto">
        <a:xfrm>
          <a:off x="1362075" y="5286375"/>
          <a:ext cx="180975"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104775</xdr:colOff>
      <xdr:row>24</xdr:row>
      <xdr:rowOff>142874</xdr:rowOff>
    </xdr:from>
    <xdr:to>
      <xdr:col>2</xdr:col>
      <xdr:colOff>304799</xdr:colOff>
      <xdr:row>26</xdr:row>
      <xdr:rowOff>66675</xdr:rowOff>
    </xdr:to>
    <xdr:sp macro="" textlink="">
      <xdr:nvSpPr>
        <xdr:cNvPr id="46" name="Rectángulo 45">
          <a:extLst>
            <a:ext uri="{FF2B5EF4-FFF2-40B4-BE49-F238E27FC236}">
              <a16:creationId xmlns:a16="http://schemas.microsoft.com/office/drawing/2014/main" id="{512F45A8-92EF-4FA5-BB05-57167845A849}"/>
            </a:ext>
          </a:extLst>
        </xdr:cNvPr>
        <xdr:cNvSpPr/>
      </xdr:nvSpPr>
      <xdr:spPr>
        <a:xfrm>
          <a:off x="819150" y="4752974"/>
          <a:ext cx="914399" cy="304801"/>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Varia</a:t>
          </a:r>
          <a:r>
            <a:rPr lang="es-MX" sz="1100" kern="1200" baseline="0"/>
            <a:t> mucho</a:t>
          </a:r>
          <a:endParaRPr lang="es-MX" sz="1100" kern="1200"/>
        </a:p>
      </xdr:txBody>
    </xdr:sp>
    <xdr:clientData/>
  </xdr:twoCellAnchor>
  <xdr:twoCellAnchor>
    <xdr:from>
      <xdr:col>2</xdr:col>
      <xdr:colOff>257175</xdr:colOff>
      <xdr:row>25</xdr:row>
      <xdr:rowOff>133350</xdr:rowOff>
    </xdr:from>
    <xdr:to>
      <xdr:col>2</xdr:col>
      <xdr:colOff>542925</xdr:colOff>
      <xdr:row>30</xdr:row>
      <xdr:rowOff>1</xdr:rowOff>
    </xdr:to>
    <xdr:sp macro="" textlink="">
      <xdr:nvSpPr>
        <xdr:cNvPr id="45" name="Line 4">
          <a:extLst>
            <a:ext uri="{FF2B5EF4-FFF2-40B4-BE49-F238E27FC236}">
              <a16:creationId xmlns:a16="http://schemas.microsoft.com/office/drawing/2014/main" id="{B8D5A35B-007F-4F12-9414-40EF56D50D92}"/>
            </a:ext>
          </a:extLst>
        </xdr:cNvPr>
        <xdr:cNvSpPr>
          <a:spLocks noChangeShapeType="1"/>
        </xdr:cNvSpPr>
      </xdr:nvSpPr>
      <xdr:spPr bwMode="auto">
        <a:xfrm>
          <a:off x="1685925" y="4933950"/>
          <a:ext cx="285750" cy="81915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447675</xdr:colOff>
      <xdr:row>29</xdr:row>
      <xdr:rowOff>28575</xdr:rowOff>
    </xdr:from>
    <xdr:to>
      <xdr:col>7</xdr:col>
      <xdr:colOff>485774</xdr:colOff>
      <xdr:row>30</xdr:row>
      <xdr:rowOff>161925</xdr:rowOff>
    </xdr:to>
    <xdr:sp macro="" textlink="">
      <xdr:nvSpPr>
        <xdr:cNvPr id="47" name="Rectángulo 46">
          <a:extLst>
            <a:ext uri="{FF2B5EF4-FFF2-40B4-BE49-F238E27FC236}">
              <a16:creationId xmlns:a16="http://schemas.microsoft.com/office/drawing/2014/main" id="{0DD72E4C-6508-4B95-A5CF-4064FABC944B}"/>
            </a:ext>
          </a:extLst>
        </xdr:cNvPr>
        <xdr:cNvSpPr/>
      </xdr:nvSpPr>
      <xdr:spPr>
        <a:xfrm>
          <a:off x="4733925" y="5591175"/>
          <a:ext cx="752474" cy="323850"/>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Diego</a:t>
          </a:r>
        </a:p>
      </xdr:txBody>
    </xdr:sp>
    <xdr:clientData/>
  </xdr:twoCellAnchor>
  <xdr:twoCellAnchor>
    <xdr:from>
      <xdr:col>7</xdr:col>
      <xdr:colOff>333375</xdr:colOff>
      <xdr:row>29</xdr:row>
      <xdr:rowOff>171450</xdr:rowOff>
    </xdr:from>
    <xdr:to>
      <xdr:col>10</xdr:col>
      <xdr:colOff>66675</xdr:colOff>
      <xdr:row>29</xdr:row>
      <xdr:rowOff>180975</xdr:rowOff>
    </xdr:to>
    <xdr:sp macro="" textlink="">
      <xdr:nvSpPr>
        <xdr:cNvPr id="19" name="Line 4">
          <a:extLst>
            <a:ext uri="{FF2B5EF4-FFF2-40B4-BE49-F238E27FC236}">
              <a16:creationId xmlns:a16="http://schemas.microsoft.com/office/drawing/2014/main" id="{2A14FCA4-FA1A-4BDE-A3E5-8E011BF7F7EF}"/>
            </a:ext>
          </a:extLst>
        </xdr:cNvPr>
        <xdr:cNvSpPr>
          <a:spLocks noChangeShapeType="1"/>
        </xdr:cNvSpPr>
      </xdr:nvSpPr>
      <xdr:spPr bwMode="auto">
        <a:xfrm flipV="1">
          <a:off x="5334000" y="5734050"/>
          <a:ext cx="1876425" cy="9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657224</xdr:colOff>
      <xdr:row>25</xdr:row>
      <xdr:rowOff>152398</xdr:rowOff>
    </xdr:from>
    <xdr:to>
      <xdr:col>9</xdr:col>
      <xdr:colOff>123824</xdr:colOff>
      <xdr:row>28</xdr:row>
      <xdr:rowOff>76199</xdr:rowOff>
    </xdr:to>
    <xdr:sp macro="" textlink="">
      <xdr:nvSpPr>
        <xdr:cNvPr id="48" name="Rectángulo 47">
          <a:extLst>
            <a:ext uri="{FF2B5EF4-FFF2-40B4-BE49-F238E27FC236}">
              <a16:creationId xmlns:a16="http://schemas.microsoft.com/office/drawing/2014/main" id="{8AC1CFAF-6CE5-4588-ABC6-4108998ED1BA}"/>
            </a:ext>
          </a:extLst>
        </xdr:cNvPr>
        <xdr:cNvSpPr/>
      </xdr:nvSpPr>
      <xdr:spPr>
        <a:xfrm>
          <a:off x="4943474" y="4952998"/>
          <a:ext cx="1609725" cy="495301"/>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Falta de conocimientos</a:t>
          </a:r>
          <a:r>
            <a:rPr lang="es-MX" sz="1100" kern="1200" baseline="0"/>
            <a:t> de git y VScode</a:t>
          </a:r>
          <a:endParaRPr lang="es-MX" sz="1100" kern="1200"/>
        </a:p>
      </xdr:txBody>
    </xdr:sp>
    <xdr:clientData/>
  </xdr:twoCellAnchor>
  <xdr:twoCellAnchor>
    <xdr:from>
      <xdr:col>8</xdr:col>
      <xdr:colOff>314325</xdr:colOff>
      <xdr:row>27</xdr:row>
      <xdr:rowOff>114299</xdr:rowOff>
    </xdr:from>
    <xdr:to>
      <xdr:col>8</xdr:col>
      <xdr:colOff>704851</xdr:colOff>
      <xdr:row>30</xdr:row>
      <xdr:rowOff>0</xdr:rowOff>
    </xdr:to>
    <xdr:sp macro="" textlink="">
      <xdr:nvSpPr>
        <xdr:cNvPr id="25" name="Line 4">
          <a:extLst>
            <a:ext uri="{FF2B5EF4-FFF2-40B4-BE49-F238E27FC236}">
              <a16:creationId xmlns:a16="http://schemas.microsoft.com/office/drawing/2014/main" id="{2DB94207-1121-422D-AC87-59C709C27CA4}"/>
            </a:ext>
          </a:extLst>
        </xdr:cNvPr>
        <xdr:cNvSpPr>
          <a:spLocks noChangeShapeType="1"/>
        </xdr:cNvSpPr>
      </xdr:nvSpPr>
      <xdr:spPr bwMode="auto">
        <a:xfrm>
          <a:off x="6029325" y="5295899"/>
          <a:ext cx="390526" cy="4572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323850</xdr:colOff>
      <xdr:row>32</xdr:row>
      <xdr:rowOff>85723</xdr:rowOff>
    </xdr:from>
    <xdr:to>
      <xdr:col>8</xdr:col>
      <xdr:colOff>314326</xdr:colOff>
      <xdr:row>35</xdr:row>
      <xdr:rowOff>9524</xdr:rowOff>
    </xdr:to>
    <xdr:sp macro="" textlink="">
      <xdr:nvSpPr>
        <xdr:cNvPr id="49" name="Rectángulo 48">
          <a:extLst>
            <a:ext uri="{FF2B5EF4-FFF2-40B4-BE49-F238E27FC236}">
              <a16:creationId xmlns:a16="http://schemas.microsoft.com/office/drawing/2014/main" id="{397E9188-3C95-43F8-9E14-0569CD3A9511}"/>
            </a:ext>
          </a:extLst>
        </xdr:cNvPr>
        <xdr:cNvSpPr/>
      </xdr:nvSpPr>
      <xdr:spPr>
        <a:xfrm>
          <a:off x="4610100" y="6219823"/>
          <a:ext cx="1419226" cy="495301"/>
        </a:xfrm>
        <a:prstGeom prst="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MX" sz="1100" kern="1200"/>
            <a:t>Mucha tarea de otras materias</a:t>
          </a:r>
        </a:p>
      </xdr:txBody>
    </xdr:sp>
    <xdr:clientData/>
  </xdr:twoCellAnchor>
  <xdr:twoCellAnchor>
    <xdr:from>
      <xdr:col>8</xdr:col>
      <xdr:colOff>266701</xdr:colOff>
      <xdr:row>29</xdr:row>
      <xdr:rowOff>180973</xdr:rowOff>
    </xdr:from>
    <xdr:to>
      <xdr:col>9</xdr:col>
      <xdr:colOff>342900</xdr:colOff>
      <xdr:row>32</xdr:row>
      <xdr:rowOff>180974</xdr:rowOff>
    </xdr:to>
    <xdr:sp macro="" textlink="">
      <xdr:nvSpPr>
        <xdr:cNvPr id="29" name="Line 4">
          <a:extLst>
            <a:ext uri="{FF2B5EF4-FFF2-40B4-BE49-F238E27FC236}">
              <a16:creationId xmlns:a16="http://schemas.microsoft.com/office/drawing/2014/main" id="{8E556E02-5FC0-4ADB-80DC-68F579B60F1E}"/>
            </a:ext>
          </a:extLst>
        </xdr:cNvPr>
        <xdr:cNvSpPr>
          <a:spLocks noChangeShapeType="1"/>
        </xdr:cNvSpPr>
      </xdr:nvSpPr>
      <xdr:spPr bwMode="auto">
        <a:xfrm flipV="1">
          <a:off x="5981701" y="5743573"/>
          <a:ext cx="790574" cy="57150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xdr:row>
      <xdr:rowOff>361950</xdr:rowOff>
    </xdr:from>
    <xdr:to>
      <xdr:col>9</xdr:col>
      <xdr:colOff>704850</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8248650" y="3219450"/>
          <a:ext cx="704850" cy="1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14</xdr:row>
      <xdr:rowOff>247650</xdr:rowOff>
    </xdr:from>
    <xdr:to>
      <xdr:col>3</xdr:col>
      <xdr:colOff>704850</xdr:colOff>
      <xdr:row>14</xdr:row>
      <xdr:rowOff>257175</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flipV="1">
          <a:off x="2400300" y="4848225"/>
          <a:ext cx="6858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561975</xdr:colOff>
      <xdr:row>14</xdr:row>
      <xdr:rowOff>247650</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29853"/>
          <a:ext cx="12887" cy="13183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43" name="Straight Arrow Connector 76">
          <a:extLst>
            <a:ext uri="{FF2B5EF4-FFF2-40B4-BE49-F238E27FC236}">
              <a16:creationId xmlns:a16="http://schemas.microsoft.com/office/drawing/2014/main" id="{05F309B7-165A-4160-BC6F-8B1BCDE39DEE}"/>
            </a:ext>
          </a:extLst>
        </xdr:cNvPr>
        <xdr:cNvCxnSpPr/>
      </xdr:nvCxnSpPr>
      <xdr:spPr>
        <a:xfrm flipH="1">
          <a:off x="5535277" y="39846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44" name="Straight Arrow Connector 76">
          <a:extLst>
            <a:ext uri="{FF2B5EF4-FFF2-40B4-BE49-F238E27FC236}">
              <a16:creationId xmlns:a16="http://schemas.microsoft.com/office/drawing/2014/main" id="{EF64DEDE-711B-4CA7-927D-72A07D3FDF1A}"/>
            </a:ext>
          </a:extLst>
        </xdr:cNvPr>
        <xdr:cNvCxnSpPr/>
      </xdr:nvCxnSpPr>
      <xdr:spPr>
        <a:xfrm flipH="1">
          <a:off x="5535277" y="39846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45" name="Straight Arrow Connector 76">
          <a:extLst>
            <a:ext uri="{FF2B5EF4-FFF2-40B4-BE49-F238E27FC236}">
              <a16:creationId xmlns:a16="http://schemas.microsoft.com/office/drawing/2014/main" id="{697E1E6E-6DB6-4796-A4D1-108182CFD6C0}"/>
            </a:ext>
          </a:extLst>
        </xdr:cNvPr>
        <xdr:cNvCxnSpPr/>
      </xdr:nvCxnSpPr>
      <xdr:spPr>
        <a:xfrm flipH="1">
          <a:off x="5535277" y="3984683"/>
          <a:ext cx="71411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567578</xdr:colOff>
      <xdr:row>14</xdr:row>
      <xdr:rowOff>245782</xdr:rowOff>
    </xdr:from>
    <xdr:to>
      <xdr:col>2</xdr:col>
      <xdr:colOff>18490</xdr:colOff>
      <xdr:row>14</xdr:row>
      <xdr:rowOff>245782</xdr:rowOff>
    </xdr:to>
    <xdr:cxnSp macro="">
      <xdr:nvCxnSpPr>
        <xdr:cNvPr id="52" name="Straight Connector 61">
          <a:extLst>
            <a:ext uri="{FF2B5EF4-FFF2-40B4-BE49-F238E27FC236}">
              <a16:creationId xmlns:a16="http://schemas.microsoft.com/office/drawing/2014/main" id="{5C0CC5D0-AD19-4573-B39B-12D83501C966}"/>
            </a:ext>
          </a:extLst>
        </xdr:cNvPr>
        <xdr:cNvCxnSpPr/>
      </xdr:nvCxnSpPr>
      <xdr:spPr>
        <a:xfrm>
          <a:off x="567578" y="4846357"/>
          <a:ext cx="111778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30" name="Straight Arrow Connector 76">
          <a:extLst>
            <a:ext uri="{FF2B5EF4-FFF2-40B4-BE49-F238E27FC236}">
              <a16:creationId xmlns:a16="http://schemas.microsoft.com/office/drawing/2014/main" id="{C1B94510-8598-4A62-936D-58DD93FFBE7E}"/>
            </a:ext>
          </a:extLst>
        </xdr:cNvPr>
        <xdr:cNvCxnSpPr/>
      </xdr:nvCxnSpPr>
      <xdr:spPr>
        <a:xfrm flipH="1">
          <a:off x="8268464" y="4073095"/>
          <a:ext cx="72021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31" name="Straight Arrow Connector 76">
          <a:extLst>
            <a:ext uri="{FF2B5EF4-FFF2-40B4-BE49-F238E27FC236}">
              <a16:creationId xmlns:a16="http://schemas.microsoft.com/office/drawing/2014/main" id="{0AB404A2-B5A7-489C-80AB-3C896D186C25}"/>
            </a:ext>
          </a:extLst>
        </xdr:cNvPr>
        <xdr:cNvCxnSpPr/>
      </xdr:nvCxnSpPr>
      <xdr:spPr>
        <a:xfrm flipH="1">
          <a:off x="8268464" y="4073095"/>
          <a:ext cx="72021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32" name="Straight Arrow Connector 72">
          <a:extLst>
            <a:ext uri="{FF2B5EF4-FFF2-40B4-BE49-F238E27FC236}">
              <a16:creationId xmlns:a16="http://schemas.microsoft.com/office/drawing/2014/main" id="{CA243CA9-B323-40FE-B3E0-01813060F560}"/>
            </a:ext>
          </a:extLst>
        </xdr:cNvPr>
        <xdr:cNvCxnSpPr/>
      </xdr:nvCxnSpPr>
      <xdr:spPr>
        <a:xfrm flipH="1">
          <a:off x="2809906" y="6881748"/>
          <a:ext cx="72021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33" name="Straight Arrow Connector 75">
          <a:extLst>
            <a:ext uri="{FF2B5EF4-FFF2-40B4-BE49-F238E27FC236}">
              <a16:creationId xmlns:a16="http://schemas.microsoft.com/office/drawing/2014/main" id="{05F9A7A5-0BCA-438D-938E-D1B6C0DC215A}"/>
            </a:ext>
          </a:extLst>
        </xdr:cNvPr>
        <xdr:cNvCxnSpPr/>
      </xdr:nvCxnSpPr>
      <xdr:spPr>
        <a:xfrm flipH="1">
          <a:off x="4592790" y="6881748"/>
          <a:ext cx="72021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34" name="Straight Arrow Connector 76">
          <a:extLst>
            <a:ext uri="{FF2B5EF4-FFF2-40B4-BE49-F238E27FC236}">
              <a16:creationId xmlns:a16="http://schemas.microsoft.com/office/drawing/2014/main" id="{5D24694F-D527-4450-A6C2-8A96805B8FF7}"/>
            </a:ext>
          </a:extLst>
        </xdr:cNvPr>
        <xdr:cNvCxnSpPr/>
      </xdr:nvCxnSpPr>
      <xdr:spPr>
        <a:xfrm flipH="1">
          <a:off x="6412310" y="6881748"/>
          <a:ext cx="72021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12</xdr:row>
      <xdr:rowOff>250883</xdr:rowOff>
    </xdr:from>
    <xdr:to>
      <xdr:col>10</xdr:col>
      <xdr:colOff>987</xdr:colOff>
      <xdr:row>12</xdr:row>
      <xdr:rowOff>250883</xdr:rowOff>
    </xdr:to>
    <xdr:cxnSp macro="">
      <xdr:nvCxnSpPr>
        <xdr:cNvPr id="35" name="Straight Arrow Connector 76">
          <a:extLst>
            <a:ext uri="{FF2B5EF4-FFF2-40B4-BE49-F238E27FC236}">
              <a16:creationId xmlns:a16="http://schemas.microsoft.com/office/drawing/2014/main" id="{374F4507-180D-418A-99A8-5B868C8BE2E6}"/>
            </a:ext>
          </a:extLst>
        </xdr:cNvPr>
        <xdr:cNvCxnSpPr/>
      </xdr:nvCxnSpPr>
      <xdr:spPr>
        <a:xfrm flipH="1">
          <a:off x="6412310" y="6881748"/>
          <a:ext cx="72021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14</xdr:row>
      <xdr:rowOff>250883</xdr:rowOff>
    </xdr:from>
    <xdr:to>
      <xdr:col>4</xdr:col>
      <xdr:colOff>987</xdr:colOff>
      <xdr:row>14</xdr:row>
      <xdr:rowOff>250883</xdr:rowOff>
    </xdr:to>
    <xdr:cxnSp macro="">
      <xdr:nvCxnSpPr>
        <xdr:cNvPr id="38" name="Straight Arrow Connector 78">
          <a:extLst>
            <a:ext uri="{FF2B5EF4-FFF2-40B4-BE49-F238E27FC236}">
              <a16:creationId xmlns:a16="http://schemas.microsoft.com/office/drawing/2014/main" id="{6B3BA916-C913-42AE-960D-59D637272730}"/>
            </a:ext>
          </a:extLst>
        </xdr:cNvPr>
        <xdr:cNvCxnSpPr/>
      </xdr:nvCxnSpPr>
      <xdr:spPr>
        <a:xfrm flipH="1">
          <a:off x="4592790" y="7077133"/>
          <a:ext cx="720216"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4" t="s">
        <v>77</v>
      </c>
      <c r="B1" s="54" t="s">
        <v>76</v>
      </c>
      <c r="C1" s="53" t="s">
        <v>75</v>
      </c>
      <c r="D1" s="53" t="s">
        <v>74</v>
      </c>
      <c r="E1" s="124" t="s">
        <v>73</v>
      </c>
      <c r="F1" s="124"/>
      <c r="G1" s="124"/>
      <c r="H1" s="53" t="s">
        <v>72</v>
      </c>
      <c r="I1" s="53" t="s">
        <v>71</v>
      </c>
      <c r="J1" s="53" t="s">
        <v>70</v>
      </c>
    </row>
    <row r="2" spans="1:11">
      <c r="A2" s="49">
        <f>IF(C2="","",_xlfn.RANK.EQ(C2,$C$2:$C$2:$C$26)+COUNTIF(C$2:C2,C2)-1)</f>
        <v>7</v>
      </c>
      <c r="B2" s="46" t="str">
        <f>IF(ISBLANK(Pareto!A12)=TRUE,"",Pareto!A12)</f>
        <v>1.- Entender git y los SOP´s</v>
      </c>
      <c r="C2" s="45">
        <f>IF(ISBLANK(Pareto!C12)=TRUE,"",Pareto!C12)</f>
        <v>48</v>
      </c>
      <c r="D2" s="48" t="s">
        <v>69</v>
      </c>
      <c r="E2" s="52">
        <v>1</v>
      </c>
      <c r="F2" s="46" t="str">
        <f t="shared" ref="F2:F26" si="0">IF(C2="","",INDEX($A$2:$C$26,MATCH(E2,$A$2:$A$26,0),2))</f>
        <v>6.- Poner el branch en el archivo README</v>
      </c>
      <c r="G2" s="46">
        <f t="shared" ref="G2:G26" si="1">IF(C2="","",INDEX($A$2:$C$26,MATCH(E2,$A$2:$A$26,0),3))</f>
        <v>192</v>
      </c>
      <c r="H2" s="46">
        <f>IF(C2="","",G2)</f>
        <v>192</v>
      </c>
      <c r="I2" s="44">
        <f t="shared" ref="I2:I26" si="2">IF(C2="","",G2/SUM($G$2:$G$26))</f>
        <v>0.22802850356294538</v>
      </c>
      <c r="J2" s="44">
        <f>IF(C2="","",I2)</f>
        <v>0.22802850356294538</v>
      </c>
      <c r="K2" s="51"/>
    </row>
    <row r="3" spans="1:11">
      <c r="A3" s="49">
        <f>IF(C3="","",_xlfn.RANK.EQ(C3,$C$2:$C$2:$C$26)+COUNTIF(C$2:C3,C3)-1)</f>
        <v>3</v>
      </c>
      <c r="B3" s="45" t="str">
        <f>IF(ISBLANK(Pareto!A13)=TRUE,"",Pareto!A13)</f>
        <v>2.- Instalación de Vscode y Gitbash</v>
      </c>
      <c r="C3" s="45">
        <f>IF(ISBLANK(Pareto!C13)=TRUE,"",Pareto!C13)</f>
        <v>96</v>
      </c>
      <c r="D3" s="50" t="s">
        <v>68</v>
      </c>
      <c r="E3" s="47">
        <v>2</v>
      </c>
      <c r="F3" s="46" t="str">
        <f t="shared" si="0"/>
        <v>11.- Mandar trabajos a git hub</v>
      </c>
      <c r="G3" s="46">
        <f t="shared" si="1"/>
        <v>108</v>
      </c>
      <c r="H3" s="45">
        <f t="shared" ref="H3:H26" si="3">IF(C3="","",G3+H2)</f>
        <v>300</v>
      </c>
      <c r="I3" s="44">
        <f t="shared" si="2"/>
        <v>0.12826603325415678</v>
      </c>
      <c r="J3" s="43">
        <f t="shared" ref="J3:J26" si="4">IF(C3="","",J2+I3)</f>
        <v>0.35629453681710216</v>
      </c>
      <c r="K3" s="51"/>
    </row>
    <row r="4" spans="1:11">
      <c r="A4" s="49">
        <f>IF(C4="","",_xlfn.RANK.EQ(C4,$C$2:$C$2:$C$26)+COUNTIF(C$2:C4,C4)-1)</f>
        <v>4</v>
      </c>
      <c r="B4" s="45" t="str">
        <f>IF(ISBLANK(Pareto!A14)=TRUE,"",Pareto!A14)</f>
        <v>3.- Creación del nombre de mi branch</v>
      </c>
      <c r="C4" s="45">
        <f>IF(ISBLANK(Pareto!C14)=TRUE,"",Pareto!C14)</f>
        <v>84</v>
      </c>
      <c r="D4" s="48" t="s">
        <v>67</v>
      </c>
      <c r="E4" s="47">
        <v>3</v>
      </c>
      <c r="F4" s="46" t="str">
        <f t="shared" si="0"/>
        <v>2.- Instalación de Vscode y Gitbash</v>
      </c>
      <c r="G4" s="46">
        <f t="shared" si="1"/>
        <v>96</v>
      </c>
      <c r="H4" s="45">
        <f t="shared" si="3"/>
        <v>396</v>
      </c>
      <c r="I4" s="44">
        <f t="shared" si="2"/>
        <v>0.11401425178147269</v>
      </c>
      <c r="J4" s="43">
        <f t="shared" si="4"/>
        <v>0.47030878859857483</v>
      </c>
      <c r="K4" s="51"/>
    </row>
    <row r="5" spans="1:11">
      <c r="A5" s="49">
        <f>IF(C5="","",_xlfn.RANK.EQ(C5,$C$2:$C$2:$C$26)+COUNTIF(C$2:C5,C5)-1)</f>
        <v>5</v>
      </c>
      <c r="B5" s="45" t="str">
        <f>IF(ISBLANK(Pareto!A15)=TRUE,"",Pareto!A15)</f>
        <v>4.- Crear rchivo .gitignore</v>
      </c>
      <c r="C5" s="45">
        <f>IF(ISBLANK(Pareto!C15)=TRUE,"",Pareto!C15)</f>
        <v>72</v>
      </c>
      <c r="D5" s="50" t="s">
        <v>66</v>
      </c>
      <c r="E5" s="47">
        <v>4</v>
      </c>
      <c r="F5" s="46" t="str">
        <f t="shared" si="0"/>
        <v>3.- Creación del nombre de mi branch</v>
      </c>
      <c r="G5" s="46">
        <f t="shared" si="1"/>
        <v>84</v>
      </c>
      <c r="H5" s="45">
        <f t="shared" si="3"/>
        <v>480</v>
      </c>
      <c r="I5" s="44">
        <f t="shared" si="2"/>
        <v>9.9762470308788598E-2</v>
      </c>
      <c r="J5" s="43">
        <f t="shared" si="4"/>
        <v>0.57007125890736343</v>
      </c>
    </row>
    <row r="6" spans="1:11">
      <c r="A6" s="49">
        <f>IF(C6="","",_xlfn.RANK.EQ(C6,$C$2:$C$2:$C$26)+COUNTIF(C$2:C6,C6)-1)</f>
        <v>8</v>
      </c>
      <c r="B6" s="45" t="str">
        <f>IF(ISBLANK(Pareto!A16)=TRUE,"",Pareto!A16)</f>
        <v>5.- Clonar repositorio</v>
      </c>
      <c r="C6" s="45">
        <f>IF(ISBLANK(Pareto!C16)=TRUE,"",Pareto!C16)</f>
        <v>48</v>
      </c>
      <c r="D6" s="48" t="s">
        <v>65</v>
      </c>
      <c r="E6" s="47">
        <v>5</v>
      </c>
      <c r="F6" s="46" t="str">
        <f t="shared" si="0"/>
        <v>4.- Crear rchivo .gitignore</v>
      </c>
      <c r="G6" s="46">
        <f t="shared" si="1"/>
        <v>72</v>
      </c>
      <c r="H6" s="45">
        <f t="shared" si="3"/>
        <v>552</v>
      </c>
      <c r="I6" s="44">
        <f t="shared" si="2"/>
        <v>8.5510688836104506E-2</v>
      </c>
      <c r="J6" s="43">
        <f t="shared" si="4"/>
        <v>0.6555819477434679</v>
      </c>
    </row>
    <row r="7" spans="1:11">
      <c r="A7" s="49">
        <f>IF(C7="","",_xlfn.RANK.EQ(C7,$C$2:$C$2:$C$26)+COUNTIF(C$2:C7,C7)-1)</f>
        <v>1</v>
      </c>
      <c r="B7" s="45" t="str">
        <f>IF(ISBLANK(Pareto!A17)=TRUE,"",Pareto!A17)</f>
        <v>6.- Poner el branch en el archivo README</v>
      </c>
      <c r="C7" s="45">
        <f>IF(ISBLANK(Pareto!C17)=TRUE,"",Pareto!C17)</f>
        <v>192</v>
      </c>
      <c r="D7" s="50" t="s">
        <v>64</v>
      </c>
      <c r="E7" s="47">
        <v>6</v>
      </c>
      <c r="F7" s="46" t="str">
        <f t="shared" si="0"/>
        <v>8.- Crear carpeta img y número de lista</v>
      </c>
      <c r="G7" s="46">
        <f t="shared" si="1"/>
        <v>50</v>
      </c>
      <c r="H7" s="45">
        <f t="shared" si="3"/>
        <v>602</v>
      </c>
      <c r="I7" s="44">
        <f t="shared" si="2"/>
        <v>5.9382422802850353E-2</v>
      </c>
      <c r="J7" s="43">
        <f t="shared" si="4"/>
        <v>0.71496437054631823</v>
      </c>
    </row>
    <row r="8" spans="1:11">
      <c r="A8" s="49">
        <f>IF(C8="","",_xlfn.RANK.EQ(C8,$C$2:$C$2:$C$26)+COUNTIF(C$2:C8,C8)-1)</f>
        <v>9</v>
      </c>
      <c r="B8" s="45" t="str">
        <f>IF(ISBLANK(Pareto!A18)=TRUE,"",Pareto!A18)</f>
        <v>7.- Generar git commit y git add*</v>
      </c>
      <c r="C8" s="45">
        <f>IF(ISBLANK(Pareto!C18)=TRUE,"",Pareto!C18)</f>
        <v>48</v>
      </c>
      <c r="D8" s="48" t="s">
        <v>63</v>
      </c>
      <c r="E8" s="47">
        <v>7</v>
      </c>
      <c r="F8" s="46" t="str">
        <f t="shared" si="0"/>
        <v>1.- Entender git y los SOP´s</v>
      </c>
      <c r="G8" s="46">
        <f t="shared" si="1"/>
        <v>48</v>
      </c>
      <c r="H8" s="45">
        <f t="shared" si="3"/>
        <v>650</v>
      </c>
      <c r="I8" s="44">
        <f t="shared" si="2"/>
        <v>5.7007125890736345E-2</v>
      </c>
      <c r="J8" s="43">
        <f t="shared" si="4"/>
        <v>0.77197149643705454</v>
      </c>
    </row>
    <row r="9" spans="1:11">
      <c r="A9" s="49">
        <f>IF(C9="","",_xlfn.RANK.EQ(C9,$C$2:$C$2:$C$26)+COUNTIF(C$2:C9,C9)-1)</f>
        <v>6</v>
      </c>
      <c r="B9" s="45" t="str">
        <f>IF(ISBLANK(Pareto!A19)=TRUE,"",Pareto!A19)</f>
        <v>8.- Crear carpeta img y número de lista</v>
      </c>
      <c r="C9" s="45">
        <f>IF(ISBLANK(Pareto!C19)=TRUE,"",Pareto!C19)</f>
        <v>50</v>
      </c>
      <c r="D9" s="50" t="s">
        <v>62</v>
      </c>
      <c r="E9" s="47">
        <v>8</v>
      </c>
      <c r="F9" s="46" t="str">
        <f t="shared" si="0"/>
        <v>5.- Clonar repositorio</v>
      </c>
      <c r="G9" s="46">
        <f t="shared" si="1"/>
        <v>48</v>
      </c>
      <c r="H9" s="45">
        <f t="shared" si="3"/>
        <v>698</v>
      </c>
      <c r="I9" s="44">
        <f t="shared" si="2"/>
        <v>5.7007125890736345E-2</v>
      </c>
      <c r="J9" s="43">
        <f t="shared" si="4"/>
        <v>0.82897862232779085</v>
      </c>
    </row>
    <row r="10" spans="1:11">
      <c r="A10" s="49">
        <f>IF(C10="","",_xlfn.RANK.EQ(C10,$C$2:$C$2:$C$26)+COUNTIF(C$2:C10,C10)-1)</f>
        <v>10</v>
      </c>
      <c r="B10" s="45" t="str">
        <f>IF(ISBLANK(Pareto!A20)=TRUE,"",Pareto!A20)</f>
        <v>9.- Crear archuivo .tex y .bib</v>
      </c>
      <c r="C10" s="45">
        <f>IF(ISBLANK(Pareto!C20)=TRUE,"",Pareto!C20)</f>
        <v>48</v>
      </c>
      <c r="D10" s="48" t="s">
        <v>61</v>
      </c>
      <c r="E10" s="47">
        <v>9</v>
      </c>
      <c r="F10" s="46" t="str">
        <f t="shared" si="0"/>
        <v>7.- Generar git commit y git add*</v>
      </c>
      <c r="G10" s="46">
        <f t="shared" si="1"/>
        <v>48</v>
      </c>
      <c r="H10" s="45">
        <f t="shared" si="3"/>
        <v>746</v>
      </c>
      <c r="I10" s="44">
        <f t="shared" si="2"/>
        <v>5.7007125890736345E-2</v>
      </c>
      <c r="J10" s="43">
        <f t="shared" si="4"/>
        <v>0.88598574821852716</v>
      </c>
    </row>
    <row r="11" spans="1:11">
      <c r="A11" s="49">
        <f>IF(C11="","",_xlfn.RANK.EQ(C11,$C$2:$C$2:$C$26)+COUNTIF(C$2:C11,C11)-1)</f>
        <v>11</v>
      </c>
      <c r="B11" s="45" t="str">
        <f>IF(ISBLANK(Pareto!A21)=TRUE,"",Pareto!A21)</f>
        <v>10.- Generar Pull request</v>
      </c>
      <c r="C11" s="45">
        <f>IF(ISBLANK(Pareto!C21)=TRUE,"",Pareto!C21)</f>
        <v>48</v>
      </c>
      <c r="D11" s="50" t="s">
        <v>60</v>
      </c>
      <c r="E11" s="47">
        <v>10</v>
      </c>
      <c r="F11" s="46" t="str">
        <f t="shared" si="0"/>
        <v>9.- Crear archuivo .tex y .bib</v>
      </c>
      <c r="G11" s="46">
        <f t="shared" si="1"/>
        <v>48</v>
      </c>
      <c r="H11" s="45">
        <f t="shared" si="3"/>
        <v>794</v>
      </c>
      <c r="I11" s="44">
        <f t="shared" si="2"/>
        <v>5.7007125890736345E-2</v>
      </c>
      <c r="J11" s="43">
        <f t="shared" si="4"/>
        <v>0.94299287410926347</v>
      </c>
    </row>
    <row r="12" spans="1:11">
      <c r="A12" s="49">
        <f>IF(C12="","",_xlfn.RANK.EQ(C12,$C$2:$C$2:$C$26)+COUNTIF(C$2:C12,C12)-1)</f>
        <v>2</v>
      </c>
      <c r="B12" s="45" t="str">
        <f>IF(ISBLANK(Pareto!A22)=TRUE,"",Pareto!A22)</f>
        <v>11.- Mandar trabajos a git hub</v>
      </c>
      <c r="C12" s="45">
        <f>IF(ISBLANK(Pareto!C22)=TRUE,"",Pareto!C22)</f>
        <v>108</v>
      </c>
      <c r="D12" s="48" t="s">
        <v>59</v>
      </c>
      <c r="E12" s="47">
        <v>11</v>
      </c>
      <c r="F12" s="46" t="str">
        <f t="shared" si="0"/>
        <v>10.- Generar Pull request</v>
      </c>
      <c r="G12" s="46">
        <f t="shared" si="1"/>
        <v>48</v>
      </c>
      <c r="H12" s="45">
        <f t="shared" si="3"/>
        <v>842</v>
      </c>
      <c r="I12" s="44">
        <f t="shared" si="2"/>
        <v>5.7007125890736345E-2</v>
      </c>
      <c r="J12" s="43">
        <f t="shared" si="4"/>
        <v>0.99999999999999978</v>
      </c>
    </row>
    <row r="13" spans="1:11">
      <c r="A13" s="49" t="str">
        <f>IF(C13="","",_xlfn.RANK.EQ(C13,$C$2:$C$2:$C$26)+COUNTIF(C$2:C13,C13)-1)</f>
        <v/>
      </c>
      <c r="B13" s="45" t="str">
        <f>IF(ISBLANK(Pareto!A23)=TRUE,"",Pareto!A23)</f>
        <v/>
      </c>
      <c r="C13" s="45" t="str">
        <f>IF(ISBLANK(Pareto!C23)=TRUE,"",Pareto!C23)</f>
        <v/>
      </c>
      <c r="D13" s="50" t="s">
        <v>58</v>
      </c>
      <c r="E13" s="47">
        <v>12</v>
      </c>
      <c r="F13" s="46" t="str">
        <f t="shared" si="0"/>
        <v/>
      </c>
      <c r="G13" s="46" t="str">
        <f t="shared" si="1"/>
        <v/>
      </c>
      <c r="H13" s="45" t="str">
        <f t="shared" si="3"/>
        <v/>
      </c>
      <c r="I13" s="44" t="str">
        <f t="shared" si="2"/>
        <v/>
      </c>
      <c r="J13" s="43" t="str">
        <f t="shared" si="4"/>
        <v/>
      </c>
    </row>
    <row r="14" spans="1:11">
      <c r="A14" s="49" t="str">
        <f>IF(C14="","",_xlfn.RANK.EQ(C14,$C$2:$C$2:$C$26)+COUNTIF(C$2:C14,C14)-1)</f>
        <v/>
      </c>
      <c r="B14" s="45" t="str">
        <f>IF(ISBLANK(Pareto!A24)=TRUE,"",Pareto!A24)</f>
        <v/>
      </c>
      <c r="C14" s="45" t="str">
        <f>IF(ISBLANK(Pareto!C24)=TRUE,"",Pareto!C24)</f>
        <v/>
      </c>
      <c r="D14" s="48" t="s">
        <v>57</v>
      </c>
      <c r="E14" s="47">
        <v>13</v>
      </c>
      <c r="F14" s="46" t="str">
        <f t="shared" si="0"/>
        <v/>
      </c>
      <c r="G14" s="46" t="str">
        <f t="shared" si="1"/>
        <v/>
      </c>
      <c r="H14" s="45" t="str">
        <f t="shared" si="3"/>
        <v/>
      </c>
      <c r="I14" s="44" t="str">
        <f t="shared" si="2"/>
        <v/>
      </c>
      <c r="J14" s="43" t="str">
        <f t="shared" si="4"/>
        <v/>
      </c>
    </row>
    <row r="15" spans="1:11">
      <c r="A15" s="49" t="str">
        <f>IF(C15="","",_xlfn.RANK.EQ(C15,$C$2:$C$2:$C$26)+COUNTIF(C$2:C15,C15)-1)</f>
        <v/>
      </c>
      <c r="B15" s="45" t="str">
        <f>IF(ISBLANK(Pareto!A25)=TRUE,"",Pareto!A25)</f>
        <v/>
      </c>
      <c r="C15" s="45" t="str">
        <f>IF(ISBLANK(Pareto!C25)=TRUE,"",Pareto!C25)</f>
        <v/>
      </c>
      <c r="D15" s="50" t="s">
        <v>56</v>
      </c>
      <c r="E15" s="47">
        <v>14</v>
      </c>
      <c r="F15" s="46" t="str">
        <f t="shared" si="0"/>
        <v/>
      </c>
      <c r="G15" s="46" t="str">
        <f t="shared" si="1"/>
        <v/>
      </c>
      <c r="H15" s="45" t="str">
        <f t="shared" si="3"/>
        <v/>
      </c>
      <c r="I15" s="44" t="str">
        <f t="shared" si="2"/>
        <v/>
      </c>
      <c r="J15" s="43" t="str">
        <f t="shared" si="4"/>
        <v/>
      </c>
    </row>
    <row r="16" spans="1:11">
      <c r="A16" s="49" t="str">
        <f>IF(C16="","",_xlfn.RANK.EQ(C16,$C$2:$C$2:$C$26)+COUNTIF(C$2:C16,C16)-1)</f>
        <v/>
      </c>
      <c r="B16" s="45" t="str">
        <f>IF(ISBLANK(Pareto!A26)=TRUE,"",Pareto!A26)</f>
        <v/>
      </c>
      <c r="C16" s="45" t="str">
        <f>IF(ISBLANK(Pareto!C26)=TRUE,"",Pareto!C26)</f>
        <v/>
      </c>
      <c r="D16" s="48" t="s">
        <v>55</v>
      </c>
      <c r="E16" s="47">
        <v>15</v>
      </c>
      <c r="F16" s="46" t="str">
        <f t="shared" si="0"/>
        <v/>
      </c>
      <c r="G16" s="46" t="str">
        <f t="shared" si="1"/>
        <v/>
      </c>
      <c r="H16" s="45" t="str">
        <f t="shared" si="3"/>
        <v/>
      </c>
      <c r="I16" s="44" t="str">
        <f t="shared" si="2"/>
        <v/>
      </c>
      <c r="J16" s="43" t="str">
        <f t="shared" si="4"/>
        <v/>
      </c>
    </row>
    <row r="17" spans="1:10">
      <c r="A17" s="49" t="str">
        <f>IF(C17="","",_xlfn.RANK.EQ(C17,$C$2:$C$2:$C$26)+COUNTIF(C$2:C17,C17)-1)</f>
        <v/>
      </c>
      <c r="B17" s="45" t="str">
        <f>IF(ISBLANK(Pareto!A27)=TRUE,"",Pareto!A27)</f>
        <v/>
      </c>
      <c r="C17" s="45" t="str">
        <f>IF(ISBLANK(Pareto!C27)=TRUE,"",Pareto!C27)</f>
        <v/>
      </c>
      <c r="D17" s="48" t="s">
        <v>54</v>
      </c>
      <c r="E17" s="47">
        <v>16</v>
      </c>
      <c r="F17" s="46" t="str">
        <f t="shared" si="0"/>
        <v/>
      </c>
      <c r="G17" s="46" t="str">
        <f t="shared" si="1"/>
        <v/>
      </c>
      <c r="H17" s="45" t="str">
        <f t="shared" si="3"/>
        <v/>
      </c>
      <c r="I17" s="44" t="str">
        <f t="shared" si="2"/>
        <v/>
      </c>
      <c r="J17" s="43" t="str">
        <f t="shared" si="4"/>
        <v/>
      </c>
    </row>
    <row r="18" spans="1:10">
      <c r="A18" s="49" t="str">
        <f>IF(C18="","",_xlfn.RANK.EQ(C18,$C$2:$C$2:$C$26)+COUNTIF(C$2:C18,C18)-1)</f>
        <v/>
      </c>
      <c r="B18" s="45" t="str">
        <f>IF(ISBLANK(Pareto!A28)=TRUE,"",Pareto!A28)</f>
        <v/>
      </c>
      <c r="C18" s="45" t="str">
        <f>IF(ISBLANK(Pareto!C28)=TRUE,"",Pareto!C28)</f>
        <v/>
      </c>
      <c r="D18" s="48"/>
      <c r="E18" s="47">
        <v>17</v>
      </c>
      <c r="F18" s="46" t="str">
        <f t="shared" si="0"/>
        <v/>
      </c>
      <c r="G18" s="46" t="str">
        <f t="shared" si="1"/>
        <v/>
      </c>
      <c r="H18" s="45" t="str">
        <f t="shared" si="3"/>
        <v/>
      </c>
      <c r="I18" s="44" t="str">
        <f t="shared" si="2"/>
        <v/>
      </c>
      <c r="J18" s="43" t="str">
        <f t="shared" si="4"/>
        <v/>
      </c>
    </row>
    <row r="19" spans="1:10">
      <c r="A19" s="49" t="str">
        <f>IF(C19="","",_xlfn.RANK.EQ(C19,$C$2:$C$2:$C$26)+COUNTIF(C$2:C19,C19)-1)</f>
        <v/>
      </c>
      <c r="B19" s="45" t="str">
        <f>IF(ISBLANK(Pareto!A29)=TRUE,"",Pareto!A29)</f>
        <v/>
      </c>
      <c r="C19" s="45" t="str">
        <f>IF(ISBLANK(Pareto!C29)=TRUE,"",Pareto!C29)</f>
        <v/>
      </c>
      <c r="D19" s="48"/>
      <c r="E19" s="47">
        <v>18</v>
      </c>
      <c r="F19" s="46" t="str">
        <f t="shared" si="0"/>
        <v/>
      </c>
      <c r="G19" s="46" t="str">
        <f t="shared" si="1"/>
        <v/>
      </c>
      <c r="H19" s="45" t="str">
        <f t="shared" si="3"/>
        <v/>
      </c>
      <c r="I19" s="44" t="str">
        <f t="shared" si="2"/>
        <v/>
      </c>
      <c r="J19" s="43" t="str">
        <f t="shared" si="4"/>
        <v/>
      </c>
    </row>
    <row r="20" spans="1:10">
      <c r="A20" s="49" t="str">
        <f>IF(C20="","",_xlfn.RANK.EQ(C20,$C$2:$C$2:$C$26)+COUNTIF(C$2:C20,C20)-1)</f>
        <v/>
      </c>
      <c r="B20" s="45" t="str">
        <f>IF(ISBLANK(Pareto!A30)=TRUE,"",Pareto!A30)</f>
        <v/>
      </c>
      <c r="C20" s="45" t="str">
        <f>IF(ISBLANK(Pareto!C30)=TRUE,"",Pareto!C30)</f>
        <v/>
      </c>
      <c r="D20" s="48"/>
      <c r="E20" s="47">
        <v>19</v>
      </c>
      <c r="F20" s="46" t="str">
        <f t="shared" si="0"/>
        <v/>
      </c>
      <c r="G20" s="46" t="str">
        <f t="shared" si="1"/>
        <v/>
      </c>
      <c r="H20" s="45" t="str">
        <f t="shared" si="3"/>
        <v/>
      </c>
      <c r="I20" s="44" t="str">
        <f t="shared" si="2"/>
        <v/>
      </c>
      <c r="J20" s="43" t="str">
        <f t="shared" si="4"/>
        <v/>
      </c>
    </row>
    <row r="21" spans="1:10">
      <c r="A21" s="49" t="str">
        <f>IF(C21="","",_xlfn.RANK.EQ(C21,$C$2:$C$2:$C$26)+COUNTIF(C$2:C21,C21)-1)</f>
        <v/>
      </c>
      <c r="B21" s="45" t="str">
        <f>IF(ISBLANK(Pareto!A31)=TRUE,"",Pareto!A31)</f>
        <v/>
      </c>
      <c r="C21" s="45" t="str">
        <f>IF(ISBLANK(Pareto!C31)=TRUE,"",Pareto!C31)</f>
        <v/>
      </c>
      <c r="D21" s="48"/>
      <c r="E21" s="47">
        <v>20</v>
      </c>
      <c r="F21" s="46" t="str">
        <f t="shared" si="0"/>
        <v/>
      </c>
      <c r="G21" s="46" t="str">
        <f t="shared" si="1"/>
        <v/>
      </c>
      <c r="H21" s="45" t="str">
        <f t="shared" si="3"/>
        <v/>
      </c>
      <c r="I21" s="44" t="str">
        <f t="shared" si="2"/>
        <v/>
      </c>
      <c r="J21" s="43" t="str">
        <f t="shared" si="4"/>
        <v/>
      </c>
    </row>
    <row r="22" spans="1:10">
      <c r="A22" s="49" t="str">
        <f>IF(C22="","",_xlfn.RANK.EQ(C22,$C$2:$C$2:$C$26)+COUNTIF(C$2:C22,C22)-1)</f>
        <v/>
      </c>
      <c r="B22" s="45" t="str">
        <f>IF(ISBLANK(Pareto!A32)=TRUE,"",Pareto!A32)</f>
        <v/>
      </c>
      <c r="C22" s="45" t="str">
        <f>IF(ISBLANK(Pareto!C32)=TRUE,"",Pareto!C32)</f>
        <v/>
      </c>
      <c r="D22" s="48"/>
      <c r="E22" s="47">
        <v>21</v>
      </c>
      <c r="F22" s="46" t="str">
        <f t="shared" si="0"/>
        <v/>
      </c>
      <c r="G22" s="46" t="str">
        <f t="shared" si="1"/>
        <v/>
      </c>
      <c r="H22" s="45" t="str">
        <f t="shared" si="3"/>
        <v/>
      </c>
      <c r="I22" s="44" t="str">
        <f t="shared" si="2"/>
        <v/>
      </c>
      <c r="J22" s="43" t="str">
        <f t="shared" si="4"/>
        <v/>
      </c>
    </row>
    <row r="23" spans="1:10">
      <c r="A23" s="49" t="str">
        <f>IF(C23="","",_xlfn.RANK.EQ(C23,$C$2:$C$2:$C$26)+COUNTIF(C$2:C23,C23)-1)</f>
        <v/>
      </c>
      <c r="B23" s="45" t="str">
        <f>IF(ISBLANK(Pareto!A33)=TRUE,"",Pareto!A33)</f>
        <v/>
      </c>
      <c r="C23" s="45" t="str">
        <f>IF(ISBLANK(Pareto!C33)=TRUE,"",Pareto!C33)</f>
        <v/>
      </c>
      <c r="D23" s="48"/>
      <c r="E23" s="47">
        <v>22</v>
      </c>
      <c r="F23" s="46" t="str">
        <f t="shared" si="0"/>
        <v/>
      </c>
      <c r="G23" s="46" t="str">
        <f t="shared" si="1"/>
        <v/>
      </c>
      <c r="H23" s="45" t="str">
        <f t="shared" si="3"/>
        <v/>
      </c>
      <c r="I23" s="44" t="str">
        <f t="shared" si="2"/>
        <v/>
      </c>
      <c r="J23" s="43" t="str">
        <f t="shared" si="4"/>
        <v/>
      </c>
    </row>
    <row r="24" spans="1:10">
      <c r="A24" s="49" t="str">
        <f>IF(C24="","",_xlfn.RANK.EQ(C24,$C$2:$C$2:$C$26)+COUNTIF(C$2:C24,C24)-1)</f>
        <v/>
      </c>
      <c r="B24" s="45" t="str">
        <f>IF(ISBLANK(Pareto!A34)=TRUE,"",Pareto!A34)</f>
        <v/>
      </c>
      <c r="C24" s="45" t="str">
        <f>IF(ISBLANK(Pareto!C34)=TRUE,"",Pareto!C34)</f>
        <v/>
      </c>
      <c r="D24" s="48"/>
      <c r="E24" s="47">
        <v>23</v>
      </c>
      <c r="F24" s="46" t="str">
        <f t="shared" si="0"/>
        <v/>
      </c>
      <c r="G24" s="46" t="str">
        <f t="shared" si="1"/>
        <v/>
      </c>
      <c r="H24" s="45" t="str">
        <f t="shared" si="3"/>
        <v/>
      </c>
      <c r="I24" s="44" t="str">
        <f t="shared" si="2"/>
        <v/>
      </c>
      <c r="J24" s="43" t="str">
        <f t="shared" si="4"/>
        <v/>
      </c>
    </row>
    <row r="25" spans="1:10">
      <c r="A25" s="49" t="str">
        <f>IF(C25="","",_xlfn.RANK.EQ(C25,$C$2:$C$2:$C$26)+COUNTIF(C$2:C25,C25)-1)</f>
        <v/>
      </c>
      <c r="B25" s="45" t="str">
        <f>IF(ISBLANK(Pareto!A35)=TRUE,"",Pareto!A35)</f>
        <v/>
      </c>
      <c r="C25" s="45" t="str">
        <f>IF(ISBLANK(Pareto!C35)=TRUE,"",Pareto!C35)</f>
        <v/>
      </c>
      <c r="D25" s="48"/>
      <c r="E25" s="47">
        <v>24</v>
      </c>
      <c r="F25" s="46" t="str">
        <f t="shared" si="0"/>
        <v/>
      </c>
      <c r="G25" s="46" t="str">
        <f t="shared" si="1"/>
        <v/>
      </c>
      <c r="H25" s="45" t="str">
        <f t="shared" si="3"/>
        <v/>
      </c>
      <c r="I25" s="44" t="str">
        <f t="shared" si="2"/>
        <v/>
      </c>
      <c r="J25" s="43" t="str">
        <f t="shared" si="4"/>
        <v/>
      </c>
    </row>
    <row r="26" spans="1:10">
      <c r="A26" s="49" t="str">
        <f>IF(C26="","",_xlfn.RANK.EQ(C26,$C$2:$C$2:$C$26)+COUNTIF(C$2:C26,C26)-1)</f>
        <v/>
      </c>
      <c r="B26" s="45" t="str">
        <f>IF(ISBLANK(Pareto!A36)=TRUE,"",Pareto!A36)</f>
        <v/>
      </c>
      <c r="C26" s="45" t="str">
        <f>IF(ISBLANK(Pareto!C36)=TRUE,"",Pareto!C36)</f>
        <v/>
      </c>
      <c r="D26" s="48"/>
      <c r="E26" s="47">
        <v>25</v>
      </c>
      <c r="F26" s="46" t="str">
        <f t="shared" si="0"/>
        <v/>
      </c>
      <c r="G26" s="46" t="str">
        <f t="shared" si="1"/>
        <v/>
      </c>
      <c r="H26" s="45" t="str">
        <f t="shared" si="3"/>
        <v/>
      </c>
      <c r="I26" s="44" t="str">
        <f t="shared" si="2"/>
        <v/>
      </c>
      <c r="J26" s="43"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abSelected="1" zoomScaleNormal="100" workbookViewId="0">
      <selection activeCell="AC5" sqref="AC5:BD5"/>
    </sheetView>
  </sheetViews>
  <sheetFormatPr baseColWidth="10" defaultColWidth="0" defaultRowHeight="0" customHeight="1" zeroHeight="1"/>
  <cols>
    <col min="1" max="1" width="4" style="35" customWidth="1"/>
    <col min="2" max="2" width="4.28515625" style="35" customWidth="1"/>
    <col min="3" max="3" width="3.28515625" style="35" customWidth="1"/>
    <col min="4" max="6" width="3.42578125" style="125" customWidth="1"/>
    <col min="7" max="7" width="6.42578125" style="125" customWidth="1"/>
    <col min="8" max="17" width="3.42578125" style="125" customWidth="1"/>
    <col min="18" max="21" width="3.7109375" style="125" customWidth="1"/>
    <col min="22" max="22" width="3.42578125" style="125" customWidth="1"/>
    <col min="23" max="23" width="3.7109375" style="125" customWidth="1"/>
    <col min="24" max="24" width="3.42578125" style="125" customWidth="1"/>
    <col min="25" max="25" width="3.7109375" style="125" customWidth="1"/>
    <col min="26" max="27" width="3.42578125" style="125" customWidth="1"/>
    <col min="28" max="36" width="3.7109375" style="125" customWidth="1"/>
    <col min="37" max="40" width="3.42578125" style="125" customWidth="1"/>
    <col min="41" max="42" width="4.140625" style="125" customWidth="1"/>
    <col min="43" max="78" width="3.42578125" style="125" customWidth="1"/>
    <col min="79" max="79" width="4.140625" style="125" customWidth="1"/>
    <col min="80" max="80" width="4" style="125" customWidth="1"/>
    <col min="81" max="81" width="4.140625" style="125" customWidth="1"/>
    <col min="82" max="82" width="4" style="36" customWidth="1"/>
    <col min="83" max="158" width="0" style="36" hidden="1" customWidth="1"/>
    <col min="159" max="16384" width="0" style="35" hidden="1"/>
  </cols>
  <sheetData>
    <row r="1" spans="20:56" s="36" customFormat="1" ht="12" customHeight="1"/>
    <row r="2" spans="20:56" s="36" customFormat="1" ht="12" customHeight="1"/>
    <row r="3" spans="20:56" s="36" customFormat="1" ht="12" customHeight="1"/>
    <row r="4" spans="20:56" s="36" customFormat="1" ht="12" customHeight="1"/>
    <row r="5" spans="20:56" s="36" customFormat="1" ht="12.75" customHeight="1">
      <c r="T5" s="126" t="s">
        <v>28</v>
      </c>
      <c r="U5" s="126"/>
      <c r="V5" s="126"/>
      <c r="W5" s="126"/>
      <c r="X5" s="126"/>
      <c r="Y5" s="126"/>
      <c r="Z5" s="126"/>
      <c r="AA5" s="126"/>
      <c r="AB5" s="126"/>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row>
    <row r="6" spans="20:56" s="36" customFormat="1" ht="20.25" customHeight="1">
      <c r="T6" s="126" t="s">
        <v>27</v>
      </c>
      <c r="U6" s="126"/>
      <c r="V6" s="126"/>
      <c r="W6" s="126"/>
      <c r="X6" s="126"/>
      <c r="Y6" s="126"/>
      <c r="Z6" s="126"/>
      <c r="AA6" s="126"/>
      <c r="AB6" s="126"/>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row>
    <row r="7" spans="20:56" s="36" customFormat="1" ht="20.25" customHeight="1">
      <c r="T7" s="126" t="s">
        <v>29</v>
      </c>
      <c r="U7" s="126"/>
      <c r="V7" s="126"/>
      <c r="W7" s="126"/>
      <c r="X7" s="126"/>
      <c r="Y7" s="126"/>
      <c r="Z7" s="126"/>
      <c r="AA7" s="126"/>
      <c r="AB7" s="126"/>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row>
    <row r="8" spans="20:56" s="36" customFormat="1" ht="20.25" customHeight="1">
      <c r="T8" s="126" t="s">
        <v>30</v>
      </c>
      <c r="U8" s="126"/>
      <c r="V8" s="126"/>
      <c r="W8" s="126"/>
      <c r="X8" s="126"/>
      <c r="Y8" s="126"/>
      <c r="Z8" s="126"/>
      <c r="AA8" s="126"/>
      <c r="AB8" s="126"/>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row>
    <row r="9" spans="20:56" s="36" customFormat="1" ht="12" customHeight="1"/>
    <row r="10" spans="20:56" s="36" customFormat="1" ht="12" customHeight="1"/>
    <row r="11" spans="20:56" s="36" customFormat="1" ht="12" customHeight="1"/>
    <row r="12" spans="20:56" s="36" customFormat="1" ht="12" customHeight="1"/>
    <row r="13" spans="20:56" s="36" customFormat="1" ht="12" customHeight="1"/>
    <row r="14" spans="20:56" s="36" customFormat="1" ht="12" customHeight="1"/>
    <row r="15" spans="20:56" s="36" customFormat="1" ht="12" customHeight="1"/>
    <row r="16" spans="20:56" s="36" customFormat="1" ht="12" customHeight="1"/>
    <row r="17" s="36" customFormat="1" ht="12" customHeight="1"/>
    <row r="18" s="36" customFormat="1" ht="12" customHeight="1"/>
    <row r="19" s="36" customFormat="1" ht="12" customHeight="1"/>
    <row r="20" s="36" customFormat="1" ht="12" customHeight="1"/>
    <row r="21" s="36" customFormat="1" ht="12" customHeight="1"/>
    <row r="22" s="36" customFormat="1" ht="12" customHeight="1"/>
    <row r="23" s="36" customFormat="1" ht="12" customHeight="1"/>
    <row r="24" s="36" customFormat="1" ht="12" customHeight="1"/>
    <row r="25" s="36" customFormat="1" ht="12" customHeight="1"/>
    <row r="26" s="36" customFormat="1" ht="12" customHeight="1"/>
    <row r="27" s="36" customFormat="1" ht="12" customHeight="1"/>
    <row r="28" s="36" customFormat="1" ht="12" customHeight="1"/>
    <row r="29" s="36" customFormat="1" ht="12" customHeight="1"/>
    <row r="30" s="36" customFormat="1" ht="12" customHeight="1"/>
    <row r="31" s="36" customFormat="1" ht="12" customHeight="1"/>
    <row r="32" s="36" customFormat="1" ht="12" customHeight="1"/>
    <row r="33" s="36" customFormat="1" ht="12" customHeight="1"/>
    <row r="34" s="36" customFormat="1" ht="12" customHeight="1"/>
    <row r="35" s="36" customFormat="1" ht="12" customHeight="1"/>
    <row r="36" s="36" customFormat="1" ht="12" customHeight="1"/>
    <row r="37" s="36" customFormat="1" ht="12" customHeight="1"/>
    <row r="38" s="36" customFormat="1" ht="12" customHeight="1"/>
    <row r="39" s="36" customFormat="1" ht="12" customHeight="1"/>
    <row r="40" s="36" customFormat="1" ht="12" customHeight="1"/>
    <row r="41" s="36" customFormat="1" ht="12" customHeight="1"/>
    <row r="42" s="36" customFormat="1" ht="12" customHeight="1"/>
    <row r="43" s="36" customFormat="1" ht="12" customHeight="1"/>
    <row r="44" s="36" customFormat="1" ht="12" customHeight="1"/>
    <row r="45" s="36" customFormat="1" ht="12" customHeight="1"/>
    <row r="46" s="36" customFormat="1" ht="12" customHeight="1"/>
    <row r="47" s="36" customFormat="1" ht="12" customHeight="1"/>
    <row r="48" s="36" customFormat="1" ht="12" customHeight="1"/>
    <row r="49" s="36" customFormat="1" ht="12" customHeight="1"/>
    <row r="50" s="36" customFormat="1" ht="12" customHeight="1"/>
    <row r="51" s="36" customFormat="1" ht="12" customHeight="1"/>
    <row r="52" s="36" customFormat="1" ht="12" customHeight="1"/>
    <row r="53" s="36" customFormat="1" ht="12" customHeight="1"/>
    <row r="54" s="36" customFormat="1" ht="12" customHeight="1"/>
    <row r="55" s="36" customFormat="1" ht="12" customHeight="1"/>
    <row r="56" s="36" customFormat="1" ht="12" customHeight="1"/>
    <row r="57" s="36" customFormat="1" ht="12" customHeight="1"/>
    <row r="58" s="36" customFormat="1" ht="12" customHeight="1"/>
    <row r="59" s="36" customFormat="1" ht="12" customHeight="1"/>
    <row r="60" s="36" customFormat="1" ht="12" customHeight="1"/>
    <row r="61" s="36" customFormat="1" ht="12" customHeight="1"/>
    <row r="62" s="36" customFormat="1" ht="12" customHeight="1"/>
    <row r="63" s="36" customFormat="1" ht="12" customHeight="1"/>
    <row r="64" s="36" customFormat="1" ht="12" customHeight="1"/>
    <row r="65" s="36" customFormat="1" ht="12" customHeight="1"/>
    <row r="66" s="36" customFormat="1" ht="12" customHeight="1"/>
    <row r="67" s="36" customFormat="1" ht="12" customHeight="1"/>
    <row r="68" s="36" customFormat="1" ht="12" customHeight="1"/>
    <row r="69" s="36" customFormat="1" ht="12" customHeight="1"/>
    <row r="70" s="36" customFormat="1" ht="12" customHeight="1"/>
    <row r="71" s="36" customFormat="1" ht="12" customHeight="1"/>
    <row r="72" s="36" customFormat="1" ht="12" customHeight="1"/>
    <row r="73" s="36" customFormat="1" ht="12" customHeight="1"/>
    <row r="74" s="36" customFormat="1" ht="12" customHeight="1"/>
    <row r="75" s="36" customFormat="1" ht="12" customHeight="1"/>
    <row r="76" s="36" customFormat="1" ht="12" customHeight="1"/>
    <row r="77" s="36" customFormat="1" ht="12" customHeight="1"/>
    <row r="78" s="36" customFormat="1" ht="12" customHeight="1"/>
    <row r="79" s="36" customFormat="1" ht="12" customHeight="1"/>
    <row r="80" s="36" customFormat="1" ht="12" customHeight="1"/>
    <row r="81" spans="4:81" s="36" customFormat="1" ht="12" customHeight="1"/>
    <row r="82" spans="4:81" s="36" customFormat="1" ht="12" customHeight="1">
      <c r="D82" s="125" t="s">
        <v>129</v>
      </c>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125"/>
      <c r="BI82" s="125"/>
      <c r="BJ82" s="125"/>
      <c r="BK82" s="125"/>
      <c r="BL82" s="125"/>
      <c r="BM82" s="125"/>
      <c r="BN82" s="125"/>
      <c r="BO82" s="125"/>
      <c r="BP82" s="125"/>
      <c r="BQ82" s="125"/>
      <c r="BR82" s="125"/>
      <c r="BS82" s="125"/>
      <c r="BT82" s="125"/>
      <c r="BU82" s="125"/>
      <c r="BV82" s="125"/>
      <c r="BW82" s="125"/>
      <c r="BX82" s="125"/>
      <c r="BY82" s="125"/>
      <c r="BZ82" s="125"/>
      <c r="CA82" s="125"/>
      <c r="CB82" s="125"/>
      <c r="CC82" s="125"/>
    </row>
    <row r="83" spans="4:81" s="36" customFormat="1" ht="12" hidden="1" customHeight="1">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125"/>
      <c r="BI83" s="125"/>
      <c r="BJ83" s="125"/>
      <c r="BK83" s="125"/>
      <c r="BL83" s="125"/>
      <c r="BM83" s="125"/>
      <c r="BN83" s="125"/>
      <c r="BO83" s="125"/>
      <c r="BP83" s="125"/>
      <c r="BQ83" s="125"/>
      <c r="BR83" s="125"/>
      <c r="BS83" s="125"/>
      <c r="BT83" s="125"/>
      <c r="BU83" s="125"/>
      <c r="BV83" s="125"/>
      <c r="BW83" s="125"/>
      <c r="BX83" s="125"/>
      <c r="BY83" s="125"/>
      <c r="BZ83" s="125"/>
      <c r="CA83" s="125"/>
      <c r="CB83" s="125"/>
      <c r="CC83" s="125"/>
    </row>
    <row r="84" spans="4:81" s="36" customFormat="1" ht="12" hidden="1" customHeight="1">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125"/>
      <c r="BI84" s="125"/>
      <c r="BJ84" s="125"/>
      <c r="BK84" s="125"/>
      <c r="BL84" s="125"/>
      <c r="BM84" s="125"/>
      <c r="BN84" s="125"/>
      <c r="BO84" s="125"/>
      <c r="BP84" s="125"/>
      <c r="BQ84" s="125"/>
      <c r="BR84" s="125"/>
      <c r="BS84" s="125"/>
      <c r="BT84" s="125"/>
      <c r="BU84" s="125"/>
      <c r="BV84" s="125"/>
      <c r="BW84" s="125"/>
      <c r="BX84" s="125"/>
      <c r="BY84" s="125"/>
      <c r="BZ84" s="125"/>
      <c r="CA84" s="125"/>
      <c r="CB84" s="125"/>
      <c r="CC84" s="125"/>
    </row>
    <row r="85" spans="4:81" s="36" customFormat="1" ht="12" hidden="1" customHeight="1">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125"/>
      <c r="BI85" s="125"/>
      <c r="BJ85" s="125"/>
      <c r="BK85" s="125"/>
      <c r="BL85" s="125"/>
      <c r="BM85" s="125"/>
      <c r="BN85" s="125"/>
      <c r="BO85" s="125"/>
      <c r="BP85" s="125"/>
      <c r="BQ85" s="125"/>
      <c r="BR85" s="125"/>
      <c r="BS85" s="125"/>
      <c r="BT85" s="125"/>
      <c r="BU85" s="125"/>
      <c r="BV85" s="125"/>
      <c r="BW85" s="125"/>
      <c r="BX85" s="125"/>
      <c r="BY85" s="125"/>
      <c r="BZ85" s="125"/>
      <c r="CA85" s="125"/>
      <c r="CB85" s="125"/>
      <c r="CC85" s="125"/>
    </row>
    <row r="86" spans="4:81" s="36" customFormat="1" ht="12" hidden="1" customHeight="1">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c r="AC86" s="125"/>
      <c r="AD86" s="125"/>
      <c r="AE86" s="125"/>
      <c r="AF86" s="125"/>
      <c r="AG86" s="125"/>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c r="BG86" s="125"/>
      <c r="BH86" s="125"/>
      <c r="BI86" s="125"/>
      <c r="BJ86" s="125"/>
      <c r="BK86" s="125"/>
      <c r="BL86" s="125"/>
      <c r="BM86" s="125"/>
      <c r="BN86" s="125"/>
      <c r="BO86" s="125"/>
      <c r="BP86" s="125"/>
      <c r="BQ86" s="125"/>
      <c r="BR86" s="125"/>
      <c r="BS86" s="125"/>
      <c r="BT86" s="125"/>
      <c r="BU86" s="125"/>
      <c r="BV86" s="125"/>
      <c r="BW86" s="125"/>
      <c r="BX86" s="125"/>
      <c r="BY86" s="125"/>
      <c r="BZ86" s="125"/>
      <c r="CA86" s="125"/>
      <c r="CB86" s="125"/>
      <c r="CC86" s="125"/>
    </row>
    <row r="87" spans="4:81" s="36" customFormat="1" ht="12" hidden="1" customHeight="1">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c r="AC87" s="125"/>
      <c r="AD87" s="125"/>
      <c r="AE87" s="125"/>
      <c r="AF87" s="125"/>
      <c r="AG87" s="125"/>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c r="BG87" s="125"/>
      <c r="BH87" s="125"/>
      <c r="BI87" s="125"/>
      <c r="BJ87" s="125"/>
      <c r="BK87" s="125"/>
      <c r="BL87" s="125"/>
      <c r="BM87" s="125"/>
      <c r="BN87" s="125"/>
      <c r="BO87" s="125"/>
      <c r="BP87" s="125"/>
      <c r="BQ87" s="125"/>
      <c r="BR87" s="125"/>
      <c r="BS87" s="125"/>
      <c r="BT87" s="125"/>
      <c r="BU87" s="125"/>
      <c r="BV87" s="125"/>
      <c r="BW87" s="125"/>
      <c r="BX87" s="125"/>
      <c r="BY87" s="125"/>
      <c r="BZ87" s="125"/>
      <c r="CA87" s="125"/>
      <c r="CB87" s="125"/>
      <c r="CC87" s="125"/>
    </row>
    <row r="88" spans="4:81" s="36" customFormat="1" ht="12" hidden="1" customHeight="1">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c r="AB88" s="125"/>
      <c r="AC88" s="125"/>
      <c r="AD88" s="125"/>
      <c r="AE88" s="125"/>
      <c r="AF88" s="125"/>
      <c r="AG88" s="125"/>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c r="BG88" s="125"/>
      <c r="BH88" s="125"/>
      <c r="BI88" s="125"/>
      <c r="BJ88" s="125"/>
      <c r="BK88" s="125"/>
      <c r="BL88" s="125"/>
      <c r="BM88" s="125"/>
      <c r="BN88" s="125"/>
      <c r="BO88" s="125"/>
      <c r="BP88" s="125"/>
      <c r="BQ88" s="125"/>
      <c r="BR88" s="125"/>
      <c r="BS88" s="125"/>
      <c r="BT88" s="125"/>
      <c r="BU88" s="125"/>
      <c r="BV88" s="125"/>
      <c r="BW88" s="125"/>
      <c r="BX88" s="125"/>
      <c r="BY88" s="125"/>
      <c r="BZ88" s="125"/>
      <c r="CA88" s="125"/>
      <c r="CB88" s="125"/>
      <c r="CC88" s="125"/>
    </row>
    <row r="89" spans="4:81" s="36" customFormat="1" ht="12" hidden="1" customHeight="1">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5"/>
      <c r="BT89" s="125"/>
      <c r="BU89" s="125"/>
      <c r="BV89" s="125"/>
      <c r="BW89" s="125"/>
      <c r="BX89" s="125"/>
      <c r="BY89" s="125"/>
      <c r="BZ89" s="125"/>
      <c r="CA89" s="125"/>
      <c r="CB89" s="125"/>
      <c r="CC89" s="125"/>
    </row>
    <row r="90" spans="4:81" s="36" customFormat="1" ht="12" hidden="1" customHeight="1">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c r="BG90" s="125"/>
      <c r="BH90" s="125"/>
      <c r="BI90" s="125"/>
      <c r="BJ90" s="125"/>
      <c r="BK90" s="125"/>
      <c r="BL90" s="125"/>
      <c r="BM90" s="125"/>
      <c r="BN90" s="125"/>
      <c r="BO90" s="125"/>
      <c r="BP90" s="125"/>
      <c r="BQ90" s="125"/>
      <c r="BR90" s="125"/>
      <c r="BS90" s="125"/>
      <c r="BT90" s="125"/>
      <c r="BU90" s="125"/>
      <c r="BV90" s="125"/>
      <c r="BW90" s="125"/>
      <c r="BX90" s="125"/>
      <c r="BY90" s="125"/>
      <c r="BZ90" s="125"/>
      <c r="CA90" s="125"/>
      <c r="CB90" s="125"/>
      <c r="CC90" s="125"/>
    </row>
    <row r="91" spans="4:81" s="36" customFormat="1" ht="12" hidden="1" customHeight="1">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25"/>
      <c r="BR91" s="125"/>
      <c r="BS91" s="125"/>
      <c r="BT91" s="125"/>
      <c r="BU91" s="125"/>
      <c r="BV91" s="125"/>
      <c r="BW91" s="125"/>
      <c r="BX91" s="125"/>
      <c r="BY91" s="125"/>
      <c r="BZ91" s="125"/>
      <c r="CA91" s="125"/>
      <c r="CB91" s="125"/>
      <c r="CC91" s="125"/>
    </row>
    <row r="92" spans="4:81" s="36" customFormat="1" ht="12" hidden="1" customHeight="1">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25"/>
      <c r="AG92" s="125"/>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25"/>
      <c r="BR92" s="125"/>
      <c r="BS92" s="125"/>
      <c r="BT92" s="125"/>
      <c r="BU92" s="125"/>
      <c r="BV92" s="125"/>
      <c r="BW92" s="125"/>
      <c r="BX92" s="125"/>
      <c r="BY92" s="125"/>
      <c r="BZ92" s="125"/>
      <c r="CA92" s="125"/>
      <c r="CB92" s="125"/>
      <c r="CC92" s="125"/>
    </row>
    <row r="93" spans="4:81" s="36" customFormat="1" ht="12" hidden="1" customHeight="1">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25"/>
      <c r="AG93" s="125"/>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c r="BG93" s="125"/>
      <c r="BH93" s="125"/>
      <c r="BI93" s="125"/>
      <c r="BJ93" s="125"/>
      <c r="BK93" s="125"/>
      <c r="BL93" s="125"/>
      <c r="BM93" s="125"/>
      <c r="BN93" s="125"/>
      <c r="BO93" s="125"/>
      <c r="BP93" s="125"/>
      <c r="BQ93" s="125"/>
      <c r="BR93" s="125"/>
      <c r="BS93" s="125"/>
      <c r="BT93" s="125"/>
      <c r="BU93" s="125"/>
      <c r="BV93" s="125"/>
      <c r="BW93" s="125"/>
      <c r="BX93" s="125"/>
      <c r="BY93" s="125"/>
      <c r="BZ93" s="125"/>
      <c r="CA93" s="125"/>
      <c r="CB93" s="125"/>
      <c r="CC93" s="125"/>
    </row>
    <row r="94" spans="4:81" s="36" customFormat="1" ht="12" hidden="1" customHeight="1">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c r="AC94" s="125"/>
      <c r="AD94" s="125"/>
      <c r="AE94" s="125"/>
      <c r="AF94" s="125"/>
      <c r="AG94" s="125"/>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c r="BG94" s="125"/>
      <c r="BH94" s="125"/>
      <c r="BI94" s="125"/>
      <c r="BJ94" s="125"/>
      <c r="BK94" s="125"/>
      <c r="BL94" s="125"/>
      <c r="BM94" s="125"/>
      <c r="BN94" s="125"/>
      <c r="BO94" s="125"/>
      <c r="BP94" s="125"/>
      <c r="BQ94" s="125"/>
      <c r="BR94" s="125"/>
      <c r="BS94" s="125"/>
      <c r="BT94" s="125"/>
      <c r="BU94" s="125"/>
      <c r="BV94" s="125"/>
      <c r="BW94" s="125"/>
      <c r="BX94" s="125"/>
      <c r="BY94" s="125"/>
      <c r="BZ94" s="125"/>
      <c r="CA94" s="125"/>
      <c r="CB94" s="125"/>
      <c r="CC94" s="125"/>
    </row>
    <row r="95" spans="4:81" s="36" customFormat="1" ht="12" hidden="1" customHeight="1">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c r="BG95" s="125"/>
      <c r="BH95" s="125"/>
      <c r="BI95" s="125"/>
      <c r="BJ95" s="125"/>
      <c r="BK95" s="125"/>
      <c r="BL95" s="125"/>
      <c r="BM95" s="125"/>
      <c r="BN95" s="125"/>
      <c r="BO95" s="125"/>
      <c r="BP95" s="125"/>
      <c r="BQ95" s="125"/>
      <c r="BR95" s="125"/>
      <c r="BS95" s="125"/>
      <c r="BT95" s="125"/>
      <c r="BU95" s="125"/>
      <c r="BV95" s="125"/>
      <c r="BW95" s="125"/>
      <c r="BX95" s="125"/>
      <c r="BY95" s="125"/>
      <c r="BZ95" s="125"/>
      <c r="CA95" s="125"/>
      <c r="CB95" s="125"/>
      <c r="CC95" s="125"/>
    </row>
    <row r="96" spans="4:81" s="36" customFormat="1" ht="12" hidden="1" customHeight="1">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c r="AC96" s="125"/>
      <c r="AD96" s="125"/>
      <c r="AE96" s="125"/>
      <c r="AF96" s="125"/>
      <c r="AG96" s="125"/>
      <c r="AH96" s="125"/>
      <c r="AI96" s="125"/>
      <c r="AJ96" s="125"/>
      <c r="AK96" s="125"/>
      <c r="AL96" s="125"/>
      <c r="AM96" s="125"/>
      <c r="AN96" s="125"/>
      <c r="AO96" s="125"/>
      <c r="AP96" s="125"/>
      <c r="AQ96" s="125"/>
      <c r="AR96" s="125"/>
      <c r="AS96" s="125"/>
      <c r="AT96" s="125"/>
      <c r="AU96" s="125"/>
      <c r="AV96" s="125"/>
      <c r="AW96" s="125"/>
      <c r="AX96" s="125"/>
      <c r="AY96" s="125"/>
      <c r="AZ96" s="125"/>
      <c r="BA96" s="125"/>
      <c r="BB96" s="125"/>
      <c r="BC96" s="125"/>
      <c r="BD96" s="125"/>
      <c r="BE96" s="125"/>
      <c r="BF96" s="125"/>
      <c r="BG96" s="125"/>
      <c r="BH96" s="125"/>
      <c r="BI96" s="125"/>
      <c r="BJ96" s="125"/>
      <c r="BK96" s="125"/>
      <c r="BL96" s="125"/>
      <c r="BM96" s="125"/>
      <c r="BN96" s="125"/>
      <c r="BO96" s="125"/>
      <c r="BP96" s="125"/>
      <c r="BQ96" s="125"/>
      <c r="BR96" s="125"/>
      <c r="BS96" s="125"/>
      <c r="BT96" s="125"/>
      <c r="BU96" s="125"/>
      <c r="BV96" s="125"/>
      <c r="BW96" s="125"/>
      <c r="BX96" s="125"/>
      <c r="BY96" s="125"/>
      <c r="BZ96" s="125"/>
      <c r="CA96" s="125"/>
      <c r="CB96" s="125"/>
      <c r="CC96" s="125"/>
    </row>
    <row r="97" spans="4:81" s="36" customFormat="1" ht="12" hidden="1" customHeight="1">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125"/>
      <c r="AF97" s="125"/>
      <c r="AG97" s="125"/>
      <c r="AH97" s="125"/>
      <c r="AI97" s="125"/>
      <c r="AJ97" s="125"/>
      <c r="AK97" s="125"/>
      <c r="AL97" s="125"/>
      <c r="AM97" s="125"/>
      <c r="AN97" s="125"/>
      <c r="AO97" s="125"/>
      <c r="AP97" s="125"/>
      <c r="AQ97" s="125"/>
      <c r="AR97" s="125"/>
      <c r="AS97" s="125"/>
      <c r="AT97" s="125"/>
      <c r="AU97" s="125"/>
      <c r="AV97" s="125"/>
      <c r="AW97" s="125"/>
      <c r="AX97" s="125"/>
      <c r="AY97" s="125"/>
      <c r="AZ97" s="125"/>
      <c r="BA97" s="125"/>
      <c r="BB97" s="125"/>
      <c r="BC97" s="125"/>
      <c r="BD97" s="125"/>
      <c r="BE97" s="125"/>
      <c r="BF97" s="125"/>
      <c r="BG97" s="125"/>
      <c r="BH97" s="125"/>
      <c r="BI97" s="125"/>
      <c r="BJ97" s="125"/>
      <c r="BK97" s="125"/>
      <c r="BL97" s="125"/>
      <c r="BM97" s="125"/>
      <c r="BN97" s="125"/>
      <c r="BO97" s="125"/>
      <c r="BP97" s="125"/>
      <c r="BQ97" s="125"/>
      <c r="BR97" s="125"/>
      <c r="BS97" s="125"/>
      <c r="BT97" s="125"/>
      <c r="BU97" s="125"/>
      <c r="BV97" s="125"/>
      <c r="BW97" s="125"/>
      <c r="BX97" s="125"/>
      <c r="BY97" s="125"/>
      <c r="BZ97" s="125"/>
      <c r="CA97" s="125"/>
      <c r="CB97" s="125"/>
      <c r="CC97" s="125"/>
    </row>
    <row r="98" spans="4:81" s="36" customFormat="1" ht="12" hidden="1" customHeight="1">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25"/>
      <c r="AX98" s="125"/>
      <c r="AY98" s="125"/>
      <c r="AZ98" s="125"/>
      <c r="BA98" s="125"/>
      <c r="BB98" s="125"/>
      <c r="BC98" s="125"/>
      <c r="BD98" s="125"/>
      <c r="BE98" s="125"/>
      <c r="BF98" s="125"/>
      <c r="BG98" s="125"/>
      <c r="BH98" s="125"/>
      <c r="BI98" s="125"/>
      <c r="BJ98" s="125"/>
      <c r="BK98" s="125"/>
      <c r="BL98" s="125"/>
      <c r="BM98" s="125"/>
      <c r="BN98" s="125"/>
      <c r="BO98" s="125"/>
      <c r="BP98" s="125"/>
      <c r="BQ98" s="125"/>
      <c r="BR98" s="125"/>
      <c r="BS98" s="125"/>
      <c r="BT98" s="125"/>
      <c r="BU98" s="125"/>
      <c r="BV98" s="125"/>
      <c r="BW98" s="125"/>
      <c r="BX98" s="125"/>
      <c r="BY98" s="125"/>
      <c r="BZ98" s="125"/>
      <c r="CA98" s="125"/>
      <c r="CB98" s="125"/>
      <c r="CC98" s="125"/>
    </row>
    <row r="99" spans="4:81" s="36" customFormat="1" ht="12" hidden="1" customHeight="1">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25"/>
      <c r="AG99" s="125"/>
      <c r="AH99" s="125"/>
      <c r="AI99" s="125"/>
      <c r="AJ99" s="125"/>
      <c r="AK99" s="125"/>
      <c r="AL99" s="125"/>
      <c r="AM99" s="125"/>
      <c r="AN99" s="125"/>
      <c r="AO99" s="125"/>
      <c r="AP99" s="125"/>
      <c r="AQ99" s="125"/>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125"/>
      <c r="CC99" s="125"/>
    </row>
    <row r="100" spans="4:81" s="36" customFormat="1" ht="12" hidden="1" customHeight="1">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c r="AC100" s="125"/>
      <c r="AD100" s="125"/>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c r="BG100" s="125"/>
      <c r="BH100" s="125"/>
      <c r="BI100" s="125"/>
      <c r="BJ100" s="125"/>
      <c r="BK100" s="125"/>
      <c r="BL100" s="125"/>
      <c r="BM100" s="125"/>
      <c r="BN100" s="125"/>
      <c r="BO100" s="125"/>
      <c r="BP100" s="125"/>
      <c r="BQ100" s="125"/>
      <c r="BR100" s="125"/>
      <c r="BS100" s="125"/>
      <c r="BT100" s="125"/>
      <c r="BU100" s="125"/>
      <c r="BV100" s="125"/>
      <c r="BW100" s="125"/>
      <c r="BX100" s="125"/>
      <c r="BY100" s="125"/>
      <c r="BZ100" s="125"/>
      <c r="CA100" s="125"/>
      <c r="CB100" s="125"/>
      <c r="CC100" s="125"/>
    </row>
    <row r="101" spans="4:81" s="36" customFormat="1" ht="12" hidden="1" customHeight="1">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c r="AC101" s="125"/>
      <c r="AD101" s="125"/>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c r="BG101" s="125"/>
      <c r="BH101" s="125"/>
      <c r="BI101" s="125"/>
      <c r="BJ101" s="125"/>
      <c r="BK101" s="125"/>
      <c r="BL101" s="125"/>
      <c r="BM101" s="125"/>
      <c r="BN101" s="125"/>
      <c r="BO101" s="125"/>
      <c r="BP101" s="125"/>
      <c r="BQ101" s="125"/>
      <c r="BR101" s="125"/>
      <c r="BS101" s="125"/>
      <c r="BT101" s="125"/>
      <c r="BU101" s="125"/>
      <c r="BV101" s="125"/>
      <c r="BW101" s="125"/>
      <c r="BX101" s="125"/>
      <c r="BY101" s="125"/>
      <c r="BZ101" s="125"/>
      <c r="CA101" s="125"/>
      <c r="CB101" s="125"/>
      <c r="CC101" s="125"/>
    </row>
    <row r="102" spans="4:81" s="36" customFormat="1" ht="12" hidden="1" customHeight="1">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125"/>
      <c r="BR102" s="125"/>
      <c r="BS102" s="125"/>
      <c r="BT102" s="125"/>
      <c r="BU102" s="125"/>
      <c r="BV102" s="125"/>
      <c r="BW102" s="125"/>
      <c r="BX102" s="125"/>
      <c r="BY102" s="125"/>
      <c r="BZ102" s="125"/>
      <c r="CA102" s="125"/>
      <c r="CB102" s="125"/>
      <c r="CC102" s="125"/>
    </row>
    <row r="103" spans="4:81" s="36" customFormat="1" ht="12" hidden="1" customHeight="1">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c r="AB103" s="125"/>
      <c r="AC103" s="125"/>
      <c r="AD103" s="125"/>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c r="BG103" s="125"/>
      <c r="BH103" s="125"/>
      <c r="BI103" s="125"/>
      <c r="BJ103" s="125"/>
      <c r="BK103" s="125"/>
      <c r="BL103" s="125"/>
      <c r="BM103" s="125"/>
      <c r="BN103" s="125"/>
      <c r="BO103" s="125"/>
      <c r="BP103" s="125"/>
      <c r="BQ103" s="125"/>
      <c r="BR103" s="125"/>
      <c r="BS103" s="125"/>
      <c r="BT103" s="125"/>
      <c r="BU103" s="125"/>
      <c r="BV103" s="125"/>
      <c r="BW103" s="125"/>
      <c r="BX103" s="125"/>
      <c r="BY103" s="125"/>
      <c r="BZ103" s="125"/>
      <c r="CA103" s="125"/>
      <c r="CB103" s="125"/>
      <c r="CC103" s="125"/>
    </row>
    <row r="104" spans="4:81" s="36" customFormat="1" ht="12" hidden="1" customHeight="1">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c r="BG104" s="125"/>
      <c r="BH104" s="125"/>
      <c r="BI104" s="125"/>
      <c r="BJ104" s="125"/>
      <c r="BK104" s="125"/>
      <c r="BL104" s="125"/>
      <c r="BM104" s="125"/>
      <c r="BN104" s="125"/>
      <c r="BO104" s="125"/>
      <c r="BP104" s="125"/>
      <c r="BQ104" s="125"/>
      <c r="BR104" s="125"/>
      <c r="BS104" s="125"/>
      <c r="BT104" s="125"/>
      <c r="BU104" s="125"/>
      <c r="BV104" s="125"/>
      <c r="BW104" s="125"/>
      <c r="BX104" s="125"/>
      <c r="BY104" s="125"/>
      <c r="BZ104" s="125"/>
      <c r="CA104" s="125"/>
      <c r="CB104" s="125"/>
      <c r="CC104" s="125"/>
    </row>
    <row r="105" spans="4:81" s="36" customFormat="1" ht="12" hidden="1" customHeight="1">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c r="BG105" s="125"/>
      <c r="BH105" s="125"/>
      <c r="BI105" s="125"/>
      <c r="BJ105" s="125"/>
      <c r="BK105" s="125"/>
      <c r="BL105" s="125"/>
      <c r="BM105" s="125"/>
      <c r="BN105" s="125"/>
      <c r="BO105" s="125"/>
      <c r="BP105" s="125"/>
      <c r="BQ105" s="125"/>
      <c r="BR105" s="125"/>
      <c r="BS105" s="125"/>
      <c r="BT105" s="125"/>
      <c r="BU105" s="125"/>
      <c r="BV105" s="125"/>
      <c r="BW105" s="125"/>
      <c r="BX105" s="125"/>
      <c r="BY105" s="125"/>
      <c r="BZ105" s="125"/>
      <c r="CA105" s="125"/>
      <c r="CB105" s="125"/>
      <c r="CC105" s="125"/>
    </row>
    <row r="106" spans="4:81" s="36" customFormat="1" ht="12" hidden="1" customHeight="1">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c r="AC106" s="125"/>
      <c r="AD106" s="125"/>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c r="BG106" s="125"/>
      <c r="BH106" s="125"/>
      <c r="BI106" s="125"/>
      <c r="BJ106" s="125"/>
      <c r="BK106" s="125"/>
      <c r="BL106" s="125"/>
      <c r="BM106" s="125"/>
      <c r="BN106" s="125"/>
      <c r="BO106" s="125"/>
      <c r="BP106" s="125"/>
      <c r="BQ106" s="125"/>
      <c r="BR106" s="125"/>
      <c r="BS106" s="125"/>
      <c r="BT106" s="125"/>
      <c r="BU106" s="125"/>
      <c r="BV106" s="125"/>
      <c r="BW106" s="125"/>
      <c r="BX106" s="125"/>
      <c r="BY106" s="125"/>
      <c r="BZ106" s="125"/>
      <c r="CA106" s="125"/>
      <c r="CB106" s="125"/>
      <c r="CC106" s="125"/>
    </row>
    <row r="107" spans="4:81" s="36" customFormat="1" ht="12" hidden="1" customHeight="1">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c r="AC107" s="125"/>
      <c r="AD107" s="125"/>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c r="BG107" s="125"/>
      <c r="BH107" s="125"/>
      <c r="BI107" s="125"/>
      <c r="BJ107" s="125"/>
      <c r="BK107" s="125"/>
      <c r="BL107" s="125"/>
      <c r="BM107" s="125"/>
      <c r="BN107" s="125"/>
      <c r="BO107" s="125"/>
      <c r="BP107" s="125"/>
      <c r="BQ107" s="125"/>
      <c r="BR107" s="125"/>
      <c r="BS107" s="125"/>
      <c r="BT107" s="125"/>
      <c r="BU107" s="125"/>
      <c r="BV107" s="125"/>
      <c r="BW107" s="125"/>
      <c r="BX107" s="125"/>
      <c r="BY107" s="125"/>
      <c r="BZ107" s="125"/>
      <c r="CA107" s="125"/>
      <c r="CB107" s="125"/>
      <c r="CC107" s="125"/>
    </row>
    <row r="108" spans="4:81" s="36" customFormat="1" ht="12" hidden="1" customHeight="1">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c r="AB108" s="125"/>
      <c r="AC108" s="125"/>
      <c r="AD108" s="125"/>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c r="BG108" s="125"/>
      <c r="BH108" s="125"/>
      <c r="BI108" s="125"/>
      <c r="BJ108" s="125"/>
      <c r="BK108" s="125"/>
      <c r="BL108" s="125"/>
      <c r="BM108" s="125"/>
      <c r="BN108" s="125"/>
      <c r="BO108" s="125"/>
      <c r="BP108" s="125"/>
      <c r="BQ108" s="125"/>
      <c r="BR108" s="125"/>
      <c r="BS108" s="125"/>
      <c r="BT108" s="125"/>
      <c r="BU108" s="125"/>
      <c r="BV108" s="125"/>
      <c r="BW108" s="125"/>
      <c r="BX108" s="125"/>
      <c r="BY108" s="125"/>
      <c r="BZ108" s="125"/>
      <c r="CA108" s="125"/>
      <c r="CB108" s="125"/>
      <c r="CC108" s="125"/>
    </row>
    <row r="109" spans="4:81" s="36" customFormat="1" ht="12" hidden="1" customHeight="1">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c r="AB109" s="125"/>
      <c r="AC109" s="125"/>
      <c r="AD109" s="125"/>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c r="BG109" s="125"/>
      <c r="BH109" s="125"/>
      <c r="BI109" s="125"/>
      <c r="BJ109" s="125"/>
      <c r="BK109" s="125"/>
      <c r="BL109" s="125"/>
      <c r="BM109" s="125"/>
      <c r="BN109" s="125"/>
      <c r="BO109" s="125"/>
      <c r="BP109" s="125"/>
      <c r="BQ109" s="125"/>
      <c r="BR109" s="125"/>
      <c r="BS109" s="125"/>
      <c r="BT109" s="125"/>
      <c r="BU109" s="125"/>
      <c r="BV109" s="125"/>
      <c r="BW109" s="125"/>
      <c r="BX109" s="125"/>
      <c r="BY109" s="125"/>
      <c r="BZ109" s="125"/>
      <c r="CA109" s="125"/>
      <c r="CB109" s="125"/>
      <c r="CC109" s="125"/>
    </row>
    <row r="110" spans="4:81" s="36" customFormat="1" ht="12" hidden="1" customHeight="1">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c r="BG110" s="125"/>
      <c r="BH110" s="125"/>
      <c r="BI110" s="125"/>
      <c r="BJ110" s="125"/>
      <c r="BK110" s="125"/>
      <c r="BL110" s="125"/>
      <c r="BM110" s="125"/>
      <c r="BN110" s="125"/>
      <c r="BO110" s="125"/>
      <c r="BP110" s="125"/>
      <c r="BQ110" s="125"/>
      <c r="BR110" s="125"/>
      <c r="BS110" s="125"/>
      <c r="BT110" s="125"/>
      <c r="BU110" s="125"/>
      <c r="BV110" s="125"/>
      <c r="BW110" s="125"/>
      <c r="BX110" s="125"/>
      <c r="BY110" s="125"/>
      <c r="BZ110" s="125"/>
      <c r="CA110" s="125"/>
      <c r="CB110" s="125"/>
      <c r="CC110" s="125"/>
    </row>
    <row r="111" spans="4:81" s="36" customFormat="1" ht="12" hidden="1" customHeight="1">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c r="BG111" s="125"/>
      <c r="BH111" s="125"/>
      <c r="BI111" s="125"/>
      <c r="BJ111" s="125"/>
      <c r="BK111" s="125"/>
      <c r="BL111" s="125"/>
      <c r="BM111" s="125"/>
      <c r="BN111" s="125"/>
      <c r="BO111" s="125"/>
      <c r="BP111" s="125"/>
      <c r="BQ111" s="125"/>
      <c r="BR111" s="125"/>
      <c r="BS111" s="125"/>
      <c r="BT111" s="125"/>
      <c r="BU111" s="125"/>
      <c r="BV111" s="125"/>
      <c r="BW111" s="125"/>
      <c r="BX111" s="125"/>
      <c r="BY111" s="125"/>
      <c r="BZ111" s="125"/>
      <c r="CA111" s="125"/>
      <c r="CB111" s="125"/>
      <c r="CC111" s="125"/>
    </row>
    <row r="112" spans="4:81" s="36" customFormat="1" ht="12" hidden="1" customHeight="1">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c r="AC112" s="125"/>
      <c r="AD112" s="125"/>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c r="BG112" s="125"/>
      <c r="BH112" s="125"/>
      <c r="BI112" s="125"/>
      <c r="BJ112" s="125"/>
      <c r="BK112" s="125"/>
      <c r="BL112" s="125"/>
      <c r="BM112" s="125"/>
      <c r="BN112" s="125"/>
      <c r="BO112" s="125"/>
      <c r="BP112" s="125"/>
      <c r="BQ112" s="125"/>
      <c r="BR112" s="125"/>
      <c r="BS112" s="125"/>
      <c r="BT112" s="125"/>
      <c r="BU112" s="125"/>
      <c r="BV112" s="125"/>
      <c r="BW112" s="125"/>
      <c r="BX112" s="125"/>
      <c r="BY112" s="125"/>
      <c r="BZ112" s="125"/>
      <c r="CA112" s="125"/>
      <c r="CB112" s="125"/>
      <c r="CC112" s="125"/>
    </row>
    <row r="113" spans="4:81" s="36" customFormat="1" ht="12" hidden="1" customHeight="1">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c r="BG113" s="125"/>
      <c r="BH113" s="125"/>
      <c r="BI113" s="125"/>
      <c r="BJ113" s="125"/>
      <c r="BK113" s="125"/>
      <c r="BL113" s="125"/>
      <c r="BM113" s="125"/>
      <c r="BN113" s="125"/>
      <c r="BO113" s="125"/>
      <c r="BP113" s="125"/>
      <c r="BQ113" s="125"/>
      <c r="BR113" s="125"/>
      <c r="BS113" s="125"/>
      <c r="BT113" s="125"/>
      <c r="BU113" s="125"/>
      <c r="BV113" s="125"/>
      <c r="BW113" s="125"/>
      <c r="BX113" s="125"/>
      <c r="BY113" s="125"/>
      <c r="BZ113" s="125"/>
      <c r="CA113" s="125"/>
      <c r="CB113" s="125"/>
      <c r="CC113" s="125"/>
    </row>
    <row r="114" spans="4:81" s="36" customFormat="1" ht="12" hidden="1" customHeight="1">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c r="BG114" s="125"/>
      <c r="BH114" s="125"/>
      <c r="BI114" s="125"/>
      <c r="BJ114" s="125"/>
      <c r="BK114" s="125"/>
      <c r="BL114" s="125"/>
      <c r="BM114" s="125"/>
      <c r="BN114" s="125"/>
      <c r="BO114" s="125"/>
      <c r="BP114" s="125"/>
      <c r="BQ114" s="125"/>
      <c r="BR114" s="125"/>
      <c r="BS114" s="125"/>
      <c r="BT114" s="125"/>
      <c r="BU114" s="125"/>
      <c r="BV114" s="125"/>
      <c r="BW114" s="125"/>
      <c r="BX114" s="125"/>
      <c r="BY114" s="125"/>
      <c r="BZ114" s="125"/>
      <c r="CA114" s="125"/>
      <c r="CB114" s="125"/>
      <c r="CC114" s="125"/>
    </row>
    <row r="115" spans="4:81" s="36" customFormat="1" ht="12" hidden="1" customHeight="1">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c r="AC115" s="125"/>
      <c r="AD115" s="125"/>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c r="BG115" s="125"/>
      <c r="BH115" s="125"/>
      <c r="BI115" s="125"/>
      <c r="BJ115" s="125"/>
      <c r="BK115" s="125"/>
      <c r="BL115" s="125"/>
      <c r="BM115" s="125"/>
      <c r="BN115" s="125"/>
      <c r="BO115" s="125"/>
      <c r="BP115" s="125"/>
      <c r="BQ115" s="125"/>
      <c r="BR115" s="125"/>
      <c r="BS115" s="125"/>
      <c r="BT115" s="125"/>
      <c r="BU115" s="125"/>
      <c r="BV115" s="125"/>
      <c r="BW115" s="125"/>
      <c r="BX115" s="125"/>
      <c r="BY115" s="125"/>
      <c r="BZ115" s="125"/>
      <c r="CA115" s="125"/>
      <c r="CB115" s="125"/>
      <c r="CC115" s="125"/>
    </row>
    <row r="116" spans="4:81" s="36" customFormat="1" ht="12" hidden="1" customHeight="1">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125"/>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c r="BG116" s="125"/>
      <c r="BH116" s="125"/>
      <c r="BI116" s="125"/>
      <c r="BJ116" s="125"/>
      <c r="BK116" s="125"/>
      <c r="BL116" s="125"/>
      <c r="BM116" s="125"/>
      <c r="BN116" s="125"/>
      <c r="BO116" s="125"/>
      <c r="BP116" s="125"/>
      <c r="BQ116" s="125"/>
      <c r="BR116" s="125"/>
      <c r="BS116" s="125"/>
      <c r="BT116" s="125"/>
      <c r="BU116" s="125"/>
      <c r="BV116" s="125"/>
      <c r="BW116" s="125"/>
      <c r="BX116" s="125"/>
      <c r="BY116" s="125"/>
      <c r="BZ116" s="125"/>
      <c r="CA116" s="125"/>
      <c r="CB116" s="125"/>
      <c r="CC116" s="125"/>
    </row>
    <row r="117" spans="4:81" s="36" customFormat="1" ht="12" hidden="1" customHeight="1">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c r="AC117" s="125"/>
      <c r="AD117" s="125"/>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c r="BG117" s="125"/>
      <c r="BH117" s="125"/>
      <c r="BI117" s="125"/>
      <c r="BJ117" s="125"/>
      <c r="BK117" s="125"/>
      <c r="BL117" s="125"/>
      <c r="BM117" s="125"/>
      <c r="BN117" s="125"/>
      <c r="BO117" s="125"/>
      <c r="BP117" s="125"/>
      <c r="BQ117" s="125"/>
      <c r="BR117" s="125"/>
      <c r="BS117" s="125"/>
      <c r="BT117" s="125"/>
      <c r="BU117" s="125"/>
      <c r="BV117" s="125"/>
      <c r="BW117" s="125"/>
      <c r="BX117" s="125"/>
      <c r="BY117" s="125"/>
      <c r="BZ117" s="125"/>
      <c r="CA117" s="125"/>
      <c r="CB117" s="125"/>
      <c r="CC117" s="125"/>
    </row>
    <row r="118" spans="4:81" s="36" customFormat="1" ht="12" hidden="1" customHeight="1">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c r="AC118" s="125"/>
      <c r="AD118" s="125"/>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c r="BG118" s="125"/>
      <c r="BH118" s="125"/>
      <c r="BI118" s="125"/>
      <c r="BJ118" s="125"/>
      <c r="BK118" s="125"/>
      <c r="BL118" s="125"/>
      <c r="BM118" s="125"/>
      <c r="BN118" s="125"/>
      <c r="BO118" s="125"/>
      <c r="BP118" s="125"/>
      <c r="BQ118" s="125"/>
      <c r="BR118" s="125"/>
      <c r="BS118" s="125"/>
      <c r="BT118" s="125"/>
      <c r="BU118" s="125"/>
      <c r="BV118" s="125"/>
      <c r="BW118" s="125"/>
      <c r="BX118" s="125"/>
      <c r="BY118" s="125"/>
      <c r="BZ118" s="125"/>
      <c r="CA118" s="125"/>
      <c r="CB118" s="125"/>
      <c r="CC118" s="125"/>
    </row>
    <row r="119" spans="4:81" s="36" customFormat="1" ht="12" hidden="1" customHeight="1">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c r="BG119" s="125"/>
      <c r="BH119" s="125"/>
      <c r="BI119" s="125"/>
      <c r="BJ119" s="125"/>
      <c r="BK119" s="125"/>
      <c r="BL119" s="125"/>
      <c r="BM119" s="125"/>
      <c r="BN119" s="125"/>
      <c r="BO119" s="125"/>
      <c r="BP119" s="125"/>
      <c r="BQ119" s="125"/>
      <c r="BR119" s="125"/>
      <c r="BS119" s="125"/>
      <c r="BT119" s="125"/>
      <c r="BU119" s="125"/>
      <c r="BV119" s="125"/>
      <c r="BW119" s="125"/>
      <c r="BX119" s="125"/>
      <c r="BY119" s="125"/>
      <c r="BZ119" s="125"/>
      <c r="CA119" s="125"/>
      <c r="CB119" s="125"/>
      <c r="CC119" s="125"/>
    </row>
    <row r="120" spans="4:81" s="36" customFormat="1" ht="12" hidden="1" customHeight="1">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c r="BF120" s="125"/>
      <c r="BG120" s="125"/>
      <c r="BH120" s="125"/>
      <c r="BI120" s="125"/>
      <c r="BJ120" s="125"/>
      <c r="BK120" s="125"/>
      <c r="BL120" s="125"/>
      <c r="BM120" s="125"/>
      <c r="BN120" s="125"/>
      <c r="BO120" s="125"/>
      <c r="BP120" s="125"/>
      <c r="BQ120" s="125"/>
      <c r="BR120" s="125"/>
      <c r="BS120" s="125"/>
      <c r="BT120" s="125"/>
      <c r="BU120" s="125"/>
      <c r="BV120" s="125"/>
      <c r="BW120" s="125"/>
      <c r="BX120" s="125"/>
      <c r="BY120" s="125"/>
      <c r="BZ120" s="125"/>
      <c r="CA120" s="125"/>
      <c r="CB120" s="125"/>
      <c r="CC120" s="125"/>
    </row>
    <row r="121" spans="4:81" s="36" customFormat="1" ht="12" hidden="1" customHeight="1">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c r="AC121" s="125"/>
      <c r="AD121" s="125"/>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c r="AZ121" s="125"/>
      <c r="BA121" s="125"/>
      <c r="BB121" s="125"/>
      <c r="BC121" s="125"/>
      <c r="BD121" s="125"/>
      <c r="BE121" s="125"/>
      <c r="BF121" s="125"/>
      <c r="BG121" s="125"/>
      <c r="BH121" s="125"/>
      <c r="BI121" s="125"/>
      <c r="BJ121" s="125"/>
      <c r="BK121" s="125"/>
      <c r="BL121" s="125"/>
      <c r="BM121" s="125"/>
      <c r="BN121" s="125"/>
      <c r="BO121" s="125"/>
      <c r="BP121" s="125"/>
      <c r="BQ121" s="125"/>
      <c r="BR121" s="125"/>
      <c r="BS121" s="125"/>
      <c r="BT121" s="125"/>
      <c r="BU121" s="125"/>
      <c r="BV121" s="125"/>
      <c r="BW121" s="125"/>
      <c r="BX121" s="125"/>
      <c r="BY121" s="125"/>
      <c r="BZ121" s="125"/>
      <c r="CA121" s="125"/>
      <c r="CB121" s="125"/>
      <c r="CC121" s="125"/>
    </row>
    <row r="122" spans="4:81" s="36" customFormat="1" ht="12" hidden="1" customHeight="1">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c r="AC122" s="125"/>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125"/>
      <c r="BB122" s="125"/>
      <c r="BC122" s="125"/>
      <c r="BD122" s="125"/>
      <c r="BE122" s="125"/>
      <c r="BF122" s="125"/>
      <c r="BG122" s="125"/>
      <c r="BH122" s="125"/>
      <c r="BI122" s="125"/>
      <c r="BJ122" s="125"/>
      <c r="BK122" s="125"/>
      <c r="BL122" s="125"/>
      <c r="BM122" s="125"/>
      <c r="BN122" s="125"/>
      <c r="BO122" s="125"/>
      <c r="BP122" s="125"/>
      <c r="BQ122" s="125"/>
      <c r="BR122" s="125"/>
      <c r="BS122" s="125"/>
      <c r="BT122" s="125"/>
      <c r="BU122" s="125"/>
      <c r="BV122" s="125"/>
      <c r="BW122" s="125"/>
      <c r="BX122" s="125"/>
      <c r="BY122" s="125"/>
      <c r="BZ122" s="125"/>
      <c r="CA122" s="125"/>
      <c r="CB122" s="125"/>
      <c r="CC122" s="125"/>
    </row>
    <row r="123" spans="4:81" s="36" customFormat="1" ht="12" hidden="1" customHeight="1">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c r="BF123" s="125"/>
      <c r="BG123" s="125"/>
      <c r="BH123" s="125"/>
      <c r="BI123" s="125"/>
      <c r="BJ123" s="125"/>
      <c r="BK123" s="125"/>
      <c r="BL123" s="125"/>
      <c r="BM123" s="125"/>
      <c r="BN123" s="125"/>
      <c r="BO123" s="125"/>
      <c r="BP123" s="125"/>
      <c r="BQ123" s="125"/>
      <c r="BR123" s="125"/>
      <c r="BS123" s="125"/>
      <c r="BT123" s="125"/>
      <c r="BU123" s="125"/>
      <c r="BV123" s="125"/>
      <c r="BW123" s="125"/>
      <c r="BX123" s="125"/>
      <c r="BY123" s="125"/>
      <c r="BZ123" s="125"/>
      <c r="CA123" s="125"/>
      <c r="CB123" s="125"/>
      <c r="CC123" s="125"/>
    </row>
    <row r="124" spans="4:81" s="36" customFormat="1" ht="12" hidden="1" customHeight="1">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25"/>
      <c r="BO124" s="125"/>
      <c r="BP124" s="125"/>
      <c r="BQ124" s="125"/>
      <c r="BR124" s="125"/>
      <c r="BS124" s="125"/>
      <c r="BT124" s="125"/>
      <c r="BU124" s="125"/>
      <c r="BV124" s="125"/>
      <c r="BW124" s="125"/>
      <c r="BX124" s="125"/>
      <c r="BY124" s="125"/>
      <c r="BZ124" s="125"/>
      <c r="CA124" s="125"/>
      <c r="CB124" s="125"/>
      <c r="CC124" s="125"/>
    </row>
    <row r="125" spans="4:81" s="36" customFormat="1" ht="12" hidden="1" customHeight="1">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125"/>
      <c r="BB125" s="125"/>
      <c r="BC125" s="125"/>
      <c r="BD125" s="125"/>
      <c r="BE125" s="125"/>
      <c r="BF125" s="125"/>
      <c r="BG125" s="125"/>
      <c r="BH125" s="125"/>
      <c r="BI125" s="125"/>
      <c r="BJ125" s="125"/>
      <c r="BK125" s="125"/>
      <c r="BL125" s="125"/>
      <c r="BM125" s="125"/>
      <c r="BN125" s="125"/>
      <c r="BO125" s="125"/>
      <c r="BP125" s="125"/>
      <c r="BQ125" s="125"/>
      <c r="BR125" s="125"/>
      <c r="BS125" s="125"/>
      <c r="BT125" s="125"/>
      <c r="BU125" s="125"/>
      <c r="BV125" s="125"/>
      <c r="BW125" s="125"/>
      <c r="BX125" s="125"/>
      <c r="BY125" s="125"/>
      <c r="BZ125" s="125"/>
      <c r="CA125" s="125"/>
      <c r="CB125" s="125"/>
      <c r="CC125" s="125"/>
    </row>
    <row r="126" spans="4:81" s="36" customFormat="1" ht="12" hidden="1" customHeight="1">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125"/>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c r="AZ126" s="125"/>
      <c r="BA126" s="125"/>
      <c r="BB126" s="125"/>
      <c r="BC126" s="125"/>
      <c r="BD126" s="125"/>
      <c r="BE126" s="125"/>
      <c r="BF126" s="125"/>
      <c r="BG126" s="125"/>
      <c r="BH126" s="125"/>
      <c r="BI126" s="125"/>
      <c r="BJ126" s="125"/>
      <c r="BK126" s="125"/>
      <c r="BL126" s="125"/>
      <c r="BM126" s="125"/>
      <c r="BN126" s="125"/>
      <c r="BO126" s="125"/>
      <c r="BP126" s="125"/>
      <c r="BQ126" s="125"/>
      <c r="BR126" s="125"/>
      <c r="BS126" s="125"/>
      <c r="BT126" s="125"/>
      <c r="BU126" s="125"/>
      <c r="BV126" s="125"/>
      <c r="BW126" s="125"/>
      <c r="BX126" s="125"/>
      <c r="BY126" s="125"/>
      <c r="BZ126" s="125"/>
      <c r="CA126" s="125"/>
      <c r="CB126" s="125"/>
      <c r="CC126" s="125"/>
    </row>
    <row r="127" spans="4:81" s="36" customFormat="1" ht="12" hidden="1" customHeight="1">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c r="AC127" s="125"/>
      <c r="AD127" s="125"/>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c r="AZ127" s="125"/>
      <c r="BA127" s="125"/>
      <c r="BB127" s="125"/>
      <c r="BC127" s="125"/>
      <c r="BD127" s="125"/>
      <c r="BE127" s="125"/>
      <c r="BF127" s="125"/>
      <c r="BG127" s="125"/>
      <c r="BH127" s="125"/>
      <c r="BI127" s="125"/>
      <c r="BJ127" s="125"/>
      <c r="BK127" s="125"/>
      <c r="BL127" s="125"/>
      <c r="BM127" s="125"/>
      <c r="BN127" s="125"/>
      <c r="BO127" s="125"/>
      <c r="BP127" s="125"/>
      <c r="BQ127" s="125"/>
      <c r="BR127" s="125"/>
      <c r="BS127" s="125"/>
      <c r="BT127" s="125"/>
      <c r="BU127" s="125"/>
      <c r="BV127" s="125"/>
      <c r="BW127" s="125"/>
      <c r="BX127" s="125"/>
      <c r="BY127" s="125"/>
      <c r="BZ127" s="125"/>
      <c r="CA127" s="125"/>
      <c r="CB127" s="125"/>
      <c r="CC127" s="125"/>
    </row>
    <row r="128" spans="4:81" s="36" customFormat="1" ht="12" hidden="1" customHeight="1">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c r="AC128" s="125"/>
      <c r="AD128" s="125"/>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c r="AZ128" s="125"/>
      <c r="BA128" s="125"/>
      <c r="BB128" s="125"/>
      <c r="BC128" s="125"/>
      <c r="BD128" s="125"/>
      <c r="BE128" s="125"/>
      <c r="BF128" s="125"/>
      <c r="BG128" s="125"/>
      <c r="BH128" s="125"/>
      <c r="BI128" s="125"/>
      <c r="BJ128" s="125"/>
      <c r="BK128" s="125"/>
      <c r="BL128" s="125"/>
      <c r="BM128" s="125"/>
      <c r="BN128" s="125"/>
      <c r="BO128" s="125"/>
      <c r="BP128" s="125"/>
      <c r="BQ128" s="125"/>
      <c r="BR128" s="125"/>
      <c r="BS128" s="125"/>
      <c r="BT128" s="125"/>
      <c r="BU128" s="125"/>
      <c r="BV128" s="125"/>
      <c r="BW128" s="125"/>
      <c r="BX128" s="125"/>
      <c r="BY128" s="125"/>
      <c r="BZ128" s="125"/>
      <c r="CA128" s="125"/>
      <c r="CB128" s="125"/>
      <c r="CC128" s="125"/>
    </row>
    <row r="129" spans="4:81" s="36" customFormat="1" ht="12" hidden="1" customHeight="1">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25"/>
      <c r="BO129" s="125"/>
      <c r="BP129" s="125"/>
      <c r="BQ129" s="125"/>
      <c r="BR129" s="125"/>
      <c r="BS129" s="125"/>
      <c r="BT129" s="125"/>
      <c r="BU129" s="125"/>
      <c r="BV129" s="125"/>
      <c r="BW129" s="125"/>
      <c r="BX129" s="125"/>
      <c r="BY129" s="125"/>
      <c r="BZ129" s="125"/>
      <c r="CA129" s="125"/>
      <c r="CB129" s="125"/>
      <c r="CC129" s="125"/>
    </row>
    <row r="130" spans="4:81" s="36" customFormat="1" ht="12" hidden="1" customHeight="1">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25"/>
      <c r="BO130" s="125"/>
      <c r="BP130" s="125"/>
      <c r="BQ130" s="125"/>
      <c r="BR130" s="125"/>
      <c r="BS130" s="125"/>
      <c r="BT130" s="125"/>
      <c r="BU130" s="125"/>
      <c r="BV130" s="125"/>
      <c r="BW130" s="125"/>
      <c r="BX130" s="125"/>
      <c r="BY130" s="125"/>
      <c r="BZ130" s="125"/>
      <c r="CA130" s="125"/>
      <c r="CB130" s="125"/>
      <c r="CC130" s="125"/>
    </row>
    <row r="131" spans="4:81" s="36" customFormat="1" ht="12" hidden="1" customHeight="1">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c r="AZ131" s="125"/>
      <c r="BA131" s="125"/>
      <c r="BB131" s="125"/>
      <c r="BC131" s="125"/>
      <c r="BD131" s="125"/>
      <c r="BE131" s="125"/>
      <c r="BF131" s="125"/>
      <c r="BG131" s="125"/>
      <c r="BH131" s="125"/>
      <c r="BI131" s="125"/>
      <c r="BJ131" s="125"/>
      <c r="BK131" s="125"/>
      <c r="BL131" s="125"/>
      <c r="BM131" s="125"/>
      <c r="BN131" s="125"/>
      <c r="BO131" s="125"/>
      <c r="BP131" s="125"/>
      <c r="BQ131" s="125"/>
      <c r="BR131" s="125"/>
      <c r="BS131" s="125"/>
      <c r="BT131" s="125"/>
      <c r="BU131" s="125"/>
      <c r="BV131" s="125"/>
      <c r="BW131" s="125"/>
      <c r="BX131" s="125"/>
      <c r="BY131" s="125"/>
      <c r="BZ131" s="125"/>
      <c r="CA131" s="125"/>
      <c r="CB131" s="125"/>
      <c r="CC131" s="125"/>
    </row>
    <row r="132" spans="4:81" s="36" customFormat="1" ht="12" hidden="1" customHeight="1">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c r="AC132" s="125"/>
      <c r="AD132" s="125"/>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c r="AZ132" s="125"/>
      <c r="BA132" s="125"/>
      <c r="BB132" s="125"/>
      <c r="BC132" s="125"/>
      <c r="BD132" s="125"/>
      <c r="BE132" s="125"/>
      <c r="BF132" s="125"/>
      <c r="BG132" s="125"/>
      <c r="BH132" s="125"/>
      <c r="BI132" s="125"/>
      <c r="BJ132" s="125"/>
      <c r="BK132" s="125"/>
      <c r="BL132" s="125"/>
      <c r="BM132" s="125"/>
      <c r="BN132" s="125"/>
      <c r="BO132" s="125"/>
      <c r="BP132" s="125"/>
      <c r="BQ132" s="125"/>
      <c r="BR132" s="125"/>
      <c r="BS132" s="125"/>
      <c r="BT132" s="125"/>
      <c r="BU132" s="125"/>
      <c r="BV132" s="125"/>
      <c r="BW132" s="125"/>
      <c r="BX132" s="125"/>
      <c r="BY132" s="125"/>
      <c r="BZ132" s="125"/>
      <c r="CA132" s="125"/>
      <c r="CB132" s="125"/>
      <c r="CC132" s="125"/>
    </row>
    <row r="133" spans="4:81" s="36" customFormat="1" ht="12" hidden="1" customHeight="1">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c r="BP133" s="125"/>
      <c r="BQ133" s="125"/>
      <c r="BR133" s="125"/>
      <c r="BS133" s="125"/>
      <c r="BT133" s="125"/>
      <c r="BU133" s="125"/>
      <c r="BV133" s="125"/>
      <c r="BW133" s="125"/>
      <c r="BX133" s="125"/>
      <c r="BY133" s="125"/>
      <c r="BZ133" s="125"/>
      <c r="CA133" s="125"/>
      <c r="CB133" s="125"/>
      <c r="CC133" s="125"/>
    </row>
    <row r="134" spans="4:81" s="36" customFormat="1" ht="12" hidden="1" customHeight="1">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c r="BP134" s="125"/>
      <c r="BQ134" s="125"/>
      <c r="BR134" s="125"/>
      <c r="BS134" s="125"/>
      <c r="BT134" s="125"/>
      <c r="BU134" s="125"/>
      <c r="BV134" s="125"/>
      <c r="BW134" s="125"/>
      <c r="BX134" s="125"/>
      <c r="BY134" s="125"/>
      <c r="BZ134" s="125"/>
      <c r="CA134" s="125"/>
      <c r="CB134" s="125"/>
      <c r="CC134" s="125"/>
    </row>
    <row r="135" spans="4:81" s="36" customFormat="1" ht="12" hidden="1" customHeight="1">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c r="BB135" s="125"/>
      <c r="BC135" s="125"/>
      <c r="BD135" s="125"/>
      <c r="BE135" s="125"/>
      <c r="BF135" s="125"/>
      <c r="BG135" s="125"/>
      <c r="BH135" s="125"/>
      <c r="BI135" s="125"/>
      <c r="BJ135" s="125"/>
      <c r="BK135" s="125"/>
      <c r="BL135" s="125"/>
      <c r="BM135" s="125"/>
      <c r="BN135" s="125"/>
      <c r="BO135" s="125"/>
      <c r="BP135" s="125"/>
      <c r="BQ135" s="125"/>
      <c r="BR135" s="125"/>
      <c r="BS135" s="125"/>
      <c r="BT135" s="125"/>
      <c r="BU135" s="125"/>
      <c r="BV135" s="125"/>
      <c r="BW135" s="125"/>
      <c r="BX135" s="125"/>
      <c r="BY135" s="125"/>
      <c r="BZ135" s="125"/>
      <c r="CA135" s="125"/>
      <c r="CB135" s="125"/>
      <c r="CC135" s="125"/>
    </row>
    <row r="136" spans="4:81" s="36" customFormat="1" ht="12" hidden="1" customHeight="1">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c r="AC136" s="125"/>
      <c r="AD136" s="125"/>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c r="AZ136" s="125"/>
      <c r="BA136" s="125"/>
      <c r="BB136" s="125"/>
      <c r="BC136" s="125"/>
      <c r="BD136" s="125"/>
      <c r="BE136" s="125"/>
      <c r="BF136" s="125"/>
      <c r="BG136" s="125"/>
      <c r="BH136" s="125"/>
      <c r="BI136" s="125"/>
      <c r="BJ136" s="125"/>
      <c r="BK136" s="125"/>
      <c r="BL136" s="125"/>
      <c r="BM136" s="125"/>
      <c r="BN136" s="125"/>
      <c r="BO136" s="125"/>
      <c r="BP136" s="125"/>
      <c r="BQ136" s="125"/>
      <c r="BR136" s="125"/>
      <c r="BS136" s="125"/>
      <c r="BT136" s="125"/>
      <c r="BU136" s="125"/>
      <c r="BV136" s="125"/>
      <c r="BW136" s="125"/>
      <c r="BX136" s="125"/>
      <c r="BY136" s="125"/>
      <c r="BZ136" s="125"/>
      <c r="CA136" s="125"/>
      <c r="CB136" s="125"/>
      <c r="CC136" s="125"/>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topLeftCell="A7" zoomScale="86" zoomScaleNormal="100" workbookViewId="0">
      <selection activeCell="A10" sqref="A10:B10"/>
    </sheetView>
  </sheetViews>
  <sheetFormatPr baseColWidth="10" defaultColWidth="11.42578125" defaultRowHeight="12.75"/>
  <cols>
    <col min="1" max="1" width="39" style="41" customWidth="1"/>
    <col min="2" max="2" width="43.42578125" style="41" customWidth="1"/>
    <col min="3" max="4" width="11.42578125" style="41"/>
    <col min="5" max="5" width="21.140625" style="41" customWidth="1"/>
    <col min="6" max="16384" width="11.42578125" style="41"/>
  </cols>
  <sheetData>
    <row r="1" spans="1:5" ht="18">
      <c r="A1" s="138" t="s">
        <v>106</v>
      </c>
      <c r="B1" s="138"/>
      <c r="C1" s="69"/>
      <c r="D1" s="69"/>
      <c r="E1" s="69"/>
    </row>
    <row r="2" spans="1:5" ht="14.45" customHeight="1">
      <c r="A2" s="140"/>
      <c r="B2" s="55" t="s">
        <v>161</v>
      </c>
      <c r="C2" s="139"/>
      <c r="D2" s="139"/>
      <c r="E2" s="139"/>
    </row>
    <row r="3" spans="1:5" ht="29.25" customHeight="1">
      <c r="A3" s="141"/>
      <c r="B3" s="55" t="s">
        <v>165</v>
      </c>
      <c r="C3" s="139"/>
      <c r="D3" s="139"/>
      <c r="E3" s="139"/>
    </row>
    <row r="4" spans="1:5" ht="14.45" customHeight="1">
      <c r="A4" s="141"/>
      <c r="B4" s="55" t="s">
        <v>162</v>
      </c>
      <c r="C4" s="139"/>
      <c r="D4" s="139"/>
      <c r="E4" s="139"/>
    </row>
    <row r="5" spans="1:5" ht="14.45" customHeight="1">
      <c r="A5" s="141"/>
      <c r="B5" s="55" t="s">
        <v>163</v>
      </c>
      <c r="C5" s="139"/>
      <c r="D5" s="139"/>
      <c r="E5" s="139"/>
    </row>
    <row r="6" spans="1:5" ht="14.45" customHeight="1">
      <c r="A6" s="142"/>
      <c r="B6" s="55" t="s">
        <v>164</v>
      </c>
      <c r="C6" s="139"/>
      <c r="D6" s="139"/>
      <c r="E6" s="139"/>
    </row>
    <row r="7" spans="1:5" ht="39.75" customHeight="1">
      <c r="A7" s="56"/>
      <c r="B7" s="56"/>
      <c r="C7" s="56"/>
      <c r="D7" s="56"/>
      <c r="E7" s="56"/>
    </row>
    <row r="8" spans="1:5" ht="60" customHeight="1">
      <c r="A8" s="137" t="s">
        <v>50</v>
      </c>
      <c r="B8" s="137"/>
      <c r="C8" s="133" t="s">
        <v>153</v>
      </c>
      <c r="D8" s="134"/>
      <c r="E8" s="135"/>
    </row>
    <row r="9" spans="1:5" ht="60" customHeight="1">
      <c r="A9" s="137" t="s">
        <v>49</v>
      </c>
      <c r="B9" s="137" t="s">
        <v>48</v>
      </c>
      <c r="C9" s="133" t="s">
        <v>154</v>
      </c>
      <c r="D9" s="134"/>
      <c r="E9" s="135"/>
    </row>
    <row r="10" spans="1:5" ht="60" customHeight="1">
      <c r="A10" s="137" t="s">
        <v>47</v>
      </c>
      <c r="B10" s="137" t="s">
        <v>46</v>
      </c>
      <c r="C10" s="133" t="s">
        <v>155</v>
      </c>
      <c r="D10" s="134"/>
      <c r="E10" s="135"/>
    </row>
    <row r="11" spans="1:5" ht="60" customHeight="1">
      <c r="A11" s="137" t="s">
        <v>45</v>
      </c>
      <c r="B11" s="137" t="s">
        <v>44</v>
      </c>
      <c r="C11" s="133" t="s">
        <v>156</v>
      </c>
      <c r="D11" s="134"/>
      <c r="E11" s="135"/>
    </row>
    <row r="12" spans="1:5" ht="60" customHeight="1">
      <c r="A12" s="137" t="s">
        <v>43</v>
      </c>
      <c r="B12" s="137" t="s">
        <v>42</v>
      </c>
      <c r="C12" s="133" t="s">
        <v>157</v>
      </c>
      <c r="D12" s="134"/>
      <c r="E12" s="135"/>
    </row>
    <row r="13" spans="1:5" ht="60" customHeight="1">
      <c r="A13" s="137" t="s">
        <v>41</v>
      </c>
      <c r="B13" s="137" t="s">
        <v>40</v>
      </c>
      <c r="C13" s="136" t="s">
        <v>166</v>
      </c>
      <c r="D13" s="134"/>
      <c r="E13" s="135"/>
    </row>
    <row r="14" spans="1:5" ht="60" customHeight="1">
      <c r="A14" s="137" t="s">
        <v>39</v>
      </c>
      <c r="B14" s="137" t="s">
        <v>38</v>
      </c>
      <c r="C14" s="133" t="s">
        <v>158</v>
      </c>
      <c r="D14" s="134"/>
      <c r="E14" s="135"/>
    </row>
    <row r="15" spans="1:5" ht="60" customHeight="1">
      <c r="A15" s="137" t="s">
        <v>37</v>
      </c>
      <c r="B15" s="137" t="s">
        <v>36</v>
      </c>
      <c r="C15" s="133" t="s">
        <v>159</v>
      </c>
      <c r="D15" s="134"/>
      <c r="E15" s="135"/>
    </row>
    <row r="16" spans="1:5" ht="122.25" customHeight="1">
      <c r="A16" s="137" t="s">
        <v>35</v>
      </c>
      <c r="B16" s="137" t="s">
        <v>34</v>
      </c>
      <c r="C16" s="131" t="s">
        <v>160</v>
      </c>
      <c r="D16" s="131"/>
      <c r="E16" s="131"/>
    </row>
    <row r="18" spans="1:5">
      <c r="A18" s="132" t="s">
        <v>128</v>
      </c>
      <c r="B18" s="132"/>
      <c r="C18" s="132"/>
      <c r="D18" s="132"/>
      <c r="E18" s="132"/>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AD119"/>
  <sheetViews>
    <sheetView topLeftCell="T7" zoomScale="59" zoomScaleNormal="40" zoomScalePageLayoutView="70" workbookViewId="0">
      <selection activeCell="N15" sqref="N15"/>
    </sheetView>
  </sheetViews>
  <sheetFormatPr baseColWidth="10" defaultColWidth="9.140625" defaultRowHeight="15" outlineLevelRow="1"/>
  <cols>
    <col min="1" max="1" width="23" style="16" customWidth="1"/>
    <col min="2" max="6" width="35.7109375" style="16" customWidth="1"/>
    <col min="7" max="15" width="35.7109375" customWidth="1"/>
    <col min="16" max="16" width="35.28515625" customWidth="1"/>
    <col min="17" max="17" width="34" customWidth="1"/>
    <col min="18" max="18" width="35.28515625" customWidth="1"/>
    <col min="19" max="19" width="33.5703125" customWidth="1"/>
    <col min="20" max="26" width="35.28515625" customWidth="1"/>
    <col min="27" max="30" width="35.140625" customWidth="1"/>
  </cols>
  <sheetData>
    <row r="1" spans="1:30" ht="57.75" customHeight="1">
      <c r="A1" s="151" t="s">
        <v>13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3"/>
      <c r="AC1" s="143"/>
      <c r="AD1" s="144"/>
    </row>
    <row r="2" spans="1:30" ht="26.25" customHeight="1" thickBot="1">
      <c r="A2" s="2"/>
      <c r="B2" s="32" t="s">
        <v>25</v>
      </c>
      <c r="C2" s="3"/>
      <c r="D2" s="3"/>
      <c r="E2" s="3"/>
      <c r="F2" s="3"/>
      <c r="G2" s="3"/>
      <c r="H2" s="3"/>
      <c r="I2" s="3"/>
      <c r="J2" s="3"/>
      <c r="K2" s="3"/>
      <c r="L2" s="3"/>
      <c r="M2" s="3"/>
      <c r="N2" s="3"/>
      <c r="O2" s="3"/>
      <c r="P2" s="3"/>
      <c r="Q2" s="3"/>
      <c r="R2" s="3"/>
      <c r="S2" s="3"/>
      <c r="T2" s="3"/>
      <c r="U2" s="3"/>
      <c r="V2" s="3"/>
      <c r="W2" s="3"/>
      <c r="X2" s="3"/>
      <c r="Y2" s="3"/>
      <c r="Z2" s="3"/>
      <c r="AA2" s="3"/>
      <c r="AB2" s="3"/>
      <c r="AC2" s="145"/>
      <c r="AD2" s="146"/>
    </row>
    <row r="3" spans="1:30" ht="32.25" customHeight="1" thickBot="1">
      <c r="A3" s="2"/>
      <c r="B3" s="32" t="s">
        <v>26</v>
      </c>
      <c r="C3" s="3"/>
      <c r="D3" s="3"/>
      <c r="E3" s="3"/>
      <c r="F3" s="3"/>
      <c r="G3" s="3"/>
      <c r="H3" s="3"/>
      <c r="I3" s="3"/>
      <c r="J3" s="3"/>
      <c r="K3" s="1"/>
      <c r="N3" s="33"/>
      <c r="O3" s="33"/>
      <c r="P3" s="33"/>
      <c r="Q3" s="33"/>
      <c r="R3" s="33"/>
      <c r="S3" s="33"/>
      <c r="T3" s="33"/>
      <c r="U3" s="33"/>
      <c r="V3" s="33"/>
      <c r="W3" s="33"/>
      <c r="X3" s="33"/>
      <c r="Y3" s="33"/>
      <c r="Z3" s="32" t="s">
        <v>33</v>
      </c>
      <c r="AA3" s="1"/>
      <c r="AB3" s="3"/>
      <c r="AC3" s="34" t="s">
        <v>32</v>
      </c>
      <c r="AD3" s="119">
        <v>45613</v>
      </c>
    </row>
    <row r="4" spans="1:30" ht="169.9" customHeight="1" thickBot="1">
      <c r="A4" s="4"/>
      <c r="B4" s="5"/>
      <c r="C4" s="6"/>
      <c r="D4" s="6"/>
      <c r="E4" s="6"/>
      <c r="F4" s="6"/>
      <c r="G4" s="6"/>
      <c r="H4" s="6"/>
      <c r="I4" s="6"/>
      <c r="J4" s="6"/>
      <c r="K4" s="6"/>
      <c r="L4" s="6"/>
      <c r="M4" s="6"/>
      <c r="N4" s="6"/>
      <c r="O4" s="6"/>
      <c r="P4" s="6"/>
      <c r="Q4" s="9"/>
      <c r="R4" s="9"/>
      <c r="S4" s="9"/>
      <c r="T4" s="9"/>
      <c r="U4" s="9"/>
      <c r="V4" s="9"/>
      <c r="W4" s="9"/>
      <c r="X4" s="9"/>
      <c r="Y4" s="9"/>
      <c r="Z4" s="9"/>
      <c r="AA4" s="9"/>
      <c r="AB4" s="9"/>
      <c r="AC4" s="9"/>
      <c r="AD4" s="120"/>
    </row>
    <row r="5" spans="1:30" ht="169.9" customHeight="1" thickBot="1">
      <c r="A5" s="7"/>
      <c r="B5" s="8"/>
      <c r="C5" s="9"/>
      <c r="D5" s="9"/>
      <c r="E5" s="9"/>
      <c r="F5" s="9"/>
      <c r="G5" s="9"/>
      <c r="H5" s="9"/>
      <c r="I5" s="9"/>
      <c r="J5" s="9"/>
      <c r="K5" s="9"/>
      <c r="L5" s="9"/>
      <c r="M5" s="9"/>
      <c r="N5" s="9"/>
      <c r="O5" s="9"/>
      <c r="P5" s="9"/>
      <c r="Q5" s="9"/>
      <c r="R5" s="9"/>
      <c r="S5" s="9"/>
      <c r="T5" s="9"/>
      <c r="U5" s="9"/>
      <c r="V5" s="9"/>
      <c r="W5" s="9"/>
      <c r="X5" s="9"/>
      <c r="Y5" s="9"/>
      <c r="Z5" s="9"/>
      <c r="AA5" s="9"/>
      <c r="AB5" s="9"/>
      <c r="AC5" s="9"/>
      <c r="AD5" s="120"/>
    </row>
    <row r="6" spans="1:30" ht="169.9" customHeight="1" thickBot="1">
      <c r="A6" s="11"/>
      <c r="B6" s="8"/>
      <c r="C6" s="9"/>
      <c r="D6" s="9"/>
      <c r="E6" s="9"/>
      <c r="F6" s="9"/>
      <c r="G6" s="9"/>
      <c r="H6" s="9"/>
      <c r="I6" s="9"/>
      <c r="J6" s="9"/>
      <c r="K6" s="9"/>
      <c r="L6" s="9"/>
      <c r="M6" s="9"/>
      <c r="N6" s="9"/>
      <c r="O6" s="9"/>
      <c r="P6" s="9"/>
      <c r="Q6" s="9"/>
      <c r="R6" s="9"/>
      <c r="S6" s="9"/>
      <c r="T6" s="9"/>
      <c r="U6" s="9"/>
      <c r="V6" s="9"/>
      <c r="W6" s="9"/>
      <c r="X6" s="9"/>
      <c r="Y6" s="9"/>
      <c r="Z6" s="9"/>
      <c r="AA6" s="9"/>
      <c r="AB6" s="9"/>
      <c r="AC6" s="9"/>
      <c r="AD6" s="120"/>
    </row>
    <row r="7" spans="1:30" ht="169.9" customHeight="1" thickBot="1">
      <c r="A7" s="11"/>
      <c r="B7" s="8"/>
      <c r="C7" s="9"/>
      <c r="D7" s="9"/>
      <c r="E7" s="9"/>
      <c r="F7" s="9" t="s">
        <v>0</v>
      </c>
      <c r="G7" s="9"/>
      <c r="H7" s="9"/>
      <c r="I7" s="9"/>
      <c r="J7" s="9"/>
      <c r="K7" s="9"/>
      <c r="L7" s="9"/>
      <c r="M7" s="9"/>
      <c r="N7" s="9"/>
      <c r="O7" s="9"/>
      <c r="P7" s="9"/>
      <c r="Q7" s="9"/>
      <c r="R7" s="9"/>
      <c r="S7" s="9"/>
      <c r="T7" s="9"/>
      <c r="U7" s="9"/>
      <c r="V7" s="9"/>
      <c r="W7" s="9"/>
      <c r="X7" s="9"/>
      <c r="Y7" s="9"/>
      <c r="Z7" s="9"/>
      <c r="AA7" s="9"/>
      <c r="AB7" s="9"/>
      <c r="AC7" s="9"/>
      <c r="AD7" s="120"/>
    </row>
    <row r="8" spans="1:30" ht="169.9" customHeight="1" thickBot="1">
      <c r="A8" s="11"/>
      <c r="B8" s="8"/>
      <c r="C8" s="9"/>
      <c r="D8" s="9"/>
      <c r="E8" s="9"/>
      <c r="F8" s="9"/>
      <c r="G8" s="9"/>
      <c r="H8" s="9"/>
      <c r="I8" s="9"/>
      <c r="J8" s="9"/>
      <c r="K8" s="9"/>
      <c r="L8" s="9"/>
      <c r="M8" s="9"/>
      <c r="N8" s="9"/>
      <c r="O8" s="9"/>
      <c r="P8" s="9"/>
      <c r="Q8" s="9"/>
      <c r="R8" s="9"/>
      <c r="S8" s="9"/>
      <c r="T8" s="9"/>
      <c r="U8" s="9"/>
      <c r="V8" s="9"/>
      <c r="W8" s="9"/>
      <c r="X8" s="9"/>
      <c r="Y8" s="9"/>
      <c r="Z8" s="9"/>
      <c r="AA8" s="9"/>
      <c r="AB8" s="9"/>
      <c r="AC8" s="9"/>
      <c r="AD8" s="120"/>
    </row>
    <row r="9" spans="1:30" ht="169.9" hidden="1" customHeight="1" outlineLevel="1" thickBot="1">
      <c r="A9" s="11"/>
      <c r="B9" s="8"/>
      <c r="C9" s="9"/>
      <c r="D9" s="9"/>
      <c r="E9" s="9"/>
      <c r="F9" s="9"/>
      <c r="G9" s="9"/>
      <c r="H9" s="9"/>
      <c r="I9" s="9"/>
      <c r="J9" s="9"/>
      <c r="K9" s="9"/>
      <c r="L9" s="9"/>
      <c r="M9" s="9"/>
      <c r="N9" s="9"/>
      <c r="O9" s="9"/>
      <c r="P9" s="10"/>
    </row>
    <row r="10" spans="1:30" ht="169.9" hidden="1" customHeight="1" outlineLevel="1" thickBot="1">
      <c r="A10" s="11"/>
      <c r="B10" s="8"/>
      <c r="C10" s="9"/>
      <c r="D10" s="9"/>
      <c r="E10" s="9"/>
      <c r="F10" s="9"/>
      <c r="G10" s="9"/>
      <c r="H10" s="9"/>
      <c r="I10" s="9"/>
      <c r="J10" s="9"/>
      <c r="K10" s="9"/>
      <c r="L10" s="9"/>
      <c r="M10" s="9"/>
      <c r="N10" s="9"/>
      <c r="O10" s="9"/>
      <c r="P10" s="10"/>
    </row>
    <row r="11" spans="1:30" ht="169.9" hidden="1" customHeight="1" outlineLevel="1" thickBot="1">
      <c r="A11" s="12"/>
      <c r="B11" s="13"/>
      <c r="C11" s="14"/>
      <c r="D11" s="14"/>
      <c r="E11" s="14"/>
      <c r="F11" s="14"/>
      <c r="G11" s="14"/>
      <c r="H11" s="14"/>
      <c r="I11" s="14"/>
      <c r="J11" s="14"/>
      <c r="K11" s="14"/>
      <c r="L11" s="14"/>
      <c r="M11" s="14"/>
      <c r="N11" s="14"/>
      <c r="O11" s="14"/>
      <c r="P11" s="15"/>
    </row>
    <row r="12" spans="1:30" ht="36.75" customHeight="1" collapsed="1">
      <c r="B12" s="150" t="s">
        <v>31</v>
      </c>
      <c r="C12" s="150"/>
      <c r="D12" s="150"/>
      <c r="E12" s="150"/>
      <c r="F12" s="150"/>
      <c r="G12" s="150"/>
      <c r="H12" s="150"/>
      <c r="I12" s="150"/>
      <c r="J12" s="150"/>
      <c r="K12" s="150"/>
      <c r="L12" s="150"/>
      <c r="M12" s="150"/>
      <c r="N12" s="150"/>
      <c r="O12" s="150"/>
      <c r="P12" s="150"/>
    </row>
    <row r="13" spans="1:30" ht="25.15" customHeight="1">
      <c r="A13" s="17" t="s">
        <v>16</v>
      </c>
      <c r="B13" s="18">
        <v>1</v>
      </c>
      <c r="C13" s="18">
        <v>2</v>
      </c>
      <c r="D13" s="18">
        <v>3</v>
      </c>
      <c r="E13" s="18">
        <v>4</v>
      </c>
      <c r="F13" s="18">
        <v>5</v>
      </c>
      <c r="G13" s="18">
        <v>6</v>
      </c>
      <c r="H13" s="18">
        <v>7</v>
      </c>
      <c r="I13" s="18">
        <v>8</v>
      </c>
      <c r="J13" s="18">
        <v>9</v>
      </c>
      <c r="K13" s="18">
        <v>10</v>
      </c>
      <c r="L13" s="18">
        <v>11</v>
      </c>
      <c r="M13" s="18">
        <v>12</v>
      </c>
      <c r="N13" s="18">
        <v>13</v>
      </c>
      <c r="O13" s="18">
        <v>14</v>
      </c>
      <c r="P13" s="18">
        <v>15</v>
      </c>
      <c r="Q13" s="18">
        <v>16</v>
      </c>
      <c r="R13" s="18">
        <v>17</v>
      </c>
      <c r="S13" s="18">
        <v>18</v>
      </c>
      <c r="T13" s="18">
        <v>19</v>
      </c>
      <c r="U13" s="18">
        <v>20</v>
      </c>
      <c r="V13" s="18">
        <v>21</v>
      </c>
      <c r="W13" s="18">
        <v>22</v>
      </c>
      <c r="X13" s="18">
        <v>23</v>
      </c>
      <c r="Y13" s="18">
        <v>24</v>
      </c>
      <c r="Z13" s="18">
        <v>25</v>
      </c>
      <c r="AA13" s="18">
        <v>26</v>
      </c>
    </row>
    <row r="14" spans="1:30" ht="25.15" customHeight="1">
      <c r="A14" s="37" t="s">
        <v>184</v>
      </c>
      <c r="B14" s="121" t="s">
        <v>3</v>
      </c>
      <c r="C14" s="121" t="s">
        <v>203</v>
      </c>
      <c r="D14" s="121" t="s">
        <v>185</v>
      </c>
      <c r="E14" s="121" t="s">
        <v>209</v>
      </c>
      <c r="F14" s="121" t="s">
        <v>190</v>
      </c>
      <c r="G14" s="121" t="s">
        <v>194</v>
      </c>
      <c r="H14" s="121" t="s">
        <v>186</v>
      </c>
      <c r="I14" s="121" t="s">
        <v>203</v>
      </c>
      <c r="J14" s="121" t="s">
        <v>187</v>
      </c>
      <c r="K14" s="121" t="s">
        <v>188</v>
      </c>
      <c r="L14" s="121" t="s">
        <v>208</v>
      </c>
      <c r="M14" s="121" t="s">
        <v>189</v>
      </c>
      <c r="N14" s="121" t="s">
        <v>210</v>
      </c>
      <c r="O14" s="121" t="s">
        <v>195</v>
      </c>
      <c r="P14" s="121" t="s">
        <v>196</v>
      </c>
      <c r="Q14" s="121" t="s">
        <v>187</v>
      </c>
      <c r="R14" s="121" t="s">
        <v>197</v>
      </c>
      <c r="S14" s="121" t="s">
        <v>201</v>
      </c>
      <c r="T14" s="121" t="s">
        <v>198</v>
      </c>
      <c r="U14" s="121" t="s">
        <v>199</v>
      </c>
      <c r="V14" s="121" t="s">
        <v>201</v>
      </c>
      <c r="W14" s="121" t="s">
        <v>205</v>
      </c>
      <c r="X14" s="121" t="s">
        <v>191</v>
      </c>
      <c r="Y14" s="121" t="s">
        <v>192</v>
      </c>
      <c r="Z14" s="121" t="s">
        <v>200</v>
      </c>
      <c r="AA14" s="121" t="s">
        <v>193</v>
      </c>
    </row>
    <row r="15" spans="1:30" ht="25.15" customHeight="1">
      <c r="A15" s="19" t="s">
        <v>6</v>
      </c>
      <c r="B15" s="18" t="s">
        <v>7</v>
      </c>
      <c r="C15" s="18" t="s">
        <v>8</v>
      </c>
      <c r="D15" s="18" t="s">
        <v>8</v>
      </c>
      <c r="E15" s="18" t="s">
        <v>8</v>
      </c>
      <c r="F15" s="18" t="s">
        <v>8</v>
      </c>
      <c r="G15" s="18" t="s">
        <v>7</v>
      </c>
      <c r="H15" s="18" t="s">
        <v>8</v>
      </c>
      <c r="I15" s="18" t="s">
        <v>8</v>
      </c>
      <c r="J15" s="18" t="s">
        <v>8</v>
      </c>
      <c r="K15" s="18" t="s">
        <v>8</v>
      </c>
      <c r="L15" s="18" t="s">
        <v>7</v>
      </c>
      <c r="M15" s="18" t="s">
        <v>8</v>
      </c>
      <c r="N15" s="18" t="s">
        <v>8</v>
      </c>
      <c r="O15" s="18" t="s">
        <v>8</v>
      </c>
      <c r="P15" s="18" t="s">
        <v>8</v>
      </c>
      <c r="Q15" s="18" t="s">
        <v>8</v>
      </c>
      <c r="R15" s="18" t="s">
        <v>8</v>
      </c>
      <c r="S15" s="18" t="s">
        <v>8</v>
      </c>
      <c r="T15" s="18" t="s">
        <v>8</v>
      </c>
      <c r="U15" s="18" t="s">
        <v>8</v>
      </c>
      <c r="V15" s="18" t="s">
        <v>8</v>
      </c>
      <c r="W15" s="18" t="s">
        <v>8</v>
      </c>
      <c r="X15" s="18" t="s">
        <v>8</v>
      </c>
      <c r="Y15" s="18" t="s">
        <v>8</v>
      </c>
      <c r="Z15" s="18" t="s">
        <v>8</v>
      </c>
      <c r="AA15" s="18" t="s">
        <v>8</v>
      </c>
    </row>
    <row r="16" spans="1:30" ht="25.15" hidden="1" customHeight="1">
      <c r="A16" s="20" t="s">
        <v>9</v>
      </c>
      <c r="B16" s="21"/>
      <c r="C16" s="22"/>
      <c r="D16" s="22"/>
      <c r="E16" s="22"/>
      <c r="F16" s="22"/>
      <c r="G16" s="22"/>
      <c r="H16" s="22"/>
      <c r="I16" s="22"/>
      <c r="J16" s="22"/>
      <c r="K16" s="22"/>
      <c r="L16" s="22"/>
      <c r="M16" s="22"/>
      <c r="N16" s="22"/>
      <c r="O16" s="22"/>
      <c r="P16" s="22"/>
    </row>
    <row r="17" spans="1:22" ht="25.15" hidden="1" customHeight="1">
      <c r="A17" s="17" t="s">
        <v>1</v>
      </c>
      <c r="B17" s="18" t="s">
        <v>10</v>
      </c>
      <c r="C17" s="18" t="s">
        <v>11</v>
      </c>
      <c r="D17" s="18">
        <v>18</v>
      </c>
      <c r="E17" s="18">
        <v>19</v>
      </c>
      <c r="F17" s="18">
        <v>20</v>
      </c>
      <c r="G17" s="18">
        <v>21</v>
      </c>
      <c r="H17" s="18">
        <v>22</v>
      </c>
      <c r="I17" s="18">
        <v>23</v>
      </c>
      <c r="J17" s="18">
        <v>24</v>
      </c>
      <c r="K17" s="18">
        <v>25</v>
      </c>
      <c r="L17" s="18">
        <v>26</v>
      </c>
      <c r="M17" s="18">
        <v>27</v>
      </c>
      <c r="N17" s="18">
        <v>28</v>
      </c>
      <c r="O17" s="18">
        <v>29</v>
      </c>
      <c r="P17" s="18">
        <v>30</v>
      </c>
    </row>
    <row r="18" spans="1:22" ht="25.15" hidden="1" customHeight="1">
      <c r="A18" s="19" t="s">
        <v>2</v>
      </c>
      <c r="B18" s="18" t="s">
        <v>4</v>
      </c>
      <c r="C18" s="18" t="s">
        <v>12</v>
      </c>
      <c r="D18" s="18" t="s">
        <v>5</v>
      </c>
      <c r="E18" s="18" t="s">
        <v>5</v>
      </c>
      <c r="F18" s="18" t="s">
        <v>5</v>
      </c>
      <c r="G18" s="18" t="s">
        <v>5</v>
      </c>
      <c r="H18" s="18" t="s">
        <v>5</v>
      </c>
      <c r="I18" s="18" t="s">
        <v>5</v>
      </c>
      <c r="J18" s="18" t="s">
        <v>5</v>
      </c>
      <c r="K18" s="18" t="s">
        <v>5</v>
      </c>
      <c r="L18" s="18" t="s">
        <v>5</v>
      </c>
      <c r="M18" s="18" t="s">
        <v>5</v>
      </c>
      <c r="N18" s="18" t="s">
        <v>5</v>
      </c>
      <c r="O18" s="18" t="s">
        <v>5</v>
      </c>
      <c r="P18" s="18" t="s">
        <v>5</v>
      </c>
    </row>
    <row r="19" spans="1:22" ht="25.15" hidden="1" customHeight="1">
      <c r="A19" s="19" t="s">
        <v>6</v>
      </c>
      <c r="B19" s="18" t="s">
        <v>7</v>
      </c>
      <c r="C19" s="18" t="s">
        <v>7</v>
      </c>
      <c r="D19" s="18"/>
      <c r="E19" s="18"/>
      <c r="F19" s="18"/>
      <c r="G19" s="18"/>
      <c r="H19" s="18"/>
      <c r="I19" s="18"/>
      <c r="J19" s="18"/>
      <c r="K19" s="18"/>
      <c r="L19" s="18"/>
      <c r="M19" s="18"/>
      <c r="N19" s="18"/>
      <c r="O19" s="18"/>
      <c r="P19" s="18"/>
    </row>
    <row r="20" spans="1:22" ht="24" customHeight="1">
      <c r="A20" s="147" t="s">
        <v>24</v>
      </c>
      <c r="B20" s="147"/>
      <c r="C20" s="23"/>
      <c r="D20" s="23"/>
      <c r="E20" s="23"/>
      <c r="F20" s="23"/>
      <c r="G20" s="23"/>
      <c r="H20" s="23"/>
      <c r="I20" s="23"/>
      <c r="J20" s="23"/>
      <c r="K20" s="23"/>
      <c r="L20" s="23"/>
      <c r="M20" s="23"/>
      <c r="N20" s="23"/>
      <c r="O20" s="23"/>
      <c r="P20" s="23"/>
    </row>
    <row r="21" spans="1:22" ht="169.9" customHeight="1" thickBot="1">
      <c r="A21" s="148"/>
      <c r="B21" s="148"/>
      <c r="G21" s="24" t="s">
        <v>14</v>
      </c>
      <c r="H21" s="25"/>
      <c r="I21" s="26"/>
      <c r="J21" s="26"/>
      <c r="K21" s="26"/>
      <c r="L21" s="26"/>
      <c r="M21" s="27"/>
      <c r="N21" s="27"/>
      <c r="O21" s="27"/>
      <c r="P21" s="28"/>
    </row>
    <row r="22" spans="1:22" ht="51" customHeight="1" thickBot="1">
      <c r="G22" s="29" t="s">
        <v>15</v>
      </c>
      <c r="H22" s="30" t="s">
        <v>16</v>
      </c>
      <c r="I22" s="30" t="s">
        <v>17</v>
      </c>
      <c r="J22" s="30" t="s">
        <v>18</v>
      </c>
      <c r="K22" s="30" t="s">
        <v>19</v>
      </c>
      <c r="L22" s="30" t="s">
        <v>20</v>
      </c>
      <c r="M22" s="31" t="s">
        <v>21</v>
      </c>
      <c r="N22" s="31" t="s">
        <v>22</v>
      </c>
      <c r="O22" s="31" t="s">
        <v>23</v>
      </c>
      <c r="P22" s="28"/>
    </row>
    <row r="23" spans="1:22" s="28" customFormat="1">
      <c r="A23" s="16"/>
      <c r="B23" s="16"/>
      <c r="C23" s="16"/>
      <c r="D23" s="16"/>
      <c r="E23" s="16"/>
      <c r="F23" s="16"/>
    </row>
    <row r="24" spans="1:22" s="28" customFormat="1">
      <c r="A24" s="16"/>
      <c r="B24" s="16"/>
      <c r="C24" s="16"/>
      <c r="D24" s="16"/>
      <c r="E24" s="16"/>
      <c r="F24" s="16"/>
    </row>
    <row r="25" spans="1:22" s="28" customFormat="1">
      <c r="A25" s="16" t="s">
        <v>128</v>
      </c>
      <c r="B25" s="16"/>
      <c r="C25" s="16"/>
      <c r="D25" s="16"/>
      <c r="E25" s="16"/>
      <c r="F25" s="16"/>
    </row>
    <row r="26" spans="1:22" s="28" customFormat="1">
      <c r="A26" s="149"/>
      <c r="B26" s="149"/>
      <c r="C26" s="149"/>
      <c r="D26" s="149"/>
      <c r="E26" s="149"/>
      <c r="F26" s="149"/>
      <c r="G26" s="149"/>
      <c r="H26" s="149"/>
      <c r="I26" s="149"/>
      <c r="J26" s="149"/>
      <c r="K26" s="149"/>
      <c r="L26" s="149"/>
      <c r="M26" s="149"/>
      <c r="N26" s="149"/>
      <c r="O26" s="149"/>
      <c r="P26" s="149"/>
      <c r="Q26" s="149"/>
      <c r="R26" s="149"/>
      <c r="S26" s="149"/>
      <c r="T26" s="149"/>
      <c r="U26" s="149"/>
      <c r="V26" s="149"/>
    </row>
    <row r="27" spans="1:22" s="28" customFormat="1">
      <c r="A27" s="149"/>
      <c r="B27" s="149"/>
      <c r="C27" s="149"/>
      <c r="D27" s="149"/>
      <c r="E27" s="149"/>
      <c r="F27" s="149"/>
      <c r="G27" s="149"/>
      <c r="H27" s="149"/>
      <c r="I27" s="149"/>
      <c r="J27" s="149"/>
      <c r="K27" s="149"/>
      <c r="L27" s="149"/>
      <c r="M27" s="149"/>
      <c r="N27" s="149"/>
      <c r="O27" s="149"/>
      <c r="P27" s="149"/>
      <c r="Q27" s="149"/>
      <c r="R27" s="149"/>
      <c r="S27" s="149"/>
      <c r="T27" s="149"/>
      <c r="U27" s="149"/>
      <c r="V27" s="149"/>
    </row>
    <row r="28" spans="1:22" s="28" customFormat="1">
      <c r="A28" s="16"/>
      <c r="B28" s="16"/>
      <c r="C28" s="16"/>
      <c r="D28" s="16"/>
      <c r="E28" s="16"/>
      <c r="F28" s="16"/>
    </row>
    <row r="29" spans="1:22" s="28" customFormat="1">
      <c r="A29" s="16"/>
      <c r="B29" s="16"/>
      <c r="C29" s="16"/>
      <c r="D29" s="16"/>
      <c r="E29" s="16"/>
      <c r="F29" s="16"/>
    </row>
    <row r="30" spans="1:22" s="28" customFormat="1">
      <c r="A30" s="16"/>
      <c r="B30" s="16"/>
      <c r="C30" s="16"/>
      <c r="D30" s="16"/>
      <c r="E30" s="16"/>
      <c r="F30" s="16"/>
    </row>
    <row r="31" spans="1:22" s="28" customFormat="1">
      <c r="A31" s="16"/>
      <c r="B31" s="16"/>
      <c r="C31" s="16"/>
      <c r="D31" s="16"/>
      <c r="E31" s="16"/>
      <c r="F31" s="16"/>
    </row>
    <row r="32" spans="1:22" s="28" customFormat="1">
      <c r="A32" s="16"/>
      <c r="B32" s="16"/>
      <c r="C32" s="16"/>
      <c r="D32" s="16"/>
      <c r="E32" s="16"/>
      <c r="F32" s="16"/>
    </row>
    <row r="33" spans="1:6" s="28" customFormat="1">
      <c r="A33" s="16"/>
      <c r="B33" s="16"/>
      <c r="C33" s="16"/>
      <c r="D33" s="16"/>
      <c r="E33" s="16"/>
      <c r="F33" s="16"/>
    </row>
    <row r="34" spans="1:6" s="28" customFormat="1">
      <c r="A34" s="16"/>
      <c r="B34" s="16"/>
      <c r="C34" s="16"/>
      <c r="D34" s="16"/>
      <c r="E34" s="16"/>
      <c r="F34" s="16"/>
    </row>
    <row r="35" spans="1:6" s="28" customFormat="1">
      <c r="A35" s="16"/>
      <c r="B35" s="16"/>
      <c r="C35" s="16"/>
      <c r="D35" s="16"/>
      <c r="E35" s="16"/>
      <c r="F35" s="16"/>
    </row>
    <row r="36" spans="1:6" s="28" customFormat="1">
      <c r="A36" s="16"/>
      <c r="B36" s="16"/>
      <c r="C36" s="16"/>
      <c r="D36" s="16"/>
      <c r="E36" s="16"/>
      <c r="F36" s="16"/>
    </row>
    <row r="37" spans="1:6" s="28" customFormat="1">
      <c r="A37" s="16"/>
      <c r="B37" s="16"/>
      <c r="C37" s="16"/>
      <c r="D37" s="16"/>
      <c r="E37" s="16"/>
      <c r="F37" s="16"/>
    </row>
    <row r="38" spans="1:6" s="28" customFormat="1">
      <c r="A38" s="16"/>
      <c r="B38" s="16"/>
      <c r="C38" s="16"/>
      <c r="D38" s="16"/>
      <c r="E38" s="16"/>
      <c r="F38" s="16"/>
    </row>
    <row r="39" spans="1:6" s="28" customFormat="1">
      <c r="A39" s="16"/>
      <c r="B39" s="16"/>
      <c r="C39" s="16"/>
      <c r="D39" s="16"/>
      <c r="E39" s="16"/>
      <c r="F39" s="16"/>
    </row>
    <row r="40" spans="1:6" s="28" customFormat="1">
      <c r="A40" s="16"/>
      <c r="B40" s="16"/>
      <c r="C40" s="16"/>
      <c r="D40" s="16"/>
      <c r="E40" s="16"/>
      <c r="F40" s="16"/>
    </row>
    <row r="41" spans="1:6" s="28" customFormat="1">
      <c r="A41" s="16"/>
      <c r="B41" s="16"/>
      <c r="C41" s="16"/>
      <c r="D41" s="16"/>
      <c r="E41" s="16"/>
      <c r="F41" s="16"/>
    </row>
    <row r="42" spans="1:6" s="28" customFormat="1">
      <c r="A42" s="16"/>
      <c r="B42" s="16"/>
      <c r="C42" s="16"/>
      <c r="D42" s="16"/>
      <c r="E42" s="16"/>
      <c r="F42" s="16"/>
    </row>
    <row r="43" spans="1:6" s="28" customFormat="1">
      <c r="A43" s="16"/>
      <c r="B43" s="16"/>
      <c r="C43" s="16"/>
      <c r="D43" s="16"/>
      <c r="E43" s="16"/>
      <c r="F43" s="16"/>
    </row>
    <row r="44" spans="1:6" s="28" customFormat="1">
      <c r="A44" s="16"/>
      <c r="B44" s="16"/>
      <c r="C44" s="16"/>
      <c r="D44" s="16"/>
      <c r="E44" s="16"/>
      <c r="F44" s="16"/>
    </row>
    <row r="45" spans="1:6" s="28" customFormat="1">
      <c r="A45" s="16"/>
      <c r="B45" s="16"/>
      <c r="C45" s="16"/>
      <c r="D45" s="16"/>
      <c r="E45" s="16"/>
      <c r="F45" s="16"/>
    </row>
    <row r="46" spans="1:6" s="28" customFormat="1">
      <c r="A46" s="16"/>
      <c r="B46" s="16"/>
      <c r="C46" s="16"/>
      <c r="D46" s="16"/>
      <c r="E46" s="16"/>
      <c r="F46" s="16"/>
    </row>
    <row r="47" spans="1:6" s="28" customFormat="1">
      <c r="A47" s="16"/>
      <c r="B47" s="16"/>
      <c r="C47" s="16"/>
      <c r="D47" s="16"/>
      <c r="E47" s="16"/>
      <c r="F47" s="16"/>
    </row>
    <row r="48" spans="1:6" s="28" customFormat="1">
      <c r="A48" s="16"/>
      <c r="B48" s="16"/>
      <c r="C48" s="16"/>
      <c r="D48" s="16"/>
      <c r="E48" s="16"/>
      <c r="F48" s="16"/>
    </row>
    <row r="49" spans="1:6" s="28" customFormat="1">
      <c r="A49" s="16"/>
      <c r="B49" s="16"/>
      <c r="C49" s="16"/>
      <c r="D49" s="16"/>
      <c r="E49" s="16"/>
      <c r="F49" s="16"/>
    </row>
    <row r="50" spans="1:6" s="28" customFormat="1">
      <c r="A50" s="16"/>
      <c r="B50" s="16"/>
      <c r="C50" s="16"/>
      <c r="D50" s="16"/>
      <c r="E50" s="16"/>
      <c r="F50" s="16"/>
    </row>
    <row r="51" spans="1:6" s="28" customFormat="1">
      <c r="A51" s="16"/>
      <c r="B51" s="16"/>
      <c r="C51" s="16"/>
      <c r="D51" s="16"/>
      <c r="E51" s="16"/>
      <c r="F51" s="16"/>
    </row>
    <row r="52" spans="1:6" s="28" customFormat="1">
      <c r="A52" s="16"/>
      <c r="B52" s="16"/>
      <c r="C52" s="16"/>
      <c r="D52" s="16"/>
      <c r="E52" s="16"/>
      <c r="F52" s="16"/>
    </row>
    <row r="53" spans="1:6" s="28" customFormat="1">
      <c r="A53" s="16"/>
      <c r="B53" s="16"/>
      <c r="C53" s="16"/>
      <c r="D53" s="16"/>
      <c r="E53" s="16"/>
      <c r="F53" s="16"/>
    </row>
    <row r="54" spans="1:6" s="28" customFormat="1">
      <c r="A54" s="16"/>
      <c r="B54" s="16"/>
      <c r="C54" s="16"/>
      <c r="D54" s="16"/>
      <c r="E54" s="16"/>
      <c r="F54" s="16"/>
    </row>
    <row r="55" spans="1:6" s="28" customFormat="1">
      <c r="A55" s="16"/>
      <c r="B55" s="16"/>
      <c r="C55" s="16"/>
      <c r="D55" s="16"/>
      <c r="E55" s="16"/>
      <c r="F55" s="16"/>
    </row>
    <row r="56" spans="1:6" s="28" customFormat="1">
      <c r="A56" s="16"/>
      <c r="B56" s="16"/>
      <c r="C56" s="16"/>
      <c r="D56" s="16"/>
      <c r="E56" s="16"/>
      <c r="F56" s="16"/>
    </row>
    <row r="57" spans="1:6" s="28" customFormat="1">
      <c r="A57" s="16"/>
      <c r="B57" s="16"/>
      <c r="C57" s="16"/>
      <c r="D57" s="16"/>
      <c r="E57" s="16"/>
      <c r="F57" s="16"/>
    </row>
    <row r="58" spans="1:6" s="28" customFormat="1">
      <c r="A58" s="16"/>
      <c r="B58" s="16"/>
      <c r="C58" s="16"/>
      <c r="D58" s="16"/>
      <c r="E58" s="16"/>
      <c r="F58" s="16"/>
    </row>
    <row r="59" spans="1:6" s="28" customFormat="1">
      <c r="A59" s="16"/>
      <c r="B59" s="16"/>
      <c r="C59" s="16"/>
      <c r="D59" s="16"/>
      <c r="E59" s="16"/>
      <c r="F59" s="16"/>
    </row>
    <row r="60" spans="1:6" s="28" customFormat="1">
      <c r="A60" s="16"/>
      <c r="B60" s="16"/>
      <c r="C60" s="16"/>
      <c r="D60" s="16"/>
      <c r="E60" s="16"/>
      <c r="F60" s="16"/>
    </row>
    <row r="61" spans="1:6" s="28" customFormat="1">
      <c r="A61" s="16"/>
      <c r="B61" s="16"/>
      <c r="C61" s="16"/>
      <c r="D61" s="16"/>
      <c r="E61" s="16"/>
      <c r="F61" s="16"/>
    </row>
    <row r="62" spans="1:6" s="28" customFormat="1">
      <c r="A62" s="16"/>
      <c r="B62" s="16"/>
      <c r="C62" s="16"/>
      <c r="D62" s="16"/>
      <c r="E62" s="16"/>
      <c r="F62" s="16"/>
    </row>
    <row r="63" spans="1:6" s="28" customFormat="1">
      <c r="A63" s="16"/>
      <c r="B63" s="16"/>
      <c r="C63" s="16"/>
      <c r="D63" s="16"/>
      <c r="E63" s="16"/>
      <c r="F63" s="16"/>
    </row>
    <row r="64" spans="1:6" s="28" customFormat="1">
      <c r="A64" s="16"/>
      <c r="B64" s="16"/>
      <c r="C64" s="16"/>
      <c r="D64" s="16"/>
      <c r="E64" s="16"/>
      <c r="F64" s="16"/>
    </row>
    <row r="65" spans="1:6" s="28" customFormat="1">
      <c r="A65" s="16"/>
      <c r="B65" s="16"/>
      <c r="C65" s="16"/>
      <c r="D65" s="16"/>
      <c r="E65" s="16"/>
      <c r="F65" s="16"/>
    </row>
    <row r="66" spans="1:6" s="28" customFormat="1">
      <c r="A66" s="16"/>
      <c r="B66" s="16"/>
      <c r="C66" s="16"/>
      <c r="D66" s="16"/>
      <c r="E66" s="16"/>
      <c r="F66" s="16"/>
    </row>
    <row r="67" spans="1:6" s="28" customFormat="1">
      <c r="A67" s="16"/>
      <c r="B67" s="16"/>
      <c r="C67" s="16"/>
      <c r="D67" s="16"/>
      <c r="E67" s="16"/>
      <c r="F67" s="16"/>
    </row>
    <row r="68" spans="1:6" s="28" customFormat="1">
      <c r="A68" s="16"/>
      <c r="B68" s="16"/>
      <c r="C68" s="16"/>
      <c r="D68" s="16"/>
      <c r="E68" s="16"/>
      <c r="F68" s="16"/>
    </row>
    <row r="69" spans="1:6" s="28" customFormat="1">
      <c r="A69" s="16"/>
      <c r="B69" s="16"/>
      <c r="C69" s="16"/>
      <c r="D69" s="16"/>
      <c r="E69" s="16"/>
      <c r="F69" s="16"/>
    </row>
    <row r="70" spans="1:6" s="28" customFormat="1">
      <c r="A70" s="16"/>
      <c r="B70" s="16"/>
      <c r="C70" s="16"/>
      <c r="D70" s="16"/>
      <c r="E70" s="16"/>
      <c r="F70" s="16"/>
    </row>
    <row r="71" spans="1:6" s="28" customFormat="1">
      <c r="A71" s="16"/>
      <c r="B71" s="16"/>
      <c r="C71" s="16"/>
      <c r="D71" s="16"/>
      <c r="E71" s="16"/>
      <c r="F71" s="16"/>
    </row>
    <row r="72" spans="1:6" s="28" customFormat="1">
      <c r="A72" s="16"/>
      <c r="B72" s="16"/>
      <c r="C72" s="16"/>
      <c r="D72" s="16"/>
      <c r="E72" s="16"/>
      <c r="F72" s="16"/>
    </row>
    <row r="73" spans="1:6" s="28" customFormat="1">
      <c r="A73" s="16"/>
      <c r="B73" s="16"/>
      <c r="C73" s="16"/>
      <c r="D73" s="16"/>
      <c r="E73" s="16"/>
      <c r="F73" s="16"/>
    </row>
    <row r="74" spans="1:6" s="28" customFormat="1">
      <c r="A74" s="16"/>
      <c r="B74" s="16"/>
      <c r="C74" s="16"/>
      <c r="D74" s="16"/>
      <c r="E74" s="16"/>
      <c r="F74" s="16"/>
    </row>
    <row r="75" spans="1:6" s="28" customFormat="1">
      <c r="A75" s="16"/>
      <c r="B75" s="16"/>
      <c r="C75" s="16"/>
      <c r="D75" s="16"/>
      <c r="E75" s="16"/>
      <c r="F75" s="16"/>
    </row>
    <row r="76" spans="1:6" s="28" customFormat="1">
      <c r="A76" s="16"/>
      <c r="B76" s="16"/>
      <c r="C76" s="16"/>
      <c r="D76" s="16"/>
      <c r="E76" s="16"/>
      <c r="F76" s="16"/>
    </row>
    <row r="77" spans="1:6" s="28" customFormat="1">
      <c r="A77" s="16"/>
      <c r="B77" s="16"/>
      <c r="C77" s="16"/>
      <c r="D77" s="16"/>
      <c r="E77" s="16"/>
      <c r="F77" s="16"/>
    </row>
    <row r="78" spans="1:6" s="28" customFormat="1">
      <c r="A78" s="16"/>
      <c r="B78" s="16"/>
      <c r="C78" s="16"/>
      <c r="D78" s="16"/>
      <c r="E78" s="16"/>
      <c r="F78" s="16"/>
    </row>
    <row r="79" spans="1:6" s="28" customFormat="1">
      <c r="A79" s="16"/>
      <c r="B79" s="16"/>
      <c r="C79" s="16"/>
      <c r="D79" s="16"/>
      <c r="E79" s="16"/>
      <c r="F79" s="16"/>
    </row>
    <row r="80" spans="1:6" s="28" customFormat="1">
      <c r="A80" s="16"/>
      <c r="B80" s="16"/>
      <c r="C80" s="16"/>
      <c r="D80" s="16"/>
      <c r="E80" s="16"/>
      <c r="F80" s="16"/>
    </row>
    <row r="81" spans="1:6" s="28" customFormat="1">
      <c r="A81" s="16"/>
      <c r="B81" s="16"/>
      <c r="C81" s="16"/>
      <c r="D81" s="16"/>
      <c r="E81" s="16"/>
      <c r="F81" s="16"/>
    </row>
    <row r="82" spans="1:6" s="28" customFormat="1">
      <c r="A82" s="16"/>
      <c r="B82" s="16"/>
      <c r="C82" s="16"/>
      <c r="D82" s="16"/>
      <c r="E82" s="16"/>
      <c r="F82" s="16"/>
    </row>
    <row r="83" spans="1:6" s="28" customFormat="1">
      <c r="A83" s="16"/>
      <c r="B83" s="16"/>
      <c r="C83" s="16"/>
      <c r="D83" s="16"/>
      <c r="E83" s="16"/>
      <c r="F83" s="16"/>
    </row>
    <row r="84" spans="1:6" s="28" customFormat="1">
      <c r="A84" s="16"/>
      <c r="B84" s="16"/>
      <c r="C84" s="16"/>
      <c r="D84" s="16"/>
      <c r="E84" s="16"/>
      <c r="F84" s="16"/>
    </row>
    <row r="85" spans="1:6" s="28" customFormat="1">
      <c r="A85" s="16"/>
      <c r="B85" s="16"/>
      <c r="C85" s="16"/>
      <c r="D85" s="16"/>
      <c r="E85" s="16"/>
      <c r="F85" s="16"/>
    </row>
    <row r="86" spans="1:6" s="28" customFormat="1">
      <c r="A86" s="16"/>
      <c r="B86" s="16"/>
      <c r="C86" s="16"/>
      <c r="D86" s="16"/>
      <c r="E86" s="16"/>
      <c r="F86" s="16"/>
    </row>
    <row r="87" spans="1:6" s="28" customFormat="1">
      <c r="A87" s="16"/>
      <c r="B87" s="16"/>
      <c r="C87" s="16"/>
      <c r="D87" s="16"/>
      <c r="E87" s="16"/>
      <c r="F87" s="16"/>
    </row>
    <row r="88" spans="1:6" s="28" customFormat="1">
      <c r="A88" s="16"/>
      <c r="B88" s="16"/>
      <c r="C88" s="16"/>
      <c r="D88" s="16"/>
      <c r="E88" s="16"/>
      <c r="F88" s="16"/>
    </row>
    <row r="89" spans="1:6" s="28" customFormat="1">
      <c r="A89" s="16"/>
      <c r="B89" s="16"/>
      <c r="C89" s="16"/>
      <c r="D89" s="16"/>
      <c r="E89" s="16"/>
      <c r="F89" s="16"/>
    </row>
    <row r="90" spans="1:6" s="28" customFormat="1">
      <c r="A90" s="16"/>
      <c r="B90" s="16"/>
      <c r="C90" s="16"/>
      <c r="D90" s="16"/>
      <c r="E90" s="16"/>
      <c r="F90" s="16"/>
    </row>
    <row r="91" spans="1:6" s="28" customFormat="1">
      <c r="A91" s="16"/>
      <c r="B91" s="16"/>
      <c r="C91" s="16"/>
      <c r="D91" s="16"/>
      <c r="E91" s="16"/>
      <c r="F91" s="16"/>
    </row>
    <row r="92" spans="1:6" s="28" customFormat="1">
      <c r="A92" s="16"/>
      <c r="B92" s="16"/>
      <c r="C92" s="16"/>
      <c r="D92" s="16"/>
      <c r="E92" s="16"/>
      <c r="F92" s="16"/>
    </row>
    <row r="93" spans="1:6" s="28" customFormat="1">
      <c r="A93" s="16"/>
      <c r="B93" s="16"/>
      <c r="C93" s="16"/>
      <c r="D93" s="16"/>
      <c r="E93" s="16"/>
      <c r="F93" s="16"/>
    </row>
    <row r="94" spans="1:6" s="28" customFormat="1">
      <c r="A94" s="16"/>
      <c r="B94" s="16"/>
      <c r="C94" s="16"/>
      <c r="D94" s="16"/>
      <c r="E94" s="16"/>
      <c r="F94" s="16"/>
    </row>
    <row r="95" spans="1:6" s="28" customFormat="1">
      <c r="A95" s="16"/>
      <c r="B95" s="16"/>
      <c r="C95" s="16"/>
      <c r="D95" s="16"/>
      <c r="E95" s="16"/>
      <c r="F95" s="16"/>
    </row>
    <row r="96" spans="1:6" s="28" customFormat="1">
      <c r="A96" s="16"/>
      <c r="B96" s="16"/>
      <c r="C96" s="16"/>
      <c r="D96" s="16"/>
      <c r="E96" s="16"/>
      <c r="F96" s="16"/>
    </row>
    <row r="97" spans="1:6" s="28" customFormat="1">
      <c r="A97" s="16"/>
      <c r="B97" s="16"/>
      <c r="C97" s="16"/>
      <c r="D97" s="16"/>
      <c r="E97" s="16"/>
      <c r="F97" s="16"/>
    </row>
    <row r="98" spans="1:6" s="28" customFormat="1">
      <c r="A98" s="16"/>
      <c r="B98" s="16"/>
      <c r="C98" s="16"/>
      <c r="D98" s="16"/>
      <c r="E98" s="16"/>
      <c r="F98" s="16"/>
    </row>
    <row r="99" spans="1:6" s="28" customFormat="1">
      <c r="A99" s="16"/>
      <c r="B99" s="16"/>
      <c r="C99" s="16"/>
      <c r="D99" s="16"/>
      <c r="E99" s="16"/>
      <c r="F99" s="16"/>
    </row>
    <row r="100" spans="1:6" s="28" customFormat="1">
      <c r="A100" s="16"/>
      <c r="B100" s="16"/>
      <c r="C100" s="16"/>
      <c r="D100" s="16"/>
      <c r="E100" s="16"/>
      <c r="F100" s="16"/>
    </row>
    <row r="101" spans="1:6" s="28" customFormat="1">
      <c r="A101" s="16"/>
      <c r="B101" s="16"/>
      <c r="C101" s="16"/>
      <c r="D101" s="16"/>
      <c r="E101" s="16"/>
      <c r="F101" s="16"/>
    </row>
    <row r="102" spans="1:6" s="28" customFormat="1">
      <c r="A102" s="16"/>
      <c r="B102" s="16"/>
      <c r="C102" s="16"/>
      <c r="D102" s="16"/>
      <c r="E102" s="16"/>
      <c r="F102" s="16"/>
    </row>
    <row r="103" spans="1:6" s="28" customFormat="1">
      <c r="A103" s="16"/>
      <c r="B103" s="16"/>
      <c r="C103" s="16"/>
      <c r="D103" s="16"/>
      <c r="E103" s="16"/>
      <c r="F103" s="16"/>
    </row>
    <row r="104" spans="1:6" s="28" customFormat="1">
      <c r="A104" s="16"/>
      <c r="B104" s="16"/>
      <c r="C104" s="16"/>
      <c r="D104" s="16"/>
      <c r="E104" s="16"/>
      <c r="F104" s="16"/>
    </row>
    <row r="105" spans="1:6" s="28" customFormat="1">
      <c r="A105" s="16"/>
      <c r="B105" s="16"/>
      <c r="C105" s="16"/>
      <c r="D105" s="16"/>
      <c r="E105" s="16"/>
      <c r="F105" s="16"/>
    </row>
    <row r="106" spans="1:6" s="28" customFormat="1">
      <c r="A106" s="16"/>
      <c r="B106" s="16"/>
      <c r="C106" s="16"/>
      <c r="D106" s="16"/>
      <c r="E106" s="16"/>
      <c r="F106" s="16"/>
    </row>
    <row r="107" spans="1:6" s="28" customFormat="1">
      <c r="A107" s="16"/>
      <c r="B107" s="16"/>
      <c r="C107" s="16"/>
      <c r="D107" s="16"/>
      <c r="E107" s="16"/>
      <c r="F107" s="16"/>
    </row>
    <row r="108" spans="1:6" s="28" customFormat="1">
      <c r="A108" s="16"/>
      <c r="B108" s="16"/>
      <c r="C108" s="16"/>
      <c r="D108" s="16"/>
      <c r="E108" s="16"/>
      <c r="F108" s="16"/>
    </row>
    <row r="109" spans="1:6" s="28" customFormat="1">
      <c r="A109" s="16"/>
      <c r="B109" s="16"/>
      <c r="C109" s="16"/>
      <c r="D109" s="16"/>
      <c r="E109" s="16"/>
      <c r="F109" s="16"/>
    </row>
    <row r="110" spans="1:6" s="28" customFormat="1">
      <c r="A110" s="16"/>
      <c r="B110" s="16"/>
      <c r="C110" s="16"/>
      <c r="D110" s="16"/>
      <c r="E110" s="16"/>
      <c r="F110" s="16"/>
    </row>
    <row r="111" spans="1:6" s="28" customFormat="1">
      <c r="A111" s="16"/>
      <c r="B111" s="16"/>
      <c r="C111" s="16"/>
      <c r="D111" s="16"/>
      <c r="E111" s="16"/>
      <c r="F111" s="16"/>
    </row>
    <row r="112" spans="1:6" s="28" customFormat="1">
      <c r="A112" s="16"/>
      <c r="B112" s="16"/>
      <c r="C112" s="16"/>
      <c r="D112" s="16"/>
      <c r="E112" s="16"/>
      <c r="F112" s="16"/>
    </row>
    <row r="113" spans="1:6" s="28" customFormat="1">
      <c r="A113" s="16"/>
      <c r="B113" s="16"/>
      <c r="C113" s="16"/>
      <c r="D113" s="16"/>
      <c r="E113" s="16"/>
      <c r="F113" s="16"/>
    </row>
    <row r="114" spans="1:6" s="28" customFormat="1">
      <c r="A114" s="16"/>
      <c r="B114" s="16"/>
      <c r="C114" s="16"/>
      <c r="D114" s="16"/>
      <c r="E114" s="16"/>
      <c r="F114" s="16"/>
    </row>
    <row r="115" spans="1:6" s="28" customFormat="1">
      <c r="A115" s="16"/>
      <c r="B115" s="16"/>
      <c r="C115" s="16"/>
      <c r="D115" s="16"/>
      <c r="E115" s="16"/>
      <c r="F115" s="16"/>
    </row>
    <row r="116" spans="1:6" s="28" customFormat="1">
      <c r="A116" s="16"/>
      <c r="B116" s="16"/>
      <c r="C116" s="16"/>
      <c r="D116" s="16"/>
      <c r="E116" s="16"/>
      <c r="F116" s="16"/>
    </row>
    <row r="117" spans="1:6" s="28" customFormat="1">
      <c r="A117" s="16"/>
      <c r="B117" s="16"/>
      <c r="C117" s="16"/>
      <c r="D117" s="16"/>
      <c r="E117" s="16"/>
      <c r="F117" s="16"/>
    </row>
    <row r="118" spans="1:6" s="28" customFormat="1">
      <c r="A118" s="16"/>
      <c r="B118" s="16"/>
      <c r="C118" s="16"/>
      <c r="D118" s="16"/>
      <c r="E118" s="16"/>
      <c r="F118" s="16"/>
    </row>
    <row r="119" spans="1:6" s="28" customFormat="1">
      <c r="A119" s="16"/>
      <c r="B119" s="16"/>
      <c r="C119" s="16"/>
      <c r="D119" s="16"/>
      <c r="E119" s="16"/>
      <c r="F119" s="16"/>
    </row>
  </sheetData>
  <mergeCells count="5">
    <mergeCell ref="AC1:AD2"/>
    <mergeCell ref="A20:B21"/>
    <mergeCell ref="A26:V27"/>
    <mergeCell ref="B12:P12"/>
    <mergeCell ref="A1:AB1"/>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F356-FBC4-4FAA-9318-C1613ED8FB00}">
  <dimension ref="A1:D12"/>
  <sheetViews>
    <sheetView zoomScale="103" workbookViewId="0">
      <selection activeCell="C6" sqref="C6"/>
    </sheetView>
  </sheetViews>
  <sheetFormatPr baseColWidth="10" defaultRowHeight="15"/>
  <cols>
    <col min="1" max="1" width="10.7109375" bestFit="1" customWidth="1"/>
    <col min="2" max="2" width="10.42578125" bestFit="1" customWidth="1"/>
    <col min="3" max="3" width="48.85546875" customWidth="1"/>
    <col min="4" max="4" width="81.140625" customWidth="1"/>
  </cols>
  <sheetData>
    <row r="1" spans="1:4" ht="90.75" customHeight="1"/>
    <row r="2" spans="1:4" ht="21">
      <c r="A2" s="109" t="s">
        <v>130</v>
      </c>
    </row>
    <row r="3" spans="1:4" ht="21">
      <c r="A3" s="109" t="s">
        <v>131</v>
      </c>
    </row>
    <row r="4" spans="1:4" ht="30">
      <c r="A4" s="109" t="s">
        <v>132</v>
      </c>
      <c r="B4" s="110"/>
    </row>
    <row r="5" spans="1:4" ht="30">
      <c r="A5" s="109" t="s">
        <v>133</v>
      </c>
      <c r="B5" s="110"/>
    </row>
    <row r="7" spans="1:4">
      <c r="A7" s="111" t="s">
        <v>134</v>
      </c>
      <c r="B7" s="112" t="s">
        <v>135</v>
      </c>
      <c r="C7" s="112" t="s">
        <v>136</v>
      </c>
      <c r="D7" s="113" t="s">
        <v>137</v>
      </c>
    </row>
    <row r="8" spans="1:4">
      <c r="A8" s="114" t="s">
        <v>138</v>
      </c>
      <c r="B8" s="115" t="s">
        <v>139</v>
      </c>
      <c r="C8" s="115" t="s">
        <v>140</v>
      </c>
      <c r="D8" s="115" t="s">
        <v>174</v>
      </c>
    </row>
    <row r="9" spans="1:4">
      <c r="A9" s="116" t="s">
        <v>141</v>
      </c>
      <c r="B9" s="117" t="s">
        <v>142</v>
      </c>
      <c r="C9" s="117" t="s">
        <v>143</v>
      </c>
      <c r="D9" s="117" t="s">
        <v>175</v>
      </c>
    </row>
    <row r="10" spans="1:4">
      <c r="A10" s="114" t="s">
        <v>144</v>
      </c>
      <c r="B10" s="115" t="s">
        <v>145</v>
      </c>
      <c r="C10" s="115" t="s">
        <v>146</v>
      </c>
      <c r="D10" s="115" t="s">
        <v>176</v>
      </c>
    </row>
    <row r="11" spans="1:4">
      <c r="A11" s="116" t="s">
        <v>147</v>
      </c>
      <c r="B11" s="117" t="s">
        <v>148</v>
      </c>
      <c r="C11" s="117" t="s">
        <v>149</v>
      </c>
      <c r="D11" s="117" t="s">
        <v>177</v>
      </c>
    </row>
    <row r="12" spans="1:4">
      <c r="A12" s="114" t="s">
        <v>150</v>
      </c>
      <c r="B12" s="115" t="s">
        <v>151</v>
      </c>
      <c r="C12" s="118" t="s">
        <v>152</v>
      </c>
      <c r="D12" s="115" t="s">
        <v>178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8" zoomScaleNormal="100" workbookViewId="0">
      <selection activeCell="N31" sqref="N31"/>
    </sheetView>
  </sheetViews>
  <sheetFormatPr baseColWidth="10" defaultColWidth="10.7109375" defaultRowHeight="15"/>
  <sheetData>
    <row r="1" spans="1:15" ht="18">
      <c r="A1" s="154" t="s">
        <v>104</v>
      </c>
      <c r="B1" s="154"/>
      <c r="C1" s="154"/>
      <c r="D1" s="154"/>
      <c r="E1" s="154"/>
      <c r="F1" s="154"/>
      <c r="G1" s="154"/>
      <c r="H1" s="154"/>
      <c r="I1" s="154"/>
      <c r="J1" s="154"/>
      <c r="K1" s="154"/>
      <c r="L1" s="154"/>
      <c r="M1" s="154"/>
      <c r="N1" s="154"/>
      <c r="O1" s="154"/>
    </row>
    <row r="2" spans="1:15">
      <c r="A2" s="155"/>
      <c r="B2" s="156"/>
      <c r="C2" s="156"/>
      <c r="D2" s="157"/>
      <c r="E2" s="55" t="s">
        <v>79</v>
      </c>
      <c r="F2" s="164" t="s">
        <v>180</v>
      </c>
      <c r="G2" s="164"/>
      <c r="H2" s="164"/>
      <c r="I2" s="164"/>
      <c r="J2" s="164"/>
      <c r="K2" s="164"/>
      <c r="L2" s="164"/>
      <c r="M2" s="139"/>
      <c r="N2" s="139"/>
      <c r="O2" s="139"/>
    </row>
    <row r="3" spans="1:15">
      <c r="A3" s="158"/>
      <c r="B3" s="159"/>
      <c r="C3" s="159"/>
      <c r="D3" s="160"/>
      <c r="E3" s="55" t="s">
        <v>80</v>
      </c>
      <c r="F3" s="164" t="s">
        <v>181</v>
      </c>
      <c r="G3" s="164"/>
      <c r="H3" s="164"/>
      <c r="I3" s="164"/>
      <c r="J3" s="164"/>
      <c r="K3" s="164"/>
      <c r="L3" s="164"/>
      <c r="M3" s="139"/>
      <c r="N3" s="139"/>
      <c r="O3" s="139"/>
    </row>
    <row r="4" spans="1:15">
      <c r="A4" s="158"/>
      <c r="B4" s="159"/>
      <c r="C4" s="159"/>
      <c r="D4" s="160"/>
      <c r="E4" s="55" t="s">
        <v>81</v>
      </c>
      <c r="F4" s="164" t="s">
        <v>182</v>
      </c>
      <c r="G4" s="164"/>
      <c r="H4" s="164"/>
      <c r="I4" s="164"/>
      <c r="J4" s="164"/>
      <c r="K4" s="164"/>
      <c r="L4" s="164"/>
      <c r="M4" s="139"/>
      <c r="N4" s="139"/>
      <c r="O4" s="139"/>
    </row>
    <row r="5" spans="1:15">
      <c r="A5" s="158"/>
      <c r="B5" s="159"/>
      <c r="C5" s="159"/>
      <c r="D5" s="160"/>
      <c r="E5" s="55" t="s">
        <v>82</v>
      </c>
      <c r="F5" s="164" t="s">
        <v>183</v>
      </c>
      <c r="G5" s="164"/>
      <c r="H5" s="164"/>
      <c r="I5" s="164"/>
      <c r="J5" s="164"/>
      <c r="K5" s="164"/>
      <c r="L5" s="164"/>
      <c r="M5" s="139"/>
      <c r="N5" s="139"/>
      <c r="O5" s="139"/>
    </row>
    <row r="6" spans="1:15">
      <c r="A6" s="161"/>
      <c r="B6" s="162"/>
      <c r="C6" s="162"/>
      <c r="D6" s="163"/>
      <c r="E6" s="55" t="s">
        <v>83</v>
      </c>
      <c r="F6" s="165">
        <v>45603</v>
      </c>
      <c r="G6" s="164"/>
      <c r="H6" s="164"/>
      <c r="I6" s="164"/>
      <c r="J6" s="164"/>
      <c r="K6" s="164"/>
      <c r="L6" s="164"/>
      <c r="M6" s="139"/>
      <c r="N6" s="139"/>
      <c r="O6" s="139"/>
    </row>
    <row r="7" spans="1:15">
      <c r="A7" s="56"/>
      <c r="B7" s="56"/>
      <c r="C7" s="56"/>
      <c r="D7" s="56"/>
      <c r="E7" s="56"/>
      <c r="F7" s="56"/>
      <c r="G7" s="56"/>
      <c r="H7" s="56"/>
      <c r="I7" s="56"/>
      <c r="J7" s="56"/>
      <c r="K7" s="56"/>
      <c r="L7" s="56"/>
      <c r="M7" s="56"/>
      <c r="N7" s="56"/>
      <c r="O7" s="56"/>
    </row>
    <row r="8" spans="1:15">
      <c r="A8" s="38"/>
      <c r="B8" s="38"/>
      <c r="C8" s="38"/>
      <c r="D8" s="38"/>
      <c r="E8" s="38"/>
      <c r="F8" s="38"/>
      <c r="G8" s="38"/>
      <c r="H8" s="38"/>
      <c r="I8" s="38"/>
      <c r="J8" s="38"/>
      <c r="K8" s="38"/>
      <c r="L8" s="38"/>
      <c r="M8" s="38"/>
      <c r="N8" s="38"/>
      <c r="O8" s="56"/>
    </row>
    <row r="9" spans="1:15">
      <c r="A9" s="39"/>
      <c r="B9" s="39"/>
      <c r="C9" s="39"/>
      <c r="D9" s="39"/>
      <c r="E9" s="39"/>
      <c r="F9" s="39"/>
      <c r="G9" s="39"/>
      <c r="H9" s="39"/>
      <c r="I9" s="39"/>
      <c r="J9" s="39"/>
      <c r="K9" s="39"/>
      <c r="L9" s="39"/>
      <c r="M9" s="39"/>
      <c r="N9" s="39"/>
    </row>
    <row r="10" spans="1:15">
      <c r="A10" s="39"/>
      <c r="B10" s="39"/>
      <c r="C10" s="39"/>
      <c r="D10" s="39"/>
      <c r="E10" s="39"/>
      <c r="F10" s="39"/>
      <c r="G10" s="39"/>
      <c r="H10" s="39"/>
      <c r="I10" s="39"/>
      <c r="J10" s="39"/>
      <c r="K10" s="39"/>
      <c r="L10" s="39"/>
      <c r="M10" s="39"/>
      <c r="N10" s="39"/>
    </row>
    <row r="11" spans="1:15">
      <c r="A11" s="39"/>
      <c r="B11" s="39"/>
      <c r="C11" s="39"/>
      <c r="D11" s="39"/>
      <c r="E11" s="39"/>
      <c r="F11" s="39"/>
      <c r="G11" s="39"/>
      <c r="H11" s="39"/>
      <c r="I11" s="39"/>
      <c r="J11" s="39"/>
      <c r="K11" s="39"/>
      <c r="L11" s="39"/>
      <c r="M11" s="39"/>
      <c r="N11" s="39"/>
    </row>
    <row r="12" spans="1:15">
      <c r="A12" s="39"/>
      <c r="B12" s="39"/>
      <c r="C12" s="39"/>
      <c r="D12" s="39"/>
      <c r="E12" s="39"/>
      <c r="F12" s="39"/>
      <c r="G12" s="39"/>
      <c r="H12" s="39"/>
      <c r="I12" s="39"/>
      <c r="J12" s="39"/>
      <c r="K12" s="39"/>
      <c r="L12" s="39"/>
      <c r="M12" s="39"/>
      <c r="N12" s="39"/>
    </row>
    <row r="13" spans="1:15">
      <c r="A13" s="39"/>
      <c r="B13" s="39"/>
      <c r="C13" s="39"/>
      <c r="D13" s="39"/>
      <c r="E13" s="39"/>
      <c r="F13" s="39"/>
      <c r="G13" s="39"/>
      <c r="H13" s="39"/>
      <c r="I13" s="39"/>
      <c r="J13" s="39"/>
      <c r="K13" s="39"/>
      <c r="L13" s="39"/>
      <c r="M13" s="39"/>
      <c r="N13" s="39"/>
    </row>
    <row r="14" spans="1:15">
      <c r="A14" s="39"/>
      <c r="B14" s="39"/>
      <c r="C14" s="39"/>
      <c r="D14" s="39"/>
      <c r="E14" s="39"/>
      <c r="F14" s="39"/>
      <c r="G14" s="39"/>
      <c r="H14" s="39"/>
      <c r="I14" s="39"/>
      <c r="J14" s="39"/>
      <c r="K14" s="39"/>
      <c r="L14" s="39"/>
      <c r="M14" s="39"/>
      <c r="N14" s="39"/>
    </row>
    <row r="15" spans="1:15">
      <c r="A15" s="39"/>
      <c r="B15" s="39"/>
      <c r="C15" s="39"/>
      <c r="D15" s="39"/>
      <c r="E15" s="39"/>
      <c r="F15" s="39"/>
      <c r="G15" s="39"/>
      <c r="H15" s="39"/>
      <c r="I15" s="39"/>
      <c r="J15" s="39"/>
      <c r="K15" s="39"/>
      <c r="L15" s="39"/>
      <c r="M15" s="39"/>
      <c r="N15" s="39"/>
    </row>
    <row r="16" spans="1:15">
      <c r="A16" s="39"/>
      <c r="B16" s="39"/>
      <c r="C16" s="39"/>
      <c r="D16" s="39"/>
      <c r="E16" s="39"/>
      <c r="F16" s="39"/>
      <c r="G16" s="39"/>
      <c r="H16" s="39"/>
      <c r="I16" s="39"/>
      <c r="J16" s="39"/>
      <c r="K16" s="39"/>
      <c r="L16" s="39"/>
      <c r="M16" s="39"/>
      <c r="N16" s="39"/>
    </row>
    <row r="17" spans="1:14">
      <c r="A17" s="39"/>
      <c r="B17" s="39"/>
      <c r="C17" s="39"/>
      <c r="D17" s="39"/>
      <c r="E17" s="39"/>
      <c r="F17" s="39"/>
      <c r="G17" s="39"/>
      <c r="H17" s="39"/>
      <c r="I17" s="39"/>
      <c r="J17" s="39"/>
      <c r="K17" s="39"/>
      <c r="L17" s="39"/>
      <c r="M17" s="39"/>
      <c r="N17" s="39"/>
    </row>
    <row r="18" spans="1:14">
      <c r="A18" s="39"/>
      <c r="B18" s="39"/>
      <c r="C18" s="39"/>
      <c r="D18" s="39"/>
      <c r="E18" s="39"/>
      <c r="F18" s="39"/>
      <c r="G18" s="39"/>
      <c r="H18" s="39"/>
      <c r="I18" s="39"/>
      <c r="J18" s="39"/>
      <c r="K18" s="39"/>
      <c r="L18" s="39"/>
      <c r="M18" s="39"/>
      <c r="N18" s="39"/>
    </row>
    <row r="19" spans="1:14">
      <c r="A19" s="39"/>
      <c r="B19" s="39"/>
      <c r="C19" s="39"/>
      <c r="D19" s="39"/>
      <c r="E19" s="39"/>
      <c r="F19" s="39"/>
      <c r="G19" s="39"/>
      <c r="H19" s="39"/>
      <c r="I19" s="39"/>
      <c r="J19" s="39"/>
      <c r="K19" s="39"/>
      <c r="L19" s="39"/>
      <c r="M19" s="39"/>
      <c r="N19" s="39"/>
    </row>
    <row r="20" spans="1:14">
      <c r="A20" s="39"/>
      <c r="B20" s="39"/>
      <c r="C20" s="39"/>
      <c r="D20" s="39"/>
      <c r="E20" s="39"/>
      <c r="F20" s="39"/>
      <c r="G20" s="39"/>
      <c r="H20" s="39"/>
      <c r="I20" s="39"/>
      <c r="J20" s="39"/>
      <c r="K20" s="39"/>
      <c r="L20" s="39"/>
      <c r="M20" s="39"/>
      <c r="N20" s="39"/>
    </row>
    <row r="21" spans="1:14">
      <c r="A21" s="39"/>
      <c r="B21" s="39"/>
      <c r="C21" s="39"/>
      <c r="D21" s="39"/>
      <c r="E21" s="39"/>
      <c r="F21" s="39"/>
      <c r="G21" s="39"/>
      <c r="H21" s="39"/>
      <c r="I21" s="39"/>
      <c r="J21" s="39"/>
      <c r="K21" s="39"/>
      <c r="L21" s="39"/>
      <c r="M21" s="39"/>
      <c r="N21" s="39"/>
    </row>
    <row r="22" spans="1:14">
      <c r="A22" s="39"/>
      <c r="B22" s="39"/>
      <c r="C22" s="39"/>
      <c r="D22" s="39"/>
      <c r="E22" s="39"/>
      <c r="F22" s="39"/>
      <c r="G22" s="39"/>
      <c r="H22" s="39"/>
      <c r="I22" s="39"/>
      <c r="J22" s="39"/>
      <c r="K22" s="39"/>
      <c r="L22" s="39"/>
      <c r="M22" s="39"/>
      <c r="N22" s="39"/>
    </row>
    <row r="23" spans="1:14">
      <c r="A23" s="39"/>
      <c r="B23" s="39"/>
      <c r="C23" s="39"/>
      <c r="D23" s="39"/>
      <c r="E23" s="39"/>
      <c r="F23" s="39"/>
      <c r="G23" s="39"/>
      <c r="H23" s="39"/>
      <c r="I23" s="39"/>
      <c r="J23" s="39"/>
      <c r="K23" s="39"/>
      <c r="L23" s="39"/>
      <c r="M23" s="39"/>
      <c r="N23" s="39"/>
    </row>
    <row r="24" spans="1:14">
      <c r="A24" s="39"/>
      <c r="B24" s="39"/>
      <c r="C24" s="39"/>
      <c r="D24" s="39"/>
      <c r="E24" s="39"/>
      <c r="F24" s="39"/>
      <c r="G24" s="39"/>
      <c r="H24" s="39"/>
      <c r="I24" s="39"/>
      <c r="J24" s="39"/>
      <c r="K24" s="39"/>
      <c r="L24" s="39"/>
      <c r="M24" s="39"/>
      <c r="N24" s="39"/>
    </row>
    <row r="25" spans="1:14">
      <c r="A25" s="39"/>
      <c r="B25" s="39"/>
      <c r="C25" s="39"/>
      <c r="D25" s="39"/>
      <c r="E25" s="39"/>
      <c r="F25" s="39"/>
      <c r="G25" s="39"/>
      <c r="H25" s="39"/>
      <c r="I25" s="39"/>
      <c r="J25" s="39"/>
      <c r="K25" s="39"/>
      <c r="L25" s="39"/>
      <c r="M25" s="39"/>
      <c r="N25" s="39"/>
    </row>
    <row r="26" spans="1:14">
      <c r="A26" s="39"/>
      <c r="B26" s="39"/>
      <c r="C26" s="39"/>
      <c r="D26" s="39"/>
      <c r="E26" s="39"/>
      <c r="F26" s="39"/>
      <c r="G26" s="39"/>
      <c r="H26" s="39"/>
      <c r="I26" s="39"/>
      <c r="J26" s="39"/>
      <c r="K26" s="39"/>
      <c r="L26" s="39"/>
      <c r="M26" s="39"/>
      <c r="N26" s="39"/>
    </row>
    <row r="27" spans="1:14">
      <c r="A27" s="39"/>
      <c r="B27" s="39"/>
      <c r="C27" s="39"/>
      <c r="D27" s="39"/>
      <c r="E27" s="39"/>
      <c r="F27" s="39"/>
      <c r="G27" s="39"/>
      <c r="H27" s="39"/>
      <c r="I27" s="39"/>
      <c r="J27" s="39"/>
      <c r="K27" s="39"/>
      <c r="L27" s="39"/>
      <c r="M27" s="39"/>
      <c r="N27" s="39"/>
    </row>
    <row r="28" spans="1:14">
      <c r="A28" s="39"/>
      <c r="B28" s="39"/>
      <c r="C28" s="39"/>
      <c r="D28" s="39"/>
      <c r="E28" s="39"/>
      <c r="F28" s="39"/>
      <c r="G28" s="39"/>
      <c r="H28" s="39"/>
      <c r="I28" s="39"/>
      <c r="J28" s="39"/>
      <c r="K28" s="39"/>
      <c r="L28" s="39"/>
      <c r="M28" s="39"/>
      <c r="N28" s="39"/>
    </row>
    <row r="29" spans="1:14">
      <c r="A29" s="39"/>
      <c r="B29" s="39"/>
      <c r="C29" s="39"/>
      <c r="D29" s="39"/>
      <c r="E29" s="39"/>
      <c r="F29" s="39"/>
      <c r="G29" s="39"/>
      <c r="H29" s="39"/>
      <c r="I29" s="39"/>
      <c r="J29" s="39"/>
      <c r="K29" s="39"/>
      <c r="L29" s="39"/>
      <c r="M29" s="39"/>
      <c r="N29" s="39"/>
    </row>
    <row r="30" spans="1:14">
      <c r="A30" s="39"/>
      <c r="B30" s="39"/>
      <c r="C30" s="39"/>
      <c r="D30" s="39"/>
      <c r="E30" s="39"/>
      <c r="F30" s="39"/>
      <c r="G30" s="39"/>
      <c r="H30" s="39"/>
      <c r="I30" s="39"/>
      <c r="J30" s="39"/>
      <c r="K30" s="39"/>
      <c r="L30" s="39"/>
      <c r="M30" s="39"/>
      <c r="N30" s="39"/>
    </row>
    <row r="31" spans="1:14">
      <c r="A31" s="39"/>
      <c r="B31" s="39"/>
      <c r="C31" s="39"/>
      <c r="D31" s="39"/>
      <c r="E31" s="39"/>
      <c r="F31" s="39"/>
      <c r="G31" s="39"/>
      <c r="H31" s="39"/>
      <c r="I31" s="39"/>
      <c r="J31" s="39"/>
      <c r="K31" s="39"/>
      <c r="L31" s="39"/>
      <c r="M31" s="39"/>
      <c r="N31" s="39"/>
    </row>
    <row r="32" spans="1:14">
      <c r="A32" s="39"/>
      <c r="B32" s="39"/>
      <c r="C32" s="39"/>
      <c r="D32" s="39"/>
      <c r="E32" s="39"/>
      <c r="F32" s="39"/>
      <c r="G32" s="39"/>
      <c r="H32" s="39"/>
      <c r="I32" s="39"/>
      <c r="J32" s="39"/>
      <c r="K32" s="39"/>
      <c r="L32" s="39"/>
      <c r="M32" s="39"/>
      <c r="N32" s="39"/>
    </row>
    <row r="33" spans="1:14">
      <c r="A33" s="39"/>
      <c r="B33" s="39"/>
      <c r="C33" s="39"/>
      <c r="D33" s="39"/>
      <c r="E33" s="39"/>
      <c r="F33" s="39"/>
      <c r="G33" s="39"/>
      <c r="H33" s="39"/>
      <c r="I33" s="39"/>
      <c r="J33" s="39"/>
      <c r="K33" s="39"/>
      <c r="L33" s="39"/>
      <c r="M33" s="39"/>
      <c r="N33" s="39"/>
    </row>
    <row r="34" spans="1:14">
      <c r="A34" s="39"/>
      <c r="B34" s="39"/>
      <c r="C34" s="39"/>
      <c r="D34" s="39"/>
      <c r="E34" s="39"/>
      <c r="F34" s="39"/>
      <c r="G34" s="39"/>
      <c r="H34" s="39"/>
      <c r="I34" s="39"/>
      <c r="J34" s="39"/>
      <c r="K34" s="39"/>
      <c r="L34" s="39"/>
      <c r="M34" s="39"/>
      <c r="N34" s="39"/>
    </row>
    <row r="35" spans="1:14">
      <c r="A35" s="39"/>
      <c r="B35" s="39"/>
      <c r="C35" s="39"/>
      <c r="D35" s="39"/>
      <c r="E35" s="39"/>
      <c r="F35" s="39"/>
      <c r="G35" s="39"/>
      <c r="H35" s="39"/>
      <c r="I35" s="39"/>
      <c r="J35" s="39"/>
      <c r="K35" s="39"/>
      <c r="L35" s="39"/>
      <c r="M35" s="39"/>
      <c r="N35" s="39"/>
    </row>
    <row r="36" spans="1:14">
      <c r="A36" s="39"/>
      <c r="B36" s="39"/>
      <c r="C36" s="39"/>
      <c r="D36" s="39"/>
      <c r="E36" s="39"/>
      <c r="F36" s="39"/>
      <c r="G36" s="39"/>
      <c r="H36" s="39"/>
      <c r="I36" s="39"/>
      <c r="J36" s="39"/>
      <c r="K36" s="39"/>
      <c r="L36" s="39"/>
      <c r="M36" s="39"/>
      <c r="N36" s="39"/>
    </row>
    <row r="37" spans="1:14">
      <c r="A37" s="39"/>
      <c r="B37" s="39"/>
      <c r="C37" s="39"/>
      <c r="D37" s="39"/>
      <c r="E37" s="39"/>
      <c r="F37" s="39"/>
      <c r="G37" s="39"/>
      <c r="H37" s="39"/>
      <c r="I37" s="39"/>
      <c r="J37" s="39"/>
      <c r="K37" s="39"/>
      <c r="L37" s="39"/>
      <c r="M37" s="39"/>
      <c r="N37" s="39"/>
    </row>
    <row r="38" spans="1:14">
      <c r="A38" s="40"/>
      <c r="B38" s="39"/>
      <c r="C38" s="39"/>
      <c r="D38" s="39"/>
      <c r="E38" s="39"/>
      <c r="F38" s="39"/>
      <c r="G38" s="39"/>
      <c r="H38" s="39"/>
      <c r="I38" s="39"/>
      <c r="J38" s="39"/>
      <c r="K38" s="39"/>
      <c r="L38" s="39"/>
      <c r="M38" s="39"/>
      <c r="N38" s="39"/>
    </row>
    <row r="40" spans="1:14">
      <c r="A40" s="149" t="s">
        <v>128</v>
      </c>
      <c r="B40" s="149"/>
      <c r="C40" s="149"/>
      <c r="D40" s="149"/>
      <c r="E40" s="149"/>
      <c r="F40" s="149"/>
      <c r="G40" s="149"/>
      <c r="H40" s="149"/>
      <c r="I40" s="149"/>
      <c r="J40" s="149"/>
      <c r="K40" s="149"/>
      <c r="L40" s="149"/>
      <c r="M40" s="149"/>
      <c r="N40" s="149"/>
    </row>
    <row r="41" spans="1:14">
      <c r="A41" s="149"/>
      <c r="B41" s="149"/>
      <c r="C41" s="149"/>
      <c r="D41" s="149"/>
      <c r="E41" s="149"/>
      <c r="F41" s="149"/>
      <c r="G41" s="149"/>
      <c r="H41" s="149"/>
      <c r="I41" s="149"/>
      <c r="J41" s="149"/>
      <c r="K41" s="149"/>
      <c r="L41" s="149"/>
      <c r="M41" s="149"/>
      <c r="N41" s="149"/>
    </row>
  </sheetData>
  <protectedRanges>
    <protectedRange sqref="B38:N38 A10:N37" name="Rango1"/>
    <protectedRange sqref="M2:O6" name="Rango2"/>
    <protectedRange sqref="F2:L6" name="Rango2_1"/>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17"/>
  <sheetViews>
    <sheetView topLeftCell="A5" zoomScale="78" workbookViewId="0">
      <selection activeCell="P13" sqref="P13"/>
    </sheetView>
  </sheetViews>
  <sheetFormatPr baseColWidth="10" defaultColWidth="10.7109375" defaultRowHeight="15"/>
  <cols>
    <col min="1" max="1" width="14.28515625" customWidth="1"/>
    <col min="3" max="3" width="17" customWidth="1"/>
    <col min="5" max="5" width="16" customWidth="1"/>
    <col min="7" max="7" width="16.5703125" customWidth="1"/>
    <col min="9" max="9" width="17" customWidth="1"/>
    <col min="11" max="11" width="19" customWidth="1"/>
    <col min="13" max="13" width="16" customWidth="1"/>
    <col min="15" max="15" width="15.42578125" customWidth="1"/>
  </cols>
  <sheetData>
    <row r="1" spans="1:15" s="39" customFormat="1" ht="27" customHeight="1">
      <c r="A1" s="154" t="s">
        <v>78</v>
      </c>
      <c r="B1" s="154"/>
      <c r="C1" s="154"/>
      <c r="D1" s="154"/>
      <c r="E1" s="154"/>
      <c r="F1" s="154"/>
      <c r="G1" s="154"/>
      <c r="H1" s="154"/>
      <c r="I1" s="154"/>
      <c r="J1" s="154"/>
      <c r="K1" s="154"/>
      <c r="L1" s="154"/>
      <c r="M1" s="154"/>
      <c r="N1" s="154"/>
      <c r="O1" s="154"/>
    </row>
    <row r="2" spans="1:15" s="39" customFormat="1" ht="25.5" customHeight="1">
      <c r="A2" s="155"/>
      <c r="B2" s="156"/>
      <c r="C2" s="156"/>
      <c r="D2" s="157"/>
      <c r="E2" s="55" t="s">
        <v>79</v>
      </c>
      <c r="F2" s="164" t="s">
        <v>180</v>
      </c>
      <c r="G2" s="164"/>
      <c r="H2" s="164"/>
      <c r="I2" s="164"/>
      <c r="J2" s="164"/>
      <c r="K2" s="164"/>
      <c r="L2" s="164"/>
      <c r="M2" s="139"/>
      <c r="N2" s="139"/>
      <c r="O2" s="139"/>
    </row>
    <row r="3" spans="1:15" s="39" customFormat="1" ht="21" customHeight="1">
      <c r="A3" s="158"/>
      <c r="B3" s="159"/>
      <c r="C3" s="159"/>
      <c r="D3" s="160"/>
      <c r="E3" s="55" t="s">
        <v>80</v>
      </c>
      <c r="F3" s="164" t="s">
        <v>181</v>
      </c>
      <c r="G3" s="164"/>
      <c r="H3" s="164"/>
      <c r="I3" s="164"/>
      <c r="J3" s="164"/>
      <c r="K3" s="164"/>
      <c r="L3" s="164"/>
      <c r="M3" s="139"/>
      <c r="N3" s="139"/>
      <c r="O3" s="139"/>
    </row>
    <row r="4" spans="1:15" s="39" customFormat="1" ht="21" customHeight="1">
      <c r="A4" s="158"/>
      <c r="B4" s="159"/>
      <c r="C4" s="159"/>
      <c r="D4" s="160"/>
      <c r="E4" s="55" t="s">
        <v>81</v>
      </c>
      <c r="F4" s="164" t="s">
        <v>182</v>
      </c>
      <c r="G4" s="164"/>
      <c r="H4" s="164"/>
      <c r="I4" s="164"/>
      <c r="J4" s="164"/>
      <c r="K4" s="164"/>
      <c r="L4" s="164"/>
      <c r="M4" s="139"/>
      <c r="N4" s="139"/>
      <c r="O4" s="139"/>
    </row>
    <row r="5" spans="1:15" s="39" customFormat="1" ht="21" customHeight="1">
      <c r="A5" s="158"/>
      <c r="B5" s="159"/>
      <c r="C5" s="159"/>
      <c r="D5" s="160"/>
      <c r="E5" s="55" t="s">
        <v>82</v>
      </c>
      <c r="F5" s="164" t="s">
        <v>183</v>
      </c>
      <c r="G5" s="164"/>
      <c r="H5" s="164"/>
      <c r="I5" s="164"/>
      <c r="J5" s="164"/>
      <c r="K5" s="164"/>
      <c r="L5" s="164"/>
      <c r="M5" s="139"/>
      <c r="N5" s="139"/>
      <c r="O5" s="139"/>
    </row>
    <row r="6" spans="1:15" s="39" customFormat="1" ht="21" customHeight="1">
      <c r="A6" s="161"/>
      <c r="B6" s="162"/>
      <c r="C6" s="162"/>
      <c r="D6" s="163"/>
      <c r="E6" s="55" t="s">
        <v>83</v>
      </c>
      <c r="F6" s="165">
        <v>45603</v>
      </c>
      <c r="G6" s="164"/>
      <c r="H6" s="164"/>
      <c r="I6" s="164"/>
      <c r="J6" s="164"/>
      <c r="K6" s="164"/>
      <c r="L6" s="164"/>
      <c r="M6" s="139"/>
      <c r="N6" s="139"/>
      <c r="O6" s="139"/>
    </row>
    <row r="7" spans="1:15" s="39" customFormat="1" ht="20.25" customHeight="1">
      <c r="A7" s="56"/>
      <c r="B7" s="56"/>
      <c r="C7" s="56"/>
      <c r="D7" s="56"/>
      <c r="E7" s="56"/>
      <c r="F7" s="56"/>
      <c r="G7" s="56"/>
      <c r="H7" s="56"/>
      <c r="I7" s="56"/>
      <c r="J7" s="56"/>
      <c r="K7" s="56"/>
      <c r="L7" s="56"/>
      <c r="M7" s="56"/>
      <c r="N7" s="56"/>
      <c r="O7" s="56"/>
    </row>
    <row r="8" spans="1:15" s="39" customFormat="1" ht="14.25"/>
    <row r="9" spans="1:15" s="39" customFormat="1" ht="40.15" customHeight="1">
      <c r="A9" s="57" t="s">
        <v>84</v>
      </c>
      <c r="B9" s="58"/>
      <c r="C9" s="166" t="s">
        <v>85</v>
      </c>
      <c r="D9" s="166"/>
      <c r="E9" s="166"/>
      <c r="F9" s="166"/>
      <c r="G9" s="166"/>
      <c r="H9" s="166"/>
      <c r="I9" s="166"/>
      <c r="J9" s="166"/>
      <c r="K9" s="166"/>
      <c r="L9" s="58"/>
      <c r="M9" s="57" t="s">
        <v>86</v>
      </c>
      <c r="N9" s="58"/>
      <c r="O9" s="57" t="s">
        <v>87</v>
      </c>
    </row>
    <row r="10" spans="1:15" s="39" customFormat="1" ht="14.25"/>
    <row r="11" spans="1:15" s="58" customFormat="1" ht="60.75" customHeight="1">
      <c r="A11" s="59" t="s">
        <v>216</v>
      </c>
      <c r="C11" s="59" t="s">
        <v>217</v>
      </c>
      <c r="E11" s="59" t="s">
        <v>228</v>
      </c>
      <c r="G11" s="59" t="s">
        <v>220</v>
      </c>
      <c r="I11" s="59" t="s">
        <v>218</v>
      </c>
      <c r="K11" s="59" t="s">
        <v>219</v>
      </c>
      <c r="M11" s="122" t="s">
        <v>211</v>
      </c>
      <c r="O11" s="123" t="s">
        <v>213</v>
      </c>
    </row>
    <row r="12" spans="1:15" s="39" customFormat="1" ht="14.25"/>
    <row r="13" spans="1:15" s="58" customFormat="1" ht="57.75" customHeight="1">
      <c r="C13" s="59" t="s">
        <v>221</v>
      </c>
      <c r="E13" s="59" t="s">
        <v>225</v>
      </c>
      <c r="G13" s="59" t="s">
        <v>226</v>
      </c>
      <c r="I13" s="59" t="s">
        <v>227</v>
      </c>
      <c r="K13" s="59" t="s">
        <v>232</v>
      </c>
      <c r="M13" s="122" t="s">
        <v>212</v>
      </c>
      <c r="O13" s="123" t="s">
        <v>214</v>
      </c>
    </row>
    <row r="14" spans="1:15" s="39" customFormat="1" ht="14.25"/>
    <row r="15" spans="1:15" s="58" customFormat="1" ht="73.5" customHeight="1">
      <c r="C15" s="59" t="s">
        <v>223</v>
      </c>
      <c r="E15" s="59" t="s">
        <v>222</v>
      </c>
      <c r="G15" s="59" t="s">
        <v>229</v>
      </c>
      <c r="I15" s="59" t="s">
        <v>224</v>
      </c>
      <c r="K15" s="59" t="s">
        <v>231</v>
      </c>
      <c r="M15" s="122" t="s">
        <v>230</v>
      </c>
      <c r="O15" s="123" t="s">
        <v>215</v>
      </c>
    </row>
    <row r="16" spans="1:15" s="39" customFormat="1" ht="14.25"/>
    <row r="17" spans="1:15">
      <c r="A17" s="159" t="s">
        <v>128</v>
      </c>
      <c r="B17" s="159"/>
      <c r="C17" s="159"/>
      <c r="D17" s="159"/>
      <c r="E17" s="159"/>
      <c r="F17" s="159"/>
      <c r="G17" s="159"/>
      <c r="H17" s="159"/>
      <c r="I17" s="159"/>
      <c r="J17" s="159"/>
      <c r="K17" s="159"/>
      <c r="L17" s="159"/>
      <c r="M17" s="159"/>
      <c r="N17" s="159"/>
      <c r="O17" s="159"/>
    </row>
  </sheetData>
  <protectedRanges>
    <protectedRange sqref="F2:O6" name="Rango2"/>
    <protectedRange sqref="A8:O15" name="Rango1"/>
  </protectedRanges>
  <mergeCells count="10">
    <mergeCell ref="C9:K9"/>
    <mergeCell ref="A17:O17"/>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zoomScale="104" zoomScaleNormal="70" workbookViewId="0">
      <selection activeCell="C18" sqref="C18:D18"/>
    </sheetView>
  </sheetViews>
  <sheetFormatPr baseColWidth="10" defaultColWidth="11.42578125" defaultRowHeight="15"/>
  <cols>
    <col min="1" max="1" width="25.28515625" customWidth="1"/>
    <col min="2" max="4" width="11.42578125" customWidth="1"/>
  </cols>
  <sheetData>
    <row r="1" spans="1:15" ht="19.899999999999999" customHeight="1">
      <c r="A1" s="154" t="s">
        <v>105</v>
      </c>
      <c r="B1" s="154"/>
      <c r="C1" s="154"/>
      <c r="D1" s="154"/>
      <c r="E1" s="154"/>
      <c r="F1" s="154"/>
      <c r="G1" s="154"/>
      <c r="H1" s="154"/>
      <c r="I1" s="154"/>
      <c r="J1" s="154"/>
      <c r="K1" s="154"/>
      <c r="L1" s="154"/>
      <c r="M1" s="154"/>
      <c r="N1" s="154"/>
      <c r="O1" s="154"/>
    </row>
    <row r="2" spans="1:15" ht="17.25" customHeight="1">
      <c r="A2" s="155"/>
      <c r="B2" s="156"/>
      <c r="C2" s="156"/>
      <c r="D2" s="157"/>
      <c r="E2" s="55" t="s">
        <v>79</v>
      </c>
      <c r="F2" s="164" t="s">
        <v>180</v>
      </c>
      <c r="G2" s="164"/>
      <c r="H2" s="164"/>
      <c r="I2" s="164"/>
      <c r="J2" s="164"/>
      <c r="K2" s="164"/>
      <c r="L2" s="164"/>
      <c r="M2" s="169"/>
      <c r="N2" s="139"/>
      <c r="O2" s="139"/>
    </row>
    <row r="3" spans="1:15" ht="19.5" customHeight="1">
      <c r="A3" s="158"/>
      <c r="B3" s="159"/>
      <c r="C3" s="159"/>
      <c r="D3" s="160"/>
      <c r="E3" s="55" t="s">
        <v>80</v>
      </c>
      <c r="F3" s="164" t="s">
        <v>181</v>
      </c>
      <c r="G3" s="164"/>
      <c r="H3" s="164"/>
      <c r="I3" s="164"/>
      <c r="J3" s="164"/>
      <c r="K3" s="164"/>
      <c r="L3" s="164"/>
      <c r="M3" s="139"/>
      <c r="N3" s="139"/>
      <c r="O3" s="139"/>
    </row>
    <row r="4" spans="1:15" ht="16.899999999999999" customHeight="1">
      <c r="A4" s="158"/>
      <c r="B4" s="159"/>
      <c r="C4" s="159"/>
      <c r="D4" s="160"/>
      <c r="E4" s="55" t="s">
        <v>81</v>
      </c>
      <c r="F4" s="164" t="s">
        <v>182</v>
      </c>
      <c r="G4" s="164"/>
      <c r="H4" s="164"/>
      <c r="I4" s="164"/>
      <c r="J4" s="164"/>
      <c r="K4" s="164"/>
      <c r="L4" s="164"/>
      <c r="M4" s="139"/>
      <c r="N4" s="139"/>
      <c r="O4" s="139"/>
    </row>
    <row r="5" spans="1:15">
      <c r="A5" s="158"/>
      <c r="B5" s="159"/>
      <c r="C5" s="159"/>
      <c r="D5" s="160"/>
      <c r="E5" s="55" t="s">
        <v>82</v>
      </c>
      <c r="F5" s="164" t="s">
        <v>183</v>
      </c>
      <c r="G5" s="164"/>
      <c r="H5" s="164"/>
      <c r="I5" s="164"/>
      <c r="J5" s="164"/>
      <c r="K5" s="164"/>
      <c r="L5" s="164"/>
      <c r="M5" s="139"/>
      <c r="N5" s="139"/>
      <c r="O5" s="139"/>
    </row>
    <row r="6" spans="1:15" ht="16.5" customHeight="1">
      <c r="A6" s="161"/>
      <c r="B6" s="162"/>
      <c r="C6" s="162"/>
      <c r="D6" s="163"/>
      <c r="E6" s="55" t="s">
        <v>83</v>
      </c>
      <c r="F6" s="165">
        <v>45603</v>
      </c>
      <c r="G6" s="164"/>
      <c r="H6" s="164"/>
      <c r="I6" s="164"/>
      <c r="J6" s="164"/>
      <c r="K6" s="164"/>
      <c r="L6" s="164"/>
      <c r="M6" s="139"/>
      <c r="N6" s="139"/>
      <c r="O6" s="139"/>
    </row>
    <row r="7" spans="1:15">
      <c r="A7" s="56"/>
      <c r="B7" s="56"/>
      <c r="C7" s="56"/>
      <c r="D7" s="56"/>
      <c r="E7" s="56"/>
      <c r="F7" s="56"/>
      <c r="G7" s="56"/>
      <c r="H7" s="56"/>
      <c r="I7" s="56"/>
      <c r="J7" s="56"/>
      <c r="K7" s="56"/>
      <c r="L7" s="56"/>
      <c r="M7" s="56"/>
      <c r="N7" s="56"/>
      <c r="O7" s="56"/>
    </row>
    <row r="8" spans="1:15">
      <c r="A8" s="42" t="s">
        <v>53</v>
      </c>
    </row>
    <row r="9" spans="1:15" ht="107.65" customHeight="1">
      <c r="A9" s="175" t="s">
        <v>52</v>
      </c>
      <c r="B9" s="175"/>
      <c r="C9" s="175"/>
      <c r="D9" s="175"/>
    </row>
    <row r="10" spans="1:15">
      <c r="A10" s="176"/>
      <c r="B10" s="176"/>
      <c r="C10" s="176"/>
      <c r="D10" s="176"/>
    </row>
    <row r="11" spans="1:15" ht="15.75">
      <c r="A11" s="170" t="s">
        <v>51</v>
      </c>
      <c r="B11" s="171"/>
      <c r="C11" s="177" t="s">
        <v>202</v>
      </c>
      <c r="D11" s="178"/>
    </row>
    <row r="12" spans="1:15">
      <c r="A12" s="172" t="s">
        <v>167</v>
      </c>
      <c r="B12" s="173"/>
      <c r="C12" s="167">
        <f>2*24</f>
        <v>48</v>
      </c>
      <c r="D12" s="168"/>
    </row>
    <row r="13" spans="1:15">
      <c r="A13" s="172" t="s">
        <v>204</v>
      </c>
      <c r="B13" s="173"/>
      <c r="C13" s="167">
        <f>4*24</f>
        <v>96</v>
      </c>
      <c r="D13" s="168"/>
    </row>
    <row r="14" spans="1:15">
      <c r="A14" s="172" t="s">
        <v>207</v>
      </c>
      <c r="B14" s="173"/>
      <c r="C14" s="167">
        <f>3.5*24</f>
        <v>84</v>
      </c>
      <c r="D14" s="168"/>
    </row>
    <row r="15" spans="1:15">
      <c r="A15" s="172" t="s">
        <v>206</v>
      </c>
      <c r="B15" s="173"/>
      <c r="C15" s="167">
        <f>3*24</f>
        <v>72</v>
      </c>
      <c r="D15" s="168"/>
    </row>
    <row r="16" spans="1:15">
      <c r="A16" s="172" t="s">
        <v>168</v>
      </c>
      <c r="B16" s="173"/>
      <c r="C16" s="167">
        <f>2*24</f>
        <v>48</v>
      </c>
      <c r="D16" s="168"/>
    </row>
    <row r="17" spans="1:4">
      <c r="A17" s="172" t="s">
        <v>169</v>
      </c>
      <c r="B17" s="173"/>
      <c r="C17" s="167">
        <f>8*24</f>
        <v>192</v>
      </c>
      <c r="D17" s="168"/>
    </row>
    <row r="18" spans="1:4">
      <c r="A18" s="172" t="s">
        <v>170</v>
      </c>
      <c r="B18" s="173"/>
      <c r="C18" s="167">
        <f>2*24</f>
        <v>48</v>
      </c>
      <c r="D18" s="168"/>
    </row>
    <row r="19" spans="1:4">
      <c r="A19" s="172" t="s">
        <v>171</v>
      </c>
      <c r="B19" s="173"/>
      <c r="C19" s="167">
        <v>50</v>
      </c>
      <c r="D19" s="168"/>
    </row>
    <row r="20" spans="1:4">
      <c r="A20" s="172" t="s">
        <v>172</v>
      </c>
      <c r="B20" s="173"/>
      <c r="C20" s="167">
        <v>48</v>
      </c>
      <c r="D20" s="168"/>
    </row>
    <row r="21" spans="1:4">
      <c r="A21" s="172" t="s">
        <v>173</v>
      </c>
      <c r="B21" s="173"/>
      <c r="C21" s="167">
        <v>48</v>
      </c>
      <c r="D21" s="168"/>
    </row>
    <row r="22" spans="1:4">
      <c r="A22" s="172" t="s">
        <v>179</v>
      </c>
      <c r="B22" s="173"/>
      <c r="C22" s="167">
        <f>4.5*24</f>
        <v>108</v>
      </c>
      <c r="D22" s="168"/>
    </row>
    <row r="23" spans="1:4">
      <c r="A23" s="179"/>
      <c r="B23" s="179"/>
      <c r="C23" s="179"/>
      <c r="D23" s="179"/>
    </row>
    <row r="24" spans="1:4">
      <c r="A24" s="179"/>
      <c r="B24" s="179"/>
      <c r="C24" s="179"/>
      <c r="D24" s="179"/>
    </row>
    <row r="25" spans="1:4">
      <c r="A25" s="179"/>
      <c r="B25" s="179"/>
      <c r="C25" s="179"/>
      <c r="D25" s="179"/>
    </row>
    <row r="26" spans="1:4">
      <c r="A26" s="179"/>
      <c r="B26" s="179"/>
      <c r="C26" s="179"/>
      <c r="D26" s="179"/>
    </row>
    <row r="27" spans="1:4">
      <c r="A27" s="179"/>
      <c r="B27" s="179"/>
      <c r="C27" s="179"/>
      <c r="D27" s="179"/>
    </row>
    <row r="28" spans="1:4">
      <c r="A28" s="179"/>
      <c r="B28" s="179"/>
      <c r="C28" s="179"/>
      <c r="D28" s="179"/>
    </row>
    <row r="29" spans="1:4">
      <c r="A29" s="179"/>
      <c r="B29" s="179"/>
      <c r="C29" s="179"/>
      <c r="D29" s="179"/>
    </row>
    <row r="30" spans="1:4">
      <c r="A30" s="179"/>
      <c r="B30" s="179"/>
      <c r="C30" s="179"/>
      <c r="D30" s="179"/>
    </row>
    <row r="31" spans="1:4">
      <c r="A31" s="179"/>
      <c r="B31" s="179"/>
      <c r="C31" s="179"/>
      <c r="D31" s="179"/>
    </row>
    <row r="32" spans="1:4">
      <c r="A32" s="179"/>
      <c r="B32" s="179"/>
      <c r="C32" s="179"/>
      <c r="D32" s="179"/>
    </row>
    <row r="33" spans="1:6">
      <c r="A33" s="179"/>
      <c r="B33" s="179"/>
      <c r="C33" s="179"/>
      <c r="D33" s="179"/>
    </row>
    <row r="34" spans="1:6">
      <c r="A34" s="179"/>
      <c r="B34" s="179"/>
      <c r="C34" s="179"/>
      <c r="D34" s="179"/>
    </row>
    <row r="35" spans="1:6">
      <c r="A35" s="179"/>
      <c r="B35" s="179"/>
      <c r="C35" s="179"/>
      <c r="D35" s="179"/>
    </row>
    <row r="36" spans="1:6">
      <c r="A36" s="179"/>
      <c r="B36" s="179"/>
      <c r="C36" s="179"/>
      <c r="D36" s="179"/>
      <c r="F36" t="s">
        <v>128</v>
      </c>
    </row>
    <row r="41" spans="1:6" ht="113.25" customHeight="1"/>
    <row r="48" spans="1:6">
      <c r="A48" s="174"/>
      <c r="B48" s="174"/>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D4" sqref="D4:F4"/>
    </sheetView>
  </sheetViews>
  <sheetFormatPr baseColWidth="10" defaultColWidth="10.7109375" defaultRowHeight="15"/>
  <cols>
    <col min="2" max="2" width="22.28515625" customWidth="1"/>
    <col min="3" max="3" width="23.28515625" customWidth="1"/>
    <col min="4" max="4" width="45.85546875" customWidth="1"/>
    <col min="6" max="6" width="33.140625" customWidth="1"/>
  </cols>
  <sheetData>
    <row r="1" spans="1:6">
      <c r="A1" s="183" t="s">
        <v>88</v>
      </c>
      <c r="B1" s="183"/>
      <c r="C1" s="183"/>
      <c r="D1" s="183"/>
      <c r="E1" s="183"/>
      <c r="F1" s="183"/>
    </row>
    <row r="2" spans="1:6" ht="15.75">
      <c r="A2" s="184"/>
      <c r="B2" s="184"/>
      <c r="C2" s="60" t="s">
        <v>79</v>
      </c>
      <c r="D2" s="191" t="s">
        <v>180</v>
      </c>
      <c r="E2" s="192"/>
      <c r="F2" s="193"/>
    </row>
    <row r="3" spans="1:6" ht="15.75">
      <c r="A3" s="184"/>
      <c r="B3" s="184"/>
      <c r="C3" s="60" t="s">
        <v>80</v>
      </c>
      <c r="D3" s="191" t="s">
        <v>181</v>
      </c>
      <c r="E3" s="192"/>
      <c r="F3" s="193"/>
    </row>
    <row r="4" spans="1:6" ht="15.75">
      <c r="A4" s="184"/>
      <c r="B4" s="184"/>
      <c r="C4" s="60" t="s">
        <v>81</v>
      </c>
      <c r="D4" s="191" t="s">
        <v>182</v>
      </c>
      <c r="E4" s="192"/>
      <c r="F4" s="193"/>
    </row>
    <row r="5" spans="1:6" ht="15.75">
      <c r="A5" s="184"/>
      <c r="B5" s="184"/>
      <c r="C5" s="60" t="s">
        <v>83</v>
      </c>
      <c r="D5" s="194">
        <v>45603</v>
      </c>
      <c r="E5" s="192"/>
      <c r="F5" s="193"/>
    </row>
    <row r="6" spans="1:6" ht="18">
      <c r="A6" s="185"/>
      <c r="B6" s="186"/>
      <c r="C6" s="186"/>
      <c r="D6" s="186"/>
      <c r="E6" s="186"/>
      <c r="F6" s="187"/>
    </row>
    <row r="7" spans="1:6" ht="18">
      <c r="A7" s="188" t="s">
        <v>89</v>
      </c>
      <c r="B7" s="189"/>
      <c r="C7" s="189"/>
      <c r="D7" s="189"/>
      <c r="E7" s="189"/>
      <c r="F7" s="190"/>
    </row>
    <row r="8" spans="1:6" ht="23.25">
      <c r="A8" s="61"/>
      <c r="B8" s="181">
        <v>1</v>
      </c>
      <c r="C8" s="182"/>
      <c r="D8" s="62">
        <v>2</v>
      </c>
      <c r="E8" s="181">
        <v>3</v>
      </c>
      <c r="F8" s="182"/>
    </row>
    <row r="9" spans="1:6" ht="90" customHeight="1">
      <c r="A9" s="62">
        <v>1</v>
      </c>
      <c r="B9" s="181"/>
      <c r="C9" s="182"/>
      <c r="D9" s="63"/>
      <c r="E9" s="181"/>
      <c r="F9" s="182"/>
    </row>
    <row r="10" spans="1:6" ht="90" customHeight="1">
      <c r="A10" s="62">
        <v>2</v>
      </c>
      <c r="B10" s="181"/>
      <c r="C10" s="182"/>
      <c r="D10" s="63"/>
      <c r="E10" s="181"/>
      <c r="F10" s="182"/>
    </row>
    <row r="11" spans="1:6" ht="90" customHeight="1">
      <c r="A11" s="62">
        <v>3</v>
      </c>
      <c r="B11" s="181"/>
      <c r="C11" s="182"/>
      <c r="D11" s="63"/>
      <c r="E11" s="181"/>
      <c r="F11" s="182"/>
    </row>
    <row r="12" spans="1:6" ht="90" customHeight="1">
      <c r="A12" s="62">
        <v>4</v>
      </c>
      <c r="B12" s="181"/>
      <c r="C12" s="182"/>
      <c r="D12" s="63"/>
      <c r="E12" s="181"/>
      <c r="F12" s="182"/>
    </row>
    <row r="13" spans="1:6" ht="90" customHeight="1">
      <c r="A13" s="62">
        <v>5</v>
      </c>
      <c r="B13" s="181"/>
      <c r="C13" s="182"/>
      <c r="D13" s="63"/>
      <c r="E13" s="181"/>
      <c r="F13" s="182"/>
    </row>
    <row r="14" spans="1:6" ht="90" customHeight="1">
      <c r="A14" s="62">
        <v>6</v>
      </c>
      <c r="B14" s="181"/>
      <c r="C14" s="182"/>
      <c r="D14" s="63"/>
      <c r="E14" s="181"/>
      <c r="F14" s="182"/>
    </row>
    <row r="15" spans="1:6">
      <c r="A15" s="180" t="s">
        <v>128</v>
      </c>
      <c r="B15" s="180"/>
      <c r="C15" s="180"/>
      <c r="D15" s="180"/>
      <c r="E15" s="180"/>
      <c r="F15" s="180"/>
    </row>
  </sheetData>
  <protectedRanges>
    <protectedRange sqref="A7:F14" name="Rango2_1"/>
    <protectedRange sqref="C2:F6" name="Rango1_1"/>
  </protectedRanges>
  <mergeCells count="23">
    <mergeCell ref="B8:C8"/>
    <mergeCell ref="E8:F8"/>
    <mergeCell ref="A1:F1"/>
    <mergeCell ref="A2:B5"/>
    <mergeCell ref="A6:F6"/>
    <mergeCell ref="A7:F7"/>
    <mergeCell ref="D3:F3"/>
    <mergeCell ref="D2:F2"/>
    <mergeCell ref="D5:F5"/>
    <mergeCell ref="D4:F4"/>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D4" sqref="D4:G4"/>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198" t="s">
        <v>90</v>
      </c>
      <c r="B1" s="198"/>
      <c r="C1" s="198"/>
      <c r="D1" s="198"/>
      <c r="E1" s="198"/>
      <c r="F1" s="198"/>
      <c r="G1" s="198"/>
      <c r="H1" s="198"/>
    </row>
    <row r="2" spans="1:8">
      <c r="A2" s="199"/>
      <c r="B2" s="199"/>
      <c r="C2" s="64" t="s">
        <v>79</v>
      </c>
      <c r="D2" s="200" t="s">
        <v>180</v>
      </c>
      <c r="E2" s="200"/>
      <c r="F2" s="200"/>
      <c r="G2" s="200"/>
      <c r="H2" s="201"/>
    </row>
    <row r="3" spans="1:8">
      <c r="A3" s="199"/>
      <c r="B3" s="199"/>
      <c r="C3" s="64" t="s">
        <v>80</v>
      </c>
      <c r="D3" s="200" t="s">
        <v>181</v>
      </c>
      <c r="E3" s="200"/>
      <c r="F3" s="200"/>
      <c r="G3" s="200"/>
      <c r="H3" s="201"/>
    </row>
    <row r="4" spans="1:8">
      <c r="A4" s="199"/>
      <c r="B4" s="199"/>
      <c r="C4" s="64" t="s">
        <v>82</v>
      </c>
      <c r="D4" s="200" t="s">
        <v>183</v>
      </c>
      <c r="E4" s="200"/>
      <c r="F4" s="200"/>
      <c r="G4" s="200"/>
      <c r="H4" s="201"/>
    </row>
    <row r="5" spans="1:8">
      <c r="A5" s="199"/>
      <c r="B5" s="199"/>
      <c r="C5" s="64" t="s">
        <v>83</v>
      </c>
      <c r="D5" s="202">
        <v>45603</v>
      </c>
      <c r="E5" s="200"/>
      <c r="F5" s="200"/>
      <c r="G5" s="200"/>
      <c r="H5" s="201"/>
    </row>
    <row r="6" spans="1:8" ht="20.25">
      <c r="A6" s="198"/>
      <c r="B6" s="198"/>
      <c r="C6" s="198"/>
      <c r="D6" s="198"/>
      <c r="E6" s="198"/>
      <c r="F6" s="198"/>
      <c r="G6" s="198"/>
      <c r="H6" s="198"/>
    </row>
    <row r="7" spans="1:8" ht="15.75">
      <c r="A7" s="203" t="s">
        <v>91</v>
      </c>
      <c r="B7" s="203"/>
      <c r="C7" s="204" t="s">
        <v>92</v>
      </c>
      <c r="D7" s="205"/>
      <c r="E7" s="65" t="s">
        <v>93</v>
      </c>
      <c r="F7" s="65" t="s">
        <v>94</v>
      </c>
      <c r="G7" s="65" t="s">
        <v>95</v>
      </c>
      <c r="H7" s="65" t="s">
        <v>96</v>
      </c>
    </row>
    <row r="8" spans="1:8">
      <c r="A8" s="66" t="s">
        <v>97</v>
      </c>
      <c r="B8" s="66" t="s">
        <v>98</v>
      </c>
      <c r="C8" s="206" t="s">
        <v>99</v>
      </c>
      <c r="D8" s="207"/>
      <c r="E8" s="66" t="s">
        <v>100</v>
      </c>
      <c r="F8" s="66" t="s">
        <v>101</v>
      </c>
      <c r="G8" s="66" t="s">
        <v>102</v>
      </c>
      <c r="H8" s="66" t="s">
        <v>103</v>
      </c>
    </row>
    <row r="9" spans="1:8" ht="130.15" customHeight="1">
      <c r="A9" s="67">
        <v>1</v>
      </c>
      <c r="B9" s="68"/>
      <c r="C9" s="195"/>
      <c r="D9" s="196"/>
      <c r="E9" s="68"/>
      <c r="F9" s="68"/>
      <c r="G9" s="68"/>
      <c r="H9" s="68"/>
    </row>
    <row r="10" spans="1:8" ht="130.15" customHeight="1">
      <c r="A10" s="67">
        <v>2</v>
      </c>
      <c r="B10" s="68"/>
      <c r="C10" s="195"/>
      <c r="D10" s="196"/>
      <c r="E10" s="68"/>
      <c r="F10" s="68"/>
      <c r="G10" s="68"/>
      <c r="H10" s="68"/>
    </row>
    <row r="11" spans="1:8" ht="130.15" customHeight="1">
      <c r="A11" s="67">
        <v>3</v>
      </c>
      <c r="B11" s="68"/>
      <c r="C11" s="195"/>
      <c r="D11" s="196"/>
      <c r="E11" s="68"/>
      <c r="F11" s="68"/>
      <c r="G11" s="68"/>
      <c r="H11" s="68"/>
    </row>
    <row r="12" spans="1:8" ht="130.15" customHeight="1">
      <c r="A12" s="67">
        <v>4</v>
      </c>
      <c r="B12" s="68"/>
      <c r="C12" s="195"/>
      <c r="D12" s="196"/>
      <c r="E12" s="68"/>
      <c r="F12" s="68"/>
      <c r="G12" s="68"/>
      <c r="H12" s="68"/>
    </row>
    <row r="13" spans="1:8" ht="130.15" customHeight="1">
      <c r="A13" s="67">
        <v>5</v>
      </c>
      <c r="B13" s="68"/>
      <c r="C13" s="195"/>
      <c r="D13" s="196"/>
      <c r="E13" s="68"/>
      <c r="F13" s="68"/>
      <c r="G13" s="68"/>
      <c r="H13" s="68"/>
    </row>
    <row r="14" spans="1:8" ht="130.15" customHeight="1">
      <c r="A14" s="67">
        <v>6</v>
      </c>
      <c r="B14" s="68"/>
      <c r="C14" s="195"/>
      <c r="D14" s="196"/>
      <c r="E14" s="68"/>
      <c r="F14" s="68"/>
      <c r="G14" s="68"/>
      <c r="H14" s="68"/>
    </row>
    <row r="15" spans="1:8" ht="130.15" customHeight="1">
      <c r="A15" s="67">
        <v>7</v>
      </c>
      <c r="B15" s="68"/>
      <c r="C15" s="195"/>
      <c r="D15" s="196"/>
      <c r="E15" s="68"/>
      <c r="F15" s="68"/>
      <c r="G15" s="68"/>
      <c r="H15" s="68"/>
    </row>
    <row r="16" spans="1:8" ht="130.15" customHeight="1">
      <c r="A16" s="67">
        <v>8</v>
      </c>
      <c r="B16" s="68"/>
      <c r="C16" s="195"/>
      <c r="D16" s="196"/>
      <c r="E16" s="68"/>
      <c r="F16" s="68"/>
      <c r="G16" s="68"/>
      <c r="H16" s="68"/>
    </row>
    <row r="17" spans="1:8" ht="130.15" customHeight="1">
      <c r="A17" s="67">
        <v>9</v>
      </c>
      <c r="B17" s="68"/>
      <c r="C17" s="195"/>
      <c r="D17" s="196"/>
      <c r="E17" s="68"/>
      <c r="F17" s="68"/>
      <c r="G17" s="68"/>
      <c r="H17" s="68"/>
    </row>
    <row r="18" spans="1:8" ht="121.9" customHeight="1">
      <c r="A18" s="67">
        <v>10</v>
      </c>
      <c r="B18" s="68"/>
      <c r="C18" s="195"/>
      <c r="D18" s="196"/>
      <c r="E18" s="68"/>
      <c r="F18" s="68"/>
      <c r="G18" s="68"/>
      <c r="H18" s="68"/>
    </row>
    <row r="19" spans="1:8" ht="31.15" customHeight="1">
      <c r="A19" s="197" t="s">
        <v>128</v>
      </c>
      <c r="B19" s="197"/>
      <c r="C19" s="197"/>
      <c r="D19" s="197"/>
      <c r="E19" s="197"/>
      <c r="F19" s="197"/>
      <c r="G19" s="197"/>
      <c r="H19" s="197"/>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zoomScale="70" zoomScaleNormal="70" workbookViewId="0">
      <selection activeCell="D4" sqref="D4"/>
    </sheetView>
  </sheetViews>
  <sheetFormatPr baseColWidth="10" defaultColWidth="9.140625" defaultRowHeight="12.75"/>
  <cols>
    <col min="1" max="1" width="12.140625" style="41" bestFit="1" customWidth="1"/>
    <col min="2" max="3" width="19.28515625" style="41" customWidth="1"/>
    <col min="4" max="4" width="11.42578125" style="41" customWidth="1"/>
    <col min="5" max="5" width="21.42578125" style="41" customWidth="1"/>
    <col min="6" max="6" width="23.140625" style="41" bestFit="1" customWidth="1"/>
    <col min="7" max="7" width="23.140625" style="41" customWidth="1"/>
    <col min="8" max="8" width="18.42578125" style="41" customWidth="1"/>
    <col min="9" max="9" width="17.42578125" style="41" customWidth="1"/>
    <col min="10" max="10" width="7.140625" style="41" bestFit="1" customWidth="1"/>
    <col min="11" max="11" width="23.140625" style="41" bestFit="1" customWidth="1"/>
    <col min="12" max="12" width="18.42578125" style="41" customWidth="1"/>
    <col min="13" max="13" width="29.7109375" style="41" customWidth="1"/>
    <col min="14" max="14" width="8.42578125" style="41" bestFit="1" customWidth="1"/>
    <col min="15" max="258" width="9.140625" style="41"/>
    <col min="259" max="259" width="12.140625" style="41" bestFit="1" customWidth="1"/>
    <col min="260" max="260" width="19.28515625" style="41" customWidth="1"/>
    <col min="261" max="261" width="11.42578125" style="41" customWidth="1"/>
    <col min="262" max="262" width="21.42578125" style="41" customWidth="1"/>
    <col min="263" max="263" width="23.140625" style="41" bestFit="1" customWidth="1"/>
    <col min="264" max="264" width="18.42578125" style="41" customWidth="1"/>
    <col min="265" max="265" width="17.42578125" style="41" customWidth="1"/>
    <col min="266" max="266" width="7.140625" style="41" bestFit="1" customWidth="1"/>
    <col min="267" max="267" width="23.140625" style="41" bestFit="1" customWidth="1"/>
    <col min="268" max="268" width="18.42578125" style="41" customWidth="1"/>
    <col min="269" max="269" width="29.7109375" style="41" customWidth="1"/>
    <col min="270" max="270" width="8.42578125" style="41" bestFit="1" customWidth="1"/>
    <col min="271" max="514" width="9.140625" style="41"/>
    <col min="515" max="515" width="12.140625" style="41" bestFit="1" customWidth="1"/>
    <col min="516" max="516" width="19.28515625" style="41" customWidth="1"/>
    <col min="517" max="517" width="11.42578125" style="41" customWidth="1"/>
    <col min="518" max="518" width="21.42578125" style="41" customWidth="1"/>
    <col min="519" max="519" width="23.140625" style="41" bestFit="1" customWidth="1"/>
    <col min="520" max="520" width="18.42578125" style="41" customWidth="1"/>
    <col min="521" max="521" width="17.42578125" style="41" customWidth="1"/>
    <col min="522" max="522" width="7.140625" style="41" bestFit="1" customWidth="1"/>
    <col min="523" max="523" width="23.140625" style="41" bestFit="1" customWidth="1"/>
    <col min="524" max="524" width="18.42578125" style="41" customWidth="1"/>
    <col min="525" max="525" width="29.7109375" style="41" customWidth="1"/>
    <col min="526" max="526" width="8.42578125" style="41" bestFit="1" customWidth="1"/>
    <col min="527" max="770" width="9.140625" style="41"/>
    <col min="771" max="771" width="12.140625" style="41" bestFit="1" customWidth="1"/>
    <col min="772" max="772" width="19.28515625" style="41" customWidth="1"/>
    <col min="773" max="773" width="11.42578125" style="41" customWidth="1"/>
    <col min="774" max="774" width="21.42578125" style="41" customWidth="1"/>
    <col min="775" max="775" width="23.140625" style="41" bestFit="1" customWidth="1"/>
    <col min="776" max="776" width="18.42578125" style="41" customWidth="1"/>
    <col min="777" max="777" width="17.42578125" style="41" customWidth="1"/>
    <col min="778" max="778" width="7.140625" style="41" bestFit="1" customWidth="1"/>
    <col min="779" max="779" width="23.140625" style="41" bestFit="1" customWidth="1"/>
    <col min="780" max="780" width="18.42578125" style="41" customWidth="1"/>
    <col min="781" max="781" width="29.7109375" style="41" customWidth="1"/>
    <col min="782" max="782" width="8.42578125" style="41" bestFit="1" customWidth="1"/>
    <col min="783" max="1026" width="9.140625" style="41"/>
    <col min="1027" max="1027" width="12.140625" style="41" bestFit="1" customWidth="1"/>
    <col min="1028" max="1028" width="19.28515625" style="41" customWidth="1"/>
    <col min="1029" max="1029" width="11.42578125" style="41" customWidth="1"/>
    <col min="1030" max="1030" width="21.42578125" style="41" customWidth="1"/>
    <col min="1031" max="1031" width="23.140625" style="41" bestFit="1" customWidth="1"/>
    <col min="1032" max="1032" width="18.42578125" style="41" customWidth="1"/>
    <col min="1033" max="1033" width="17.42578125" style="41" customWidth="1"/>
    <col min="1034" max="1034" width="7.140625" style="41" bestFit="1" customWidth="1"/>
    <col min="1035" max="1035" width="23.140625" style="41" bestFit="1" customWidth="1"/>
    <col min="1036" max="1036" width="18.42578125" style="41" customWidth="1"/>
    <col min="1037" max="1037" width="29.7109375" style="41" customWidth="1"/>
    <col min="1038" max="1038" width="8.42578125" style="41" bestFit="1" customWidth="1"/>
    <col min="1039" max="1282" width="9.140625" style="41"/>
    <col min="1283" max="1283" width="12.140625" style="41" bestFit="1" customWidth="1"/>
    <col min="1284" max="1284" width="19.28515625" style="41" customWidth="1"/>
    <col min="1285" max="1285" width="11.42578125" style="41" customWidth="1"/>
    <col min="1286" max="1286" width="21.42578125" style="41" customWidth="1"/>
    <col min="1287" max="1287" width="23.140625" style="41" bestFit="1" customWidth="1"/>
    <col min="1288" max="1288" width="18.42578125" style="41" customWidth="1"/>
    <col min="1289" max="1289" width="17.42578125" style="41" customWidth="1"/>
    <col min="1290" max="1290" width="7.140625" style="41" bestFit="1" customWidth="1"/>
    <col min="1291" max="1291" width="23.140625" style="41" bestFit="1" customWidth="1"/>
    <col min="1292" max="1292" width="18.42578125" style="41" customWidth="1"/>
    <col min="1293" max="1293" width="29.7109375" style="41" customWidth="1"/>
    <col min="1294" max="1294" width="8.42578125" style="41" bestFit="1" customWidth="1"/>
    <col min="1295" max="1538" width="9.140625" style="41"/>
    <col min="1539" max="1539" width="12.140625" style="41" bestFit="1" customWidth="1"/>
    <col min="1540" max="1540" width="19.28515625" style="41" customWidth="1"/>
    <col min="1541" max="1541" width="11.42578125" style="41" customWidth="1"/>
    <col min="1542" max="1542" width="21.42578125" style="41" customWidth="1"/>
    <col min="1543" max="1543" width="23.140625" style="41" bestFit="1" customWidth="1"/>
    <col min="1544" max="1544" width="18.42578125" style="41" customWidth="1"/>
    <col min="1545" max="1545" width="17.42578125" style="41" customWidth="1"/>
    <col min="1546" max="1546" width="7.140625" style="41" bestFit="1" customWidth="1"/>
    <col min="1547" max="1547" width="23.140625" style="41" bestFit="1" customWidth="1"/>
    <col min="1548" max="1548" width="18.42578125" style="41" customWidth="1"/>
    <col min="1549" max="1549" width="29.7109375" style="41" customWidth="1"/>
    <col min="1550" max="1550" width="8.42578125" style="41" bestFit="1" customWidth="1"/>
    <col min="1551" max="1794" width="9.140625" style="41"/>
    <col min="1795" max="1795" width="12.140625" style="41" bestFit="1" customWidth="1"/>
    <col min="1796" max="1796" width="19.28515625" style="41" customWidth="1"/>
    <col min="1797" max="1797" width="11.42578125" style="41" customWidth="1"/>
    <col min="1798" max="1798" width="21.42578125" style="41" customWidth="1"/>
    <col min="1799" max="1799" width="23.140625" style="41" bestFit="1" customWidth="1"/>
    <col min="1800" max="1800" width="18.42578125" style="41" customWidth="1"/>
    <col min="1801" max="1801" width="17.42578125" style="41" customWidth="1"/>
    <col min="1802" max="1802" width="7.140625" style="41" bestFit="1" customWidth="1"/>
    <col min="1803" max="1803" width="23.140625" style="41" bestFit="1" customWidth="1"/>
    <col min="1804" max="1804" width="18.42578125" style="41" customWidth="1"/>
    <col min="1805" max="1805" width="29.7109375" style="41" customWidth="1"/>
    <col min="1806" max="1806" width="8.42578125" style="41" bestFit="1" customWidth="1"/>
    <col min="1807" max="2050" width="9.140625" style="41"/>
    <col min="2051" max="2051" width="12.140625" style="41" bestFit="1" customWidth="1"/>
    <col min="2052" max="2052" width="19.28515625" style="41" customWidth="1"/>
    <col min="2053" max="2053" width="11.42578125" style="41" customWidth="1"/>
    <col min="2054" max="2054" width="21.42578125" style="41" customWidth="1"/>
    <col min="2055" max="2055" width="23.140625" style="41" bestFit="1" customWidth="1"/>
    <col min="2056" max="2056" width="18.42578125" style="41" customWidth="1"/>
    <col min="2057" max="2057" width="17.42578125" style="41" customWidth="1"/>
    <col min="2058" max="2058" width="7.140625" style="41" bestFit="1" customWidth="1"/>
    <col min="2059" max="2059" width="23.140625" style="41" bestFit="1" customWidth="1"/>
    <col min="2060" max="2060" width="18.42578125" style="41" customWidth="1"/>
    <col min="2061" max="2061" width="29.7109375" style="41" customWidth="1"/>
    <col min="2062" max="2062" width="8.42578125" style="41" bestFit="1" customWidth="1"/>
    <col min="2063" max="2306" width="9.140625" style="41"/>
    <col min="2307" max="2307" width="12.140625" style="41" bestFit="1" customWidth="1"/>
    <col min="2308" max="2308" width="19.28515625" style="41" customWidth="1"/>
    <col min="2309" max="2309" width="11.42578125" style="41" customWidth="1"/>
    <col min="2310" max="2310" width="21.42578125" style="41" customWidth="1"/>
    <col min="2311" max="2311" width="23.140625" style="41" bestFit="1" customWidth="1"/>
    <col min="2312" max="2312" width="18.42578125" style="41" customWidth="1"/>
    <col min="2313" max="2313" width="17.42578125" style="41" customWidth="1"/>
    <col min="2314" max="2314" width="7.140625" style="41" bestFit="1" customWidth="1"/>
    <col min="2315" max="2315" width="23.140625" style="41" bestFit="1" customWidth="1"/>
    <col min="2316" max="2316" width="18.42578125" style="41" customWidth="1"/>
    <col min="2317" max="2317" width="29.7109375" style="41" customWidth="1"/>
    <col min="2318" max="2318" width="8.42578125" style="41" bestFit="1" customWidth="1"/>
    <col min="2319" max="2562" width="9.140625" style="41"/>
    <col min="2563" max="2563" width="12.140625" style="41" bestFit="1" customWidth="1"/>
    <col min="2564" max="2564" width="19.28515625" style="41" customWidth="1"/>
    <col min="2565" max="2565" width="11.42578125" style="41" customWidth="1"/>
    <col min="2566" max="2566" width="21.42578125" style="41" customWidth="1"/>
    <col min="2567" max="2567" width="23.140625" style="41" bestFit="1" customWidth="1"/>
    <col min="2568" max="2568" width="18.42578125" style="41" customWidth="1"/>
    <col min="2569" max="2569" width="17.42578125" style="41" customWidth="1"/>
    <col min="2570" max="2570" width="7.140625" style="41" bestFit="1" customWidth="1"/>
    <col min="2571" max="2571" width="23.140625" style="41" bestFit="1" customWidth="1"/>
    <col min="2572" max="2572" width="18.42578125" style="41" customWidth="1"/>
    <col min="2573" max="2573" width="29.7109375" style="41" customWidth="1"/>
    <col min="2574" max="2574" width="8.42578125" style="41" bestFit="1" customWidth="1"/>
    <col min="2575" max="2818" width="9.140625" style="41"/>
    <col min="2819" max="2819" width="12.140625" style="41" bestFit="1" customWidth="1"/>
    <col min="2820" max="2820" width="19.28515625" style="41" customWidth="1"/>
    <col min="2821" max="2821" width="11.42578125" style="41" customWidth="1"/>
    <col min="2822" max="2822" width="21.42578125" style="41" customWidth="1"/>
    <col min="2823" max="2823" width="23.140625" style="41" bestFit="1" customWidth="1"/>
    <col min="2824" max="2824" width="18.42578125" style="41" customWidth="1"/>
    <col min="2825" max="2825" width="17.42578125" style="41" customWidth="1"/>
    <col min="2826" max="2826" width="7.140625" style="41" bestFit="1" customWidth="1"/>
    <col min="2827" max="2827" width="23.140625" style="41" bestFit="1" customWidth="1"/>
    <col min="2828" max="2828" width="18.42578125" style="41" customWidth="1"/>
    <col min="2829" max="2829" width="29.7109375" style="41" customWidth="1"/>
    <col min="2830" max="2830" width="8.42578125" style="41" bestFit="1" customWidth="1"/>
    <col min="2831" max="3074" width="9.140625" style="41"/>
    <col min="3075" max="3075" width="12.140625" style="41" bestFit="1" customWidth="1"/>
    <col min="3076" max="3076" width="19.28515625" style="41" customWidth="1"/>
    <col min="3077" max="3077" width="11.42578125" style="41" customWidth="1"/>
    <col min="3078" max="3078" width="21.42578125" style="41" customWidth="1"/>
    <col min="3079" max="3079" width="23.140625" style="41" bestFit="1" customWidth="1"/>
    <col min="3080" max="3080" width="18.42578125" style="41" customWidth="1"/>
    <col min="3081" max="3081" width="17.42578125" style="41" customWidth="1"/>
    <col min="3082" max="3082" width="7.140625" style="41" bestFit="1" customWidth="1"/>
    <col min="3083" max="3083" width="23.140625" style="41" bestFit="1" customWidth="1"/>
    <col min="3084" max="3084" width="18.42578125" style="41" customWidth="1"/>
    <col min="3085" max="3085" width="29.7109375" style="41" customWidth="1"/>
    <col min="3086" max="3086" width="8.42578125" style="41" bestFit="1" customWidth="1"/>
    <col min="3087" max="3330" width="9.140625" style="41"/>
    <col min="3331" max="3331" width="12.140625" style="41" bestFit="1" customWidth="1"/>
    <col min="3332" max="3332" width="19.28515625" style="41" customWidth="1"/>
    <col min="3333" max="3333" width="11.42578125" style="41" customWidth="1"/>
    <col min="3334" max="3334" width="21.42578125" style="41" customWidth="1"/>
    <col min="3335" max="3335" width="23.140625" style="41" bestFit="1" customWidth="1"/>
    <col min="3336" max="3336" width="18.42578125" style="41" customWidth="1"/>
    <col min="3337" max="3337" width="17.42578125" style="41" customWidth="1"/>
    <col min="3338" max="3338" width="7.140625" style="41" bestFit="1" customWidth="1"/>
    <col min="3339" max="3339" width="23.140625" style="41" bestFit="1" customWidth="1"/>
    <col min="3340" max="3340" width="18.42578125" style="41" customWidth="1"/>
    <col min="3341" max="3341" width="29.7109375" style="41" customWidth="1"/>
    <col min="3342" max="3342" width="8.42578125" style="41" bestFit="1" customWidth="1"/>
    <col min="3343" max="3586" width="9.140625" style="41"/>
    <col min="3587" max="3587" width="12.140625" style="41" bestFit="1" customWidth="1"/>
    <col min="3588" max="3588" width="19.28515625" style="41" customWidth="1"/>
    <col min="3589" max="3589" width="11.42578125" style="41" customWidth="1"/>
    <col min="3590" max="3590" width="21.42578125" style="41" customWidth="1"/>
    <col min="3591" max="3591" width="23.140625" style="41" bestFit="1" customWidth="1"/>
    <col min="3592" max="3592" width="18.42578125" style="41" customWidth="1"/>
    <col min="3593" max="3593" width="17.42578125" style="41" customWidth="1"/>
    <col min="3594" max="3594" width="7.140625" style="41" bestFit="1" customWidth="1"/>
    <col min="3595" max="3595" width="23.140625" style="41" bestFit="1" customWidth="1"/>
    <col min="3596" max="3596" width="18.42578125" style="41" customWidth="1"/>
    <col min="3597" max="3597" width="29.7109375" style="41" customWidth="1"/>
    <col min="3598" max="3598" width="8.42578125" style="41" bestFit="1" customWidth="1"/>
    <col min="3599" max="3842" width="9.140625" style="41"/>
    <col min="3843" max="3843" width="12.140625" style="41" bestFit="1" customWidth="1"/>
    <col min="3844" max="3844" width="19.28515625" style="41" customWidth="1"/>
    <col min="3845" max="3845" width="11.42578125" style="41" customWidth="1"/>
    <col min="3846" max="3846" width="21.42578125" style="41" customWidth="1"/>
    <col min="3847" max="3847" width="23.140625" style="41" bestFit="1" customWidth="1"/>
    <col min="3848" max="3848" width="18.42578125" style="41" customWidth="1"/>
    <col min="3849" max="3849" width="17.42578125" style="41" customWidth="1"/>
    <col min="3850" max="3850" width="7.140625" style="41" bestFit="1" customWidth="1"/>
    <col min="3851" max="3851" width="23.140625" style="41" bestFit="1" customWidth="1"/>
    <col min="3852" max="3852" width="18.42578125" style="41" customWidth="1"/>
    <col min="3853" max="3853" width="29.7109375" style="41" customWidth="1"/>
    <col min="3854" max="3854" width="8.42578125" style="41" bestFit="1" customWidth="1"/>
    <col min="3855" max="4098" width="9.140625" style="41"/>
    <col min="4099" max="4099" width="12.140625" style="41" bestFit="1" customWidth="1"/>
    <col min="4100" max="4100" width="19.28515625" style="41" customWidth="1"/>
    <col min="4101" max="4101" width="11.42578125" style="41" customWidth="1"/>
    <col min="4102" max="4102" width="21.42578125" style="41" customWidth="1"/>
    <col min="4103" max="4103" width="23.140625" style="41" bestFit="1" customWidth="1"/>
    <col min="4104" max="4104" width="18.42578125" style="41" customWidth="1"/>
    <col min="4105" max="4105" width="17.42578125" style="41" customWidth="1"/>
    <col min="4106" max="4106" width="7.140625" style="41" bestFit="1" customWidth="1"/>
    <col min="4107" max="4107" width="23.140625" style="41" bestFit="1" customWidth="1"/>
    <col min="4108" max="4108" width="18.42578125" style="41" customWidth="1"/>
    <col min="4109" max="4109" width="29.7109375" style="41" customWidth="1"/>
    <col min="4110" max="4110" width="8.42578125" style="41" bestFit="1" customWidth="1"/>
    <col min="4111" max="4354" width="9.140625" style="41"/>
    <col min="4355" max="4355" width="12.140625" style="41" bestFit="1" customWidth="1"/>
    <col min="4356" max="4356" width="19.28515625" style="41" customWidth="1"/>
    <col min="4357" max="4357" width="11.42578125" style="41" customWidth="1"/>
    <col min="4358" max="4358" width="21.42578125" style="41" customWidth="1"/>
    <col min="4359" max="4359" width="23.140625" style="41" bestFit="1" customWidth="1"/>
    <col min="4360" max="4360" width="18.42578125" style="41" customWidth="1"/>
    <col min="4361" max="4361" width="17.42578125" style="41" customWidth="1"/>
    <col min="4362" max="4362" width="7.140625" style="41" bestFit="1" customWidth="1"/>
    <col min="4363" max="4363" width="23.140625" style="41" bestFit="1" customWidth="1"/>
    <col min="4364" max="4364" width="18.42578125" style="41" customWidth="1"/>
    <col min="4365" max="4365" width="29.7109375" style="41" customWidth="1"/>
    <col min="4366" max="4366" width="8.42578125" style="41" bestFit="1" customWidth="1"/>
    <col min="4367" max="4610" width="9.140625" style="41"/>
    <col min="4611" max="4611" width="12.140625" style="41" bestFit="1" customWidth="1"/>
    <col min="4612" max="4612" width="19.28515625" style="41" customWidth="1"/>
    <col min="4613" max="4613" width="11.42578125" style="41" customWidth="1"/>
    <col min="4614" max="4614" width="21.42578125" style="41" customWidth="1"/>
    <col min="4615" max="4615" width="23.140625" style="41" bestFit="1" customWidth="1"/>
    <col min="4616" max="4616" width="18.42578125" style="41" customWidth="1"/>
    <col min="4617" max="4617" width="17.42578125" style="41" customWidth="1"/>
    <col min="4618" max="4618" width="7.140625" style="41" bestFit="1" customWidth="1"/>
    <col min="4619" max="4619" width="23.140625" style="41" bestFit="1" customWidth="1"/>
    <col min="4620" max="4620" width="18.42578125" style="41" customWidth="1"/>
    <col min="4621" max="4621" width="29.7109375" style="41" customWidth="1"/>
    <col min="4622" max="4622" width="8.42578125" style="41" bestFit="1" customWidth="1"/>
    <col min="4623" max="4866" width="9.140625" style="41"/>
    <col min="4867" max="4867" width="12.140625" style="41" bestFit="1" customWidth="1"/>
    <col min="4868" max="4868" width="19.28515625" style="41" customWidth="1"/>
    <col min="4869" max="4869" width="11.42578125" style="41" customWidth="1"/>
    <col min="4870" max="4870" width="21.42578125" style="41" customWidth="1"/>
    <col min="4871" max="4871" width="23.140625" style="41" bestFit="1" customWidth="1"/>
    <col min="4872" max="4872" width="18.42578125" style="41" customWidth="1"/>
    <col min="4873" max="4873" width="17.42578125" style="41" customWidth="1"/>
    <col min="4874" max="4874" width="7.140625" style="41" bestFit="1" customWidth="1"/>
    <col min="4875" max="4875" width="23.140625" style="41" bestFit="1" customWidth="1"/>
    <col min="4876" max="4876" width="18.42578125" style="41" customWidth="1"/>
    <col min="4877" max="4877" width="29.7109375" style="41" customWidth="1"/>
    <col min="4878" max="4878" width="8.42578125" style="41" bestFit="1" customWidth="1"/>
    <col min="4879" max="5122" width="9.140625" style="41"/>
    <col min="5123" max="5123" width="12.140625" style="41" bestFit="1" customWidth="1"/>
    <col min="5124" max="5124" width="19.28515625" style="41" customWidth="1"/>
    <col min="5125" max="5125" width="11.42578125" style="41" customWidth="1"/>
    <col min="5126" max="5126" width="21.42578125" style="41" customWidth="1"/>
    <col min="5127" max="5127" width="23.140625" style="41" bestFit="1" customWidth="1"/>
    <col min="5128" max="5128" width="18.42578125" style="41" customWidth="1"/>
    <col min="5129" max="5129" width="17.42578125" style="41" customWidth="1"/>
    <col min="5130" max="5130" width="7.140625" style="41" bestFit="1" customWidth="1"/>
    <col min="5131" max="5131" width="23.140625" style="41" bestFit="1" customWidth="1"/>
    <col min="5132" max="5132" width="18.42578125" style="41" customWidth="1"/>
    <col min="5133" max="5133" width="29.7109375" style="41" customWidth="1"/>
    <col min="5134" max="5134" width="8.42578125" style="41" bestFit="1" customWidth="1"/>
    <col min="5135" max="5378" width="9.140625" style="41"/>
    <col min="5379" max="5379" width="12.140625" style="41" bestFit="1" customWidth="1"/>
    <col min="5380" max="5380" width="19.28515625" style="41" customWidth="1"/>
    <col min="5381" max="5381" width="11.42578125" style="41" customWidth="1"/>
    <col min="5382" max="5382" width="21.42578125" style="41" customWidth="1"/>
    <col min="5383" max="5383" width="23.140625" style="41" bestFit="1" customWidth="1"/>
    <col min="5384" max="5384" width="18.42578125" style="41" customWidth="1"/>
    <col min="5385" max="5385" width="17.42578125" style="41" customWidth="1"/>
    <col min="5386" max="5386" width="7.140625" style="41" bestFit="1" customWidth="1"/>
    <col min="5387" max="5387" width="23.140625" style="41" bestFit="1" customWidth="1"/>
    <col min="5388" max="5388" width="18.42578125" style="41" customWidth="1"/>
    <col min="5389" max="5389" width="29.7109375" style="41" customWidth="1"/>
    <col min="5390" max="5390" width="8.42578125" style="41" bestFit="1" customWidth="1"/>
    <col min="5391" max="5634" width="9.140625" style="41"/>
    <col min="5635" max="5635" width="12.140625" style="41" bestFit="1" customWidth="1"/>
    <col min="5636" max="5636" width="19.28515625" style="41" customWidth="1"/>
    <col min="5637" max="5637" width="11.42578125" style="41" customWidth="1"/>
    <col min="5638" max="5638" width="21.42578125" style="41" customWidth="1"/>
    <col min="5639" max="5639" width="23.140625" style="41" bestFit="1" customWidth="1"/>
    <col min="5640" max="5640" width="18.42578125" style="41" customWidth="1"/>
    <col min="5641" max="5641" width="17.42578125" style="41" customWidth="1"/>
    <col min="5642" max="5642" width="7.140625" style="41" bestFit="1" customWidth="1"/>
    <col min="5643" max="5643" width="23.140625" style="41" bestFit="1" customWidth="1"/>
    <col min="5644" max="5644" width="18.42578125" style="41" customWidth="1"/>
    <col min="5645" max="5645" width="29.7109375" style="41" customWidth="1"/>
    <col min="5646" max="5646" width="8.42578125" style="41" bestFit="1" customWidth="1"/>
    <col min="5647" max="5890" width="9.140625" style="41"/>
    <col min="5891" max="5891" width="12.140625" style="41" bestFit="1" customWidth="1"/>
    <col min="5892" max="5892" width="19.28515625" style="41" customWidth="1"/>
    <col min="5893" max="5893" width="11.42578125" style="41" customWidth="1"/>
    <col min="5894" max="5894" width="21.42578125" style="41" customWidth="1"/>
    <col min="5895" max="5895" width="23.140625" style="41" bestFit="1" customWidth="1"/>
    <col min="5896" max="5896" width="18.42578125" style="41" customWidth="1"/>
    <col min="5897" max="5897" width="17.42578125" style="41" customWidth="1"/>
    <col min="5898" max="5898" width="7.140625" style="41" bestFit="1" customWidth="1"/>
    <col min="5899" max="5899" width="23.140625" style="41" bestFit="1" customWidth="1"/>
    <col min="5900" max="5900" width="18.42578125" style="41" customWidth="1"/>
    <col min="5901" max="5901" width="29.7109375" style="41" customWidth="1"/>
    <col min="5902" max="5902" width="8.42578125" style="41" bestFit="1" customWidth="1"/>
    <col min="5903" max="6146" width="9.140625" style="41"/>
    <col min="6147" max="6147" width="12.140625" style="41" bestFit="1" customWidth="1"/>
    <col min="6148" max="6148" width="19.28515625" style="41" customWidth="1"/>
    <col min="6149" max="6149" width="11.42578125" style="41" customWidth="1"/>
    <col min="6150" max="6150" width="21.42578125" style="41" customWidth="1"/>
    <col min="6151" max="6151" width="23.140625" style="41" bestFit="1" customWidth="1"/>
    <col min="6152" max="6152" width="18.42578125" style="41" customWidth="1"/>
    <col min="6153" max="6153" width="17.42578125" style="41" customWidth="1"/>
    <col min="6154" max="6154" width="7.140625" style="41" bestFit="1" customWidth="1"/>
    <col min="6155" max="6155" width="23.140625" style="41" bestFit="1" customWidth="1"/>
    <col min="6156" max="6156" width="18.42578125" style="41" customWidth="1"/>
    <col min="6157" max="6157" width="29.7109375" style="41" customWidth="1"/>
    <col min="6158" max="6158" width="8.42578125" style="41" bestFit="1" customWidth="1"/>
    <col min="6159" max="6402" width="9.140625" style="41"/>
    <col min="6403" max="6403" width="12.140625" style="41" bestFit="1" customWidth="1"/>
    <col min="6404" max="6404" width="19.28515625" style="41" customWidth="1"/>
    <col min="6405" max="6405" width="11.42578125" style="41" customWidth="1"/>
    <col min="6406" max="6406" width="21.42578125" style="41" customWidth="1"/>
    <col min="6407" max="6407" width="23.140625" style="41" bestFit="1" customWidth="1"/>
    <col min="6408" max="6408" width="18.42578125" style="41" customWidth="1"/>
    <col min="6409" max="6409" width="17.42578125" style="41" customWidth="1"/>
    <col min="6410" max="6410" width="7.140625" style="41" bestFit="1" customWidth="1"/>
    <col min="6411" max="6411" width="23.140625" style="41" bestFit="1" customWidth="1"/>
    <col min="6412" max="6412" width="18.42578125" style="41" customWidth="1"/>
    <col min="6413" max="6413" width="29.7109375" style="41" customWidth="1"/>
    <col min="6414" max="6414" width="8.42578125" style="41" bestFit="1" customWidth="1"/>
    <col min="6415" max="6658" width="9.140625" style="41"/>
    <col min="6659" max="6659" width="12.140625" style="41" bestFit="1" customWidth="1"/>
    <col min="6660" max="6660" width="19.28515625" style="41" customWidth="1"/>
    <col min="6661" max="6661" width="11.42578125" style="41" customWidth="1"/>
    <col min="6662" max="6662" width="21.42578125" style="41" customWidth="1"/>
    <col min="6663" max="6663" width="23.140625" style="41" bestFit="1" customWidth="1"/>
    <col min="6664" max="6664" width="18.42578125" style="41" customWidth="1"/>
    <col min="6665" max="6665" width="17.42578125" style="41" customWidth="1"/>
    <col min="6666" max="6666" width="7.140625" style="41" bestFit="1" customWidth="1"/>
    <col min="6667" max="6667" width="23.140625" style="41" bestFit="1" customWidth="1"/>
    <col min="6668" max="6668" width="18.42578125" style="41" customWidth="1"/>
    <col min="6669" max="6669" width="29.7109375" style="41" customWidth="1"/>
    <col min="6670" max="6670" width="8.42578125" style="41" bestFit="1" customWidth="1"/>
    <col min="6671" max="6914" width="9.140625" style="41"/>
    <col min="6915" max="6915" width="12.140625" style="41" bestFit="1" customWidth="1"/>
    <col min="6916" max="6916" width="19.28515625" style="41" customWidth="1"/>
    <col min="6917" max="6917" width="11.42578125" style="41" customWidth="1"/>
    <col min="6918" max="6918" width="21.42578125" style="41" customWidth="1"/>
    <col min="6919" max="6919" width="23.140625" style="41" bestFit="1" customWidth="1"/>
    <col min="6920" max="6920" width="18.42578125" style="41" customWidth="1"/>
    <col min="6921" max="6921" width="17.42578125" style="41" customWidth="1"/>
    <col min="6922" max="6922" width="7.140625" style="41" bestFit="1" customWidth="1"/>
    <col min="6923" max="6923" width="23.140625" style="41" bestFit="1" customWidth="1"/>
    <col min="6924" max="6924" width="18.42578125" style="41" customWidth="1"/>
    <col min="6925" max="6925" width="29.7109375" style="41" customWidth="1"/>
    <col min="6926" max="6926" width="8.42578125" style="41" bestFit="1" customWidth="1"/>
    <col min="6927" max="7170" width="9.140625" style="41"/>
    <col min="7171" max="7171" width="12.140625" style="41" bestFit="1" customWidth="1"/>
    <col min="7172" max="7172" width="19.28515625" style="41" customWidth="1"/>
    <col min="7173" max="7173" width="11.42578125" style="41" customWidth="1"/>
    <col min="7174" max="7174" width="21.42578125" style="41" customWidth="1"/>
    <col min="7175" max="7175" width="23.140625" style="41" bestFit="1" customWidth="1"/>
    <col min="7176" max="7176" width="18.42578125" style="41" customWidth="1"/>
    <col min="7177" max="7177" width="17.42578125" style="41" customWidth="1"/>
    <col min="7178" max="7178" width="7.140625" style="41" bestFit="1" customWidth="1"/>
    <col min="7179" max="7179" width="23.140625" style="41" bestFit="1" customWidth="1"/>
    <col min="7180" max="7180" width="18.42578125" style="41" customWidth="1"/>
    <col min="7181" max="7181" width="29.7109375" style="41" customWidth="1"/>
    <col min="7182" max="7182" width="8.42578125" style="41" bestFit="1" customWidth="1"/>
    <col min="7183" max="7426" width="9.140625" style="41"/>
    <col min="7427" max="7427" width="12.140625" style="41" bestFit="1" customWidth="1"/>
    <col min="7428" max="7428" width="19.28515625" style="41" customWidth="1"/>
    <col min="7429" max="7429" width="11.42578125" style="41" customWidth="1"/>
    <col min="7430" max="7430" width="21.42578125" style="41" customWidth="1"/>
    <col min="7431" max="7431" width="23.140625" style="41" bestFit="1" customWidth="1"/>
    <col min="7432" max="7432" width="18.42578125" style="41" customWidth="1"/>
    <col min="7433" max="7433" width="17.42578125" style="41" customWidth="1"/>
    <col min="7434" max="7434" width="7.140625" style="41" bestFit="1" customWidth="1"/>
    <col min="7435" max="7435" width="23.140625" style="41" bestFit="1" customWidth="1"/>
    <col min="7436" max="7436" width="18.42578125" style="41" customWidth="1"/>
    <col min="7437" max="7437" width="29.7109375" style="41" customWidth="1"/>
    <col min="7438" max="7438" width="8.42578125" style="41" bestFit="1" customWidth="1"/>
    <col min="7439" max="7682" width="9.140625" style="41"/>
    <col min="7683" max="7683" width="12.140625" style="41" bestFit="1" customWidth="1"/>
    <col min="7684" max="7684" width="19.28515625" style="41" customWidth="1"/>
    <col min="7685" max="7685" width="11.42578125" style="41" customWidth="1"/>
    <col min="7686" max="7686" width="21.42578125" style="41" customWidth="1"/>
    <col min="7687" max="7687" width="23.140625" style="41" bestFit="1" customWidth="1"/>
    <col min="7688" max="7688" width="18.42578125" style="41" customWidth="1"/>
    <col min="7689" max="7689" width="17.42578125" style="41" customWidth="1"/>
    <col min="7690" max="7690" width="7.140625" style="41" bestFit="1" customWidth="1"/>
    <col min="7691" max="7691" width="23.140625" style="41" bestFit="1" customWidth="1"/>
    <col min="7692" max="7692" width="18.42578125" style="41" customWidth="1"/>
    <col min="7693" max="7693" width="29.7109375" style="41" customWidth="1"/>
    <col min="7694" max="7694" width="8.42578125" style="41" bestFit="1" customWidth="1"/>
    <col min="7695" max="7938" width="9.140625" style="41"/>
    <col min="7939" max="7939" width="12.140625" style="41" bestFit="1" customWidth="1"/>
    <col min="7940" max="7940" width="19.28515625" style="41" customWidth="1"/>
    <col min="7941" max="7941" width="11.42578125" style="41" customWidth="1"/>
    <col min="7942" max="7942" width="21.42578125" style="41" customWidth="1"/>
    <col min="7943" max="7943" width="23.140625" style="41" bestFit="1" customWidth="1"/>
    <col min="7944" max="7944" width="18.42578125" style="41" customWidth="1"/>
    <col min="7945" max="7945" width="17.42578125" style="41" customWidth="1"/>
    <col min="7946" max="7946" width="7.140625" style="41" bestFit="1" customWidth="1"/>
    <col min="7947" max="7947" width="23.140625" style="41" bestFit="1" customWidth="1"/>
    <col min="7948" max="7948" width="18.42578125" style="41" customWidth="1"/>
    <col min="7949" max="7949" width="29.7109375" style="41" customWidth="1"/>
    <col min="7950" max="7950" width="8.42578125" style="41" bestFit="1" customWidth="1"/>
    <col min="7951" max="8194" width="9.140625" style="41"/>
    <col min="8195" max="8195" width="12.140625" style="41" bestFit="1" customWidth="1"/>
    <col min="8196" max="8196" width="19.28515625" style="41" customWidth="1"/>
    <col min="8197" max="8197" width="11.42578125" style="41" customWidth="1"/>
    <col min="8198" max="8198" width="21.42578125" style="41" customWidth="1"/>
    <col min="8199" max="8199" width="23.140625" style="41" bestFit="1" customWidth="1"/>
    <col min="8200" max="8200" width="18.42578125" style="41" customWidth="1"/>
    <col min="8201" max="8201" width="17.42578125" style="41" customWidth="1"/>
    <col min="8202" max="8202" width="7.140625" style="41" bestFit="1" customWidth="1"/>
    <col min="8203" max="8203" width="23.140625" style="41" bestFit="1" customWidth="1"/>
    <col min="8204" max="8204" width="18.42578125" style="41" customWidth="1"/>
    <col min="8205" max="8205" width="29.7109375" style="41" customWidth="1"/>
    <col min="8206" max="8206" width="8.42578125" style="41" bestFit="1" customWidth="1"/>
    <col min="8207" max="8450" width="9.140625" style="41"/>
    <col min="8451" max="8451" width="12.140625" style="41" bestFit="1" customWidth="1"/>
    <col min="8452" max="8452" width="19.28515625" style="41" customWidth="1"/>
    <col min="8453" max="8453" width="11.42578125" style="41" customWidth="1"/>
    <col min="8454" max="8454" width="21.42578125" style="41" customWidth="1"/>
    <col min="8455" max="8455" width="23.140625" style="41" bestFit="1" customWidth="1"/>
    <col min="8456" max="8456" width="18.42578125" style="41" customWidth="1"/>
    <col min="8457" max="8457" width="17.42578125" style="41" customWidth="1"/>
    <col min="8458" max="8458" width="7.140625" style="41" bestFit="1" customWidth="1"/>
    <col min="8459" max="8459" width="23.140625" style="41" bestFit="1" customWidth="1"/>
    <col min="8460" max="8460" width="18.42578125" style="41" customWidth="1"/>
    <col min="8461" max="8461" width="29.7109375" style="41" customWidth="1"/>
    <col min="8462" max="8462" width="8.42578125" style="41" bestFit="1" customWidth="1"/>
    <col min="8463" max="8706" width="9.140625" style="41"/>
    <col min="8707" max="8707" width="12.140625" style="41" bestFit="1" customWidth="1"/>
    <col min="8708" max="8708" width="19.28515625" style="41" customWidth="1"/>
    <col min="8709" max="8709" width="11.42578125" style="41" customWidth="1"/>
    <col min="8710" max="8710" width="21.42578125" style="41" customWidth="1"/>
    <col min="8711" max="8711" width="23.140625" style="41" bestFit="1" customWidth="1"/>
    <col min="8712" max="8712" width="18.42578125" style="41" customWidth="1"/>
    <col min="8713" max="8713" width="17.42578125" style="41" customWidth="1"/>
    <col min="8714" max="8714" width="7.140625" style="41" bestFit="1" customWidth="1"/>
    <col min="8715" max="8715" width="23.140625" style="41" bestFit="1" customWidth="1"/>
    <col min="8716" max="8716" width="18.42578125" style="41" customWidth="1"/>
    <col min="8717" max="8717" width="29.7109375" style="41" customWidth="1"/>
    <col min="8718" max="8718" width="8.42578125" style="41" bestFit="1" customWidth="1"/>
    <col min="8719" max="8962" width="9.140625" style="41"/>
    <col min="8963" max="8963" width="12.140625" style="41" bestFit="1" customWidth="1"/>
    <col min="8964" max="8964" width="19.28515625" style="41" customWidth="1"/>
    <col min="8965" max="8965" width="11.42578125" style="41" customWidth="1"/>
    <col min="8966" max="8966" width="21.42578125" style="41" customWidth="1"/>
    <col min="8967" max="8967" width="23.140625" style="41" bestFit="1" customWidth="1"/>
    <col min="8968" max="8968" width="18.42578125" style="41" customWidth="1"/>
    <col min="8969" max="8969" width="17.42578125" style="41" customWidth="1"/>
    <col min="8970" max="8970" width="7.140625" style="41" bestFit="1" customWidth="1"/>
    <col min="8971" max="8971" width="23.140625" style="41" bestFit="1" customWidth="1"/>
    <col min="8972" max="8972" width="18.42578125" style="41" customWidth="1"/>
    <col min="8973" max="8973" width="29.7109375" style="41" customWidth="1"/>
    <col min="8974" max="8974" width="8.42578125" style="41" bestFit="1" customWidth="1"/>
    <col min="8975" max="9218" width="9.140625" style="41"/>
    <col min="9219" max="9219" width="12.140625" style="41" bestFit="1" customWidth="1"/>
    <col min="9220" max="9220" width="19.28515625" style="41" customWidth="1"/>
    <col min="9221" max="9221" width="11.42578125" style="41" customWidth="1"/>
    <col min="9222" max="9222" width="21.42578125" style="41" customWidth="1"/>
    <col min="9223" max="9223" width="23.140625" style="41" bestFit="1" customWidth="1"/>
    <col min="9224" max="9224" width="18.42578125" style="41" customWidth="1"/>
    <col min="9225" max="9225" width="17.42578125" style="41" customWidth="1"/>
    <col min="9226" max="9226" width="7.140625" style="41" bestFit="1" customWidth="1"/>
    <col min="9227" max="9227" width="23.140625" style="41" bestFit="1" customWidth="1"/>
    <col min="9228" max="9228" width="18.42578125" style="41" customWidth="1"/>
    <col min="9229" max="9229" width="29.7109375" style="41" customWidth="1"/>
    <col min="9230" max="9230" width="8.42578125" style="41" bestFit="1" customWidth="1"/>
    <col min="9231" max="9474" width="9.140625" style="41"/>
    <col min="9475" max="9475" width="12.140625" style="41" bestFit="1" customWidth="1"/>
    <col min="9476" max="9476" width="19.28515625" style="41" customWidth="1"/>
    <col min="9477" max="9477" width="11.42578125" style="41" customWidth="1"/>
    <col min="9478" max="9478" width="21.42578125" style="41" customWidth="1"/>
    <col min="9479" max="9479" width="23.140625" style="41" bestFit="1" customWidth="1"/>
    <col min="9480" max="9480" width="18.42578125" style="41" customWidth="1"/>
    <col min="9481" max="9481" width="17.42578125" style="41" customWidth="1"/>
    <col min="9482" max="9482" width="7.140625" style="41" bestFit="1" customWidth="1"/>
    <col min="9483" max="9483" width="23.140625" style="41" bestFit="1" customWidth="1"/>
    <col min="9484" max="9484" width="18.42578125" style="41" customWidth="1"/>
    <col min="9485" max="9485" width="29.7109375" style="41" customWidth="1"/>
    <col min="9486" max="9486" width="8.42578125" style="41" bestFit="1" customWidth="1"/>
    <col min="9487" max="9730" width="9.140625" style="41"/>
    <col min="9731" max="9731" width="12.140625" style="41" bestFit="1" customWidth="1"/>
    <col min="9732" max="9732" width="19.28515625" style="41" customWidth="1"/>
    <col min="9733" max="9733" width="11.42578125" style="41" customWidth="1"/>
    <col min="9734" max="9734" width="21.42578125" style="41" customWidth="1"/>
    <col min="9735" max="9735" width="23.140625" style="41" bestFit="1" customWidth="1"/>
    <col min="9736" max="9736" width="18.42578125" style="41" customWidth="1"/>
    <col min="9737" max="9737" width="17.42578125" style="41" customWidth="1"/>
    <col min="9738" max="9738" width="7.140625" style="41" bestFit="1" customWidth="1"/>
    <col min="9739" max="9739" width="23.140625" style="41" bestFit="1" customWidth="1"/>
    <col min="9740" max="9740" width="18.42578125" style="41" customWidth="1"/>
    <col min="9741" max="9741" width="29.7109375" style="41" customWidth="1"/>
    <col min="9742" max="9742" width="8.42578125" style="41" bestFit="1" customWidth="1"/>
    <col min="9743" max="9986" width="9.140625" style="41"/>
    <col min="9987" max="9987" width="12.140625" style="41" bestFit="1" customWidth="1"/>
    <col min="9988" max="9988" width="19.28515625" style="41" customWidth="1"/>
    <col min="9989" max="9989" width="11.42578125" style="41" customWidth="1"/>
    <col min="9990" max="9990" width="21.42578125" style="41" customWidth="1"/>
    <col min="9991" max="9991" width="23.140625" style="41" bestFit="1" customWidth="1"/>
    <col min="9992" max="9992" width="18.42578125" style="41" customWidth="1"/>
    <col min="9993" max="9993" width="17.42578125" style="41" customWidth="1"/>
    <col min="9994" max="9994" width="7.140625" style="41" bestFit="1" customWidth="1"/>
    <col min="9995" max="9995" width="23.140625" style="41" bestFit="1" customWidth="1"/>
    <col min="9996" max="9996" width="18.42578125" style="41" customWidth="1"/>
    <col min="9997" max="9997" width="29.7109375" style="41" customWidth="1"/>
    <col min="9998" max="9998" width="8.42578125" style="41" bestFit="1" customWidth="1"/>
    <col min="9999" max="10242" width="9.140625" style="41"/>
    <col min="10243" max="10243" width="12.140625" style="41" bestFit="1" customWidth="1"/>
    <col min="10244" max="10244" width="19.28515625" style="41" customWidth="1"/>
    <col min="10245" max="10245" width="11.42578125" style="41" customWidth="1"/>
    <col min="10246" max="10246" width="21.42578125" style="41" customWidth="1"/>
    <col min="10247" max="10247" width="23.140625" style="41" bestFit="1" customWidth="1"/>
    <col min="10248" max="10248" width="18.42578125" style="41" customWidth="1"/>
    <col min="10249" max="10249" width="17.42578125" style="41" customWidth="1"/>
    <col min="10250" max="10250" width="7.140625" style="41" bestFit="1" customWidth="1"/>
    <col min="10251" max="10251" width="23.140625" style="41" bestFit="1" customWidth="1"/>
    <col min="10252" max="10252" width="18.42578125" style="41" customWidth="1"/>
    <col min="10253" max="10253" width="29.7109375" style="41" customWidth="1"/>
    <col min="10254" max="10254" width="8.42578125" style="41" bestFit="1" customWidth="1"/>
    <col min="10255" max="10498" width="9.140625" style="41"/>
    <col min="10499" max="10499" width="12.140625" style="41" bestFit="1" customWidth="1"/>
    <col min="10500" max="10500" width="19.28515625" style="41" customWidth="1"/>
    <col min="10501" max="10501" width="11.42578125" style="41" customWidth="1"/>
    <col min="10502" max="10502" width="21.42578125" style="41" customWidth="1"/>
    <col min="10503" max="10503" width="23.140625" style="41" bestFit="1" customWidth="1"/>
    <col min="10504" max="10504" width="18.42578125" style="41" customWidth="1"/>
    <col min="10505" max="10505" width="17.42578125" style="41" customWidth="1"/>
    <col min="10506" max="10506" width="7.140625" style="41" bestFit="1" customWidth="1"/>
    <col min="10507" max="10507" width="23.140625" style="41" bestFit="1" customWidth="1"/>
    <col min="10508" max="10508" width="18.42578125" style="41" customWidth="1"/>
    <col min="10509" max="10509" width="29.7109375" style="41" customWidth="1"/>
    <col min="10510" max="10510" width="8.42578125" style="41" bestFit="1" customWidth="1"/>
    <col min="10511" max="10754" width="9.140625" style="41"/>
    <col min="10755" max="10755" width="12.140625" style="41" bestFit="1" customWidth="1"/>
    <col min="10756" max="10756" width="19.28515625" style="41" customWidth="1"/>
    <col min="10757" max="10757" width="11.42578125" style="41" customWidth="1"/>
    <col min="10758" max="10758" width="21.42578125" style="41" customWidth="1"/>
    <col min="10759" max="10759" width="23.140625" style="41" bestFit="1" customWidth="1"/>
    <col min="10760" max="10760" width="18.42578125" style="41" customWidth="1"/>
    <col min="10761" max="10761" width="17.42578125" style="41" customWidth="1"/>
    <col min="10762" max="10762" width="7.140625" style="41" bestFit="1" customWidth="1"/>
    <col min="10763" max="10763" width="23.140625" style="41" bestFit="1" customWidth="1"/>
    <col min="10764" max="10764" width="18.42578125" style="41" customWidth="1"/>
    <col min="10765" max="10765" width="29.7109375" style="41" customWidth="1"/>
    <col min="10766" max="10766" width="8.42578125" style="41" bestFit="1" customWidth="1"/>
    <col min="10767" max="11010" width="9.140625" style="41"/>
    <col min="11011" max="11011" width="12.140625" style="41" bestFit="1" customWidth="1"/>
    <col min="11012" max="11012" width="19.28515625" style="41" customWidth="1"/>
    <col min="11013" max="11013" width="11.42578125" style="41" customWidth="1"/>
    <col min="11014" max="11014" width="21.42578125" style="41" customWidth="1"/>
    <col min="11015" max="11015" width="23.140625" style="41" bestFit="1" customWidth="1"/>
    <col min="11016" max="11016" width="18.42578125" style="41" customWidth="1"/>
    <col min="11017" max="11017" width="17.42578125" style="41" customWidth="1"/>
    <col min="11018" max="11018" width="7.140625" style="41" bestFit="1" customWidth="1"/>
    <col min="11019" max="11019" width="23.140625" style="41" bestFit="1" customWidth="1"/>
    <col min="11020" max="11020" width="18.42578125" style="41" customWidth="1"/>
    <col min="11021" max="11021" width="29.7109375" style="41" customWidth="1"/>
    <col min="11022" max="11022" width="8.42578125" style="41" bestFit="1" customWidth="1"/>
    <col min="11023" max="11266" width="9.140625" style="41"/>
    <col min="11267" max="11267" width="12.140625" style="41" bestFit="1" customWidth="1"/>
    <col min="11268" max="11268" width="19.28515625" style="41" customWidth="1"/>
    <col min="11269" max="11269" width="11.42578125" style="41" customWidth="1"/>
    <col min="11270" max="11270" width="21.42578125" style="41" customWidth="1"/>
    <col min="11271" max="11271" width="23.140625" style="41" bestFit="1" customWidth="1"/>
    <col min="11272" max="11272" width="18.42578125" style="41" customWidth="1"/>
    <col min="11273" max="11273" width="17.42578125" style="41" customWidth="1"/>
    <col min="11274" max="11274" width="7.140625" style="41" bestFit="1" customWidth="1"/>
    <col min="11275" max="11275" width="23.140625" style="41" bestFit="1" customWidth="1"/>
    <col min="11276" max="11276" width="18.42578125" style="41" customWidth="1"/>
    <col min="11277" max="11277" width="29.7109375" style="41" customWidth="1"/>
    <col min="11278" max="11278" width="8.42578125" style="41" bestFit="1" customWidth="1"/>
    <col min="11279" max="11522" width="9.140625" style="41"/>
    <col min="11523" max="11523" width="12.140625" style="41" bestFit="1" customWidth="1"/>
    <col min="11524" max="11524" width="19.28515625" style="41" customWidth="1"/>
    <col min="11525" max="11525" width="11.42578125" style="41" customWidth="1"/>
    <col min="11526" max="11526" width="21.42578125" style="41" customWidth="1"/>
    <col min="11527" max="11527" width="23.140625" style="41" bestFit="1" customWidth="1"/>
    <col min="11528" max="11528" width="18.42578125" style="41" customWidth="1"/>
    <col min="11529" max="11529" width="17.42578125" style="41" customWidth="1"/>
    <col min="11530" max="11530" width="7.140625" style="41" bestFit="1" customWidth="1"/>
    <col min="11531" max="11531" width="23.140625" style="41" bestFit="1" customWidth="1"/>
    <col min="11532" max="11532" width="18.42578125" style="41" customWidth="1"/>
    <col min="11533" max="11533" width="29.7109375" style="41" customWidth="1"/>
    <col min="11534" max="11534" width="8.42578125" style="41" bestFit="1" customWidth="1"/>
    <col min="11535" max="11778" width="9.140625" style="41"/>
    <col min="11779" max="11779" width="12.140625" style="41" bestFit="1" customWidth="1"/>
    <col min="11780" max="11780" width="19.28515625" style="41" customWidth="1"/>
    <col min="11781" max="11781" width="11.42578125" style="41" customWidth="1"/>
    <col min="11782" max="11782" width="21.42578125" style="41" customWidth="1"/>
    <col min="11783" max="11783" width="23.140625" style="41" bestFit="1" customWidth="1"/>
    <col min="11784" max="11784" width="18.42578125" style="41" customWidth="1"/>
    <col min="11785" max="11785" width="17.42578125" style="41" customWidth="1"/>
    <col min="11786" max="11786" width="7.140625" style="41" bestFit="1" customWidth="1"/>
    <col min="11787" max="11787" width="23.140625" style="41" bestFit="1" customWidth="1"/>
    <col min="11788" max="11788" width="18.42578125" style="41" customWidth="1"/>
    <col min="11789" max="11789" width="29.7109375" style="41" customWidth="1"/>
    <col min="11790" max="11790" width="8.42578125" style="41" bestFit="1" customWidth="1"/>
    <col min="11791" max="12034" width="9.140625" style="41"/>
    <col min="12035" max="12035" width="12.140625" style="41" bestFit="1" customWidth="1"/>
    <col min="12036" max="12036" width="19.28515625" style="41" customWidth="1"/>
    <col min="12037" max="12037" width="11.42578125" style="41" customWidth="1"/>
    <col min="12038" max="12038" width="21.42578125" style="41" customWidth="1"/>
    <col min="12039" max="12039" width="23.140625" style="41" bestFit="1" customWidth="1"/>
    <col min="12040" max="12040" width="18.42578125" style="41" customWidth="1"/>
    <col min="12041" max="12041" width="17.42578125" style="41" customWidth="1"/>
    <col min="12042" max="12042" width="7.140625" style="41" bestFit="1" customWidth="1"/>
    <col min="12043" max="12043" width="23.140625" style="41" bestFit="1" customWidth="1"/>
    <col min="12044" max="12044" width="18.42578125" style="41" customWidth="1"/>
    <col min="12045" max="12045" width="29.7109375" style="41" customWidth="1"/>
    <col min="12046" max="12046" width="8.42578125" style="41" bestFit="1" customWidth="1"/>
    <col min="12047" max="12290" width="9.140625" style="41"/>
    <col min="12291" max="12291" width="12.140625" style="41" bestFit="1" customWidth="1"/>
    <col min="12292" max="12292" width="19.28515625" style="41" customWidth="1"/>
    <col min="12293" max="12293" width="11.42578125" style="41" customWidth="1"/>
    <col min="12294" max="12294" width="21.42578125" style="41" customWidth="1"/>
    <col min="12295" max="12295" width="23.140625" style="41" bestFit="1" customWidth="1"/>
    <col min="12296" max="12296" width="18.42578125" style="41" customWidth="1"/>
    <col min="12297" max="12297" width="17.42578125" style="41" customWidth="1"/>
    <col min="12298" max="12298" width="7.140625" style="41" bestFit="1" customWidth="1"/>
    <col min="12299" max="12299" width="23.140625" style="41" bestFit="1" customWidth="1"/>
    <col min="12300" max="12300" width="18.42578125" style="41" customWidth="1"/>
    <col min="12301" max="12301" width="29.7109375" style="41" customWidth="1"/>
    <col min="12302" max="12302" width="8.42578125" style="41" bestFit="1" customWidth="1"/>
    <col min="12303" max="12546" width="9.140625" style="41"/>
    <col min="12547" max="12547" width="12.140625" style="41" bestFit="1" customWidth="1"/>
    <col min="12548" max="12548" width="19.28515625" style="41" customWidth="1"/>
    <col min="12549" max="12549" width="11.42578125" style="41" customWidth="1"/>
    <col min="12550" max="12550" width="21.42578125" style="41" customWidth="1"/>
    <col min="12551" max="12551" width="23.140625" style="41" bestFit="1" customWidth="1"/>
    <col min="12552" max="12552" width="18.42578125" style="41" customWidth="1"/>
    <col min="12553" max="12553" width="17.42578125" style="41" customWidth="1"/>
    <col min="12554" max="12554" width="7.140625" style="41" bestFit="1" customWidth="1"/>
    <col min="12555" max="12555" width="23.140625" style="41" bestFit="1" customWidth="1"/>
    <col min="12556" max="12556" width="18.42578125" style="41" customWidth="1"/>
    <col min="12557" max="12557" width="29.7109375" style="41" customWidth="1"/>
    <col min="12558" max="12558" width="8.42578125" style="41" bestFit="1" customWidth="1"/>
    <col min="12559" max="12802" width="9.140625" style="41"/>
    <col min="12803" max="12803" width="12.140625" style="41" bestFit="1" customWidth="1"/>
    <col min="12804" max="12804" width="19.28515625" style="41" customWidth="1"/>
    <col min="12805" max="12805" width="11.42578125" style="41" customWidth="1"/>
    <col min="12806" max="12806" width="21.42578125" style="41" customWidth="1"/>
    <col min="12807" max="12807" width="23.140625" style="41" bestFit="1" customWidth="1"/>
    <col min="12808" max="12808" width="18.42578125" style="41" customWidth="1"/>
    <col min="12809" max="12809" width="17.42578125" style="41" customWidth="1"/>
    <col min="12810" max="12810" width="7.140625" style="41" bestFit="1" customWidth="1"/>
    <col min="12811" max="12811" width="23.140625" style="41" bestFit="1" customWidth="1"/>
    <col min="12812" max="12812" width="18.42578125" style="41" customWidth="1"/>
    <col min="12813" max="12813" width="29.7109375" style="41" customWidth="1"/>
    <col min="12814" max="12814" width="8.42578125" style="41" bestFit="1" customWidth="1"/>
    <col min="12815" max="13058" width="9.140625" style="41"/>
    <col min="13059" max="13059" width="12.140625" style="41" bestFit="1" customWidth="1"/>
    <col min="13060" max="13060" width="19.28515625" style="41" customWidth="1"/>
    <col min="13061" max="13061" width="11.42578125" style="41" customWidth="1"/>
    <col min="13062" max="13062" width="21.42578125" style="41" customWidth="1"/>
    <col min="13063" max="13063" width="23.140625" style="41" bestFit="1" customWidth="1"/>
    <col min="13064" max="13064" width="18.42578125" style="41" customWidth="1"/>
    <col min="13065" max="13065" width="17.42578125" style="41" customWidth="1"/>
    <col min="13066" max="13066" width="7.140625" style="41" bestFit="1" customWidth="1"/>
    <col min="13067" max="13067" width="23.140625" style="41" bestFit="1" customWidth="1"/>
    <col min="13068" max="13068" width="18.42578125" style="41" customWidth="1"/>
    <col min="13069" max="13069" width="29.7109375" style="41" customWidth="1"/>
    <col min="13070" max="13070" width="8.42578125" style="41" bestFit="1" customWidth="1"/>
    <col min="13071" max="13314" width="9.140625" style="41"/>
    <col min="13315" max="13315" width="12.140625" style="41" bestFit="1" customWidth="1"/>
    <col min="13316" max="13316" width="19.28515625" style="41" customWidth="1"/>
    <col min="13317" max="13317" width="11.42578125" style="41" customWidth="1"/>
    <col min="13318" max="13318" width="21.42578125" style="41" customWidth="1"/>
    <col min="13319" max="13319" width="23.140625" style="41" bestFit="1" customWidth="1"/>
    <col min="13320" max="13320" width="18.42578125" style="41" customWidth="1"/>
    <col min="13321" max="13321" width="17.42578125" style="41" customWidth="1"/>
    <col min="13322" max="13322" width="7.140625" style="41" bestFit="1" customWidth="1"/>
    <col min="13323" max="13323" width="23.140625" style="41" bestFit="1" customWidth="1"/>
    <col min="13324" max="13324" width="18.42578125" style="41" customWidth="1"/>
    <col min="13325" max="13325" width="29.7109375" style="41" customWidth="1"/>
    <col min="13326" max="13326" width="8.42578125" style="41" bestFit="1" customWidth="1"/>
    <col min="13327" max="13570" width="9.140625" style="41"/>
    <col min="13571" max="13571" width="12.140625" style="41" bestFit="1" customWidth="1"/>
    <col min="13572" max="13572" width="19.28515625" style="41" customWidth="1"/>
    <col min="13573" max="13573" width="11.42578125" style="41" customWidth="1"/>
    <col min="13574" max="13574" width="21.42578125" style="41" customWidth="1"/>
    <col min="13575" max="13575" width="23.140625" style="41" bestFit="1" customWidth="1"/>
    <col min="13576" max="13576" width="18.42578125" style="41" customWidth="1"/>
    <col min="13577" max="13577" width="17.42578125" style="41" customWidth="1"/>
    <col min="13578" max="13578" width="7.140625" style="41" bestFit="1" customWidth="1"/>
    <col min="13579" max="13579" width="23.140625" style="41" bestFit="1" customWidth="1"/>
    <col min="13580" max="13580" width="18.42578125" style="41" customWidth="1"/>
    <col min="13581" max="13581" width="29.7109375" style="41" customWidth="1"/>
    <col min="13582" max="13582" width="8.42578125" style="41" bestFit="1" customWidth="1"/>
    <col min="13583" max="13826" width="9.140625" style="41"/>
    <col min="13827" max="13827" width="12.140625" style="41" bestFit="1" customWidth="1"/>
    <col min="13828" max="13828" width="19.28515625" style="41" customWidth="1"/>
    <col min="13829" max="13829" width="11.42578125" style="41" customWidth="1"/>
    <col min="13830" max="13830" width="21.42578125" style="41" customWidth="1"/>
    <col min="13831" max="13831" width="23.140625" style="41" bestFit="1" customWidth="1"/>
    <col min="13832" max="13832" width="18.42578125" style="41" customWidth="1"/>
    <col min="13833" max="13833" width="17.42578125" style="41" customWidth="1"/>
    <col min="13834" max="13834" width="7.140625" style="41" bestFit="1" customWidth="1"/>
    <col min="13835" max="13835" width="23.140625" style="41" bestFit="1" customWidth="1"/>
    <col min="13836" max="13836" width="18.42578125" style="41" customWidth="1"/>
    <col min="13837" max="13837" width="29.7109375" style="41" customWidth="1"/>
    <col min="13838" max="13838" width="8.42578125" style="41" bestFit="1" customWidth="1"/>
    <col min="13839" max="14082" width="9.140625" style="41"/>
    <col min="14083" max="14083" width="12.140625" style="41" bestFit="1" customWidth="1"/>
    <col min="14084" max="14084" width="19.28515625" style="41" customWidth="1"/>
    <col min="14085" max="14085" width="11.42578125" style="41" customWidth="1"/>
    <col min="14086" max="14086" width="21.42578125" style="41" customWidth="1"/>
    <col min="14087" max="14087" width="23.140625" style="41" bestFit="1" customWidth="1"/>
    <col min="14088" max="14088" width="18.42578125" style="41" customWidth="1"/>
    <col min="14089" max="14089" width="17.42578125" style="41" customWidth="1"/>
    <col min="14090" max="14090" width="7.140625" style="41" bestFit="1" customWidth="1"/>
    <col min="14091" max="14091" width="23.140625" style="41" bestFit="1" customWidth="1"/>
    <col min="14092" max="14092" width="18.42578125" style="41" customWidth="1"/>
    <col min="14093" max="14093" width="29.7109375" style="41" customWidth="1"/>
    <col min="14094" max="14094" width="8.42578125" style="41" bestFit="1" customWidth="1"/>
    <col min="14095" max="14338" width="9.140625" style="41"/>
    <col min="14339" max="14339" width="12.140625" style="41" bestFit="1" customWidth="1"/>
    <col min="14340" max="14340" width="19.28515625" style="41" customWidth="1"/>
    <col min="14341" max="14341" width="11.42578125" style="41" customWidth="1"/>
    <col min="14342" max="14342" width="21.42578125" style="41" customWidth="1"/>
    <col min="14343" max="14343" width="23.140625" style="41" bestFit="1" customWidth="1"/>
    <col min="14344" max="14344" width="18.42578125" style="41" customWidth="1"/>
    <col min="14345" max="14345" width="17.42578125" style="41" customWidth="1"/>
    <col min="14346" max="14346" width="7.140625" style="41" bestFit="1" customWidth="1"/>
    <col min="14347" max="14347" width="23.140625" style="41" bestFit="1" customWidth="1"/>
    <col min="14348" max="14348" width="18.42578125" style="41" customWidth="1"/>
    <col min="14349" max="14349" width="29.7109375" style="41" customWidth="1"/>
    <col min="14350" max="14350" width="8.42578125" style="41" bestFit="1" customWidth="1"/>
    <col min="14351" max="14594" width="9.140625" style="41"/>
    <col min="14595" max="14595" width="12.140625" style="41" bestFit="1" customWidth="1"/>
    <col min="14596" max="14596" width="19.28515625" style="41" customWidth="1"/>
    <col min="14597" max="14597" width="11.42578125" style="41" customWidth="1"/>
    <col min="14598" max="14598" width="21.42578125" style="41" customWidth="1"/>
    <col min="14599" max="14599" width="23.140625" style="41" bestFit="1" customWidth="1"/>
    <col min="14600" max="14600" width="18.42578125" style="41" customWidth="1"/>
    <col min="14601" max="14601" width="17.42578125" style="41" customWidth="1"/>
    <col min="14602" max="14602" width="7.140625" style="41" bestFit="1" customWidth="1"/>
    <col min="14603" max="14603" width="23.140625" style="41" bestFit="1" customWidth="1"/>
    <col min="14604" max="14604" width="18.42578125" style="41" customWidth="1"/>
    <col min="14605" max="14605" width="29.7109375" style="41" customWidth="1"/>
    <col min="14606" max="14606" width="8.42578125" style="41" bestFit="1" customWidth="1"/>
    <col min="14607" max="14850" width="9.140625" style="41"/>
    <col min="14851" max="14851" width="12.140625" style="41" bestFit="1" customWidth="1"/>
    <col min="14852" max="14852" width="19.28515625" style="41" customWidth="1"/>
    <col min="14853" max="14853" width="11.42578125" style="41" customWidth="1"/>
    <col min="14854" max="14854" width="21.42578125" style="41" customWidth="1"/>
    <col min="14855" max="14855" width="23.140625" style="41" bestFit="1" customWidth="1"/>
    <col min="14856" max="14856" width="18.42578125" style="41" customWidth="1"/>
    <col min="14857" max="14857" width="17.42578125" style="41" customWidth="1"/>
    <col min="14858" max="14858" width="7.140625" style="41" bestFit="1" customWidth="1"/>
    <col min="14859" max="14859" width="23.140625" style="41" bestFit="1" customWidth="1"/>
    <col min="14860" max="14860" width="18.42578125" style="41" customWidth="1"/>
    <col min="14861" max="14861" width="29.7109375" style="41" customWidth="1"/>
    <col min="14862" max="14862" width="8.42578125" style="41" bestFit="1" customWidth="1"/>
    <col min="14863" max="15106" width="9.140625" style="41"/>
    <col min="15107" max="15107" width="12.140625" style="41" bestFit="1" customWidth="1"/>
    <col min="15108" max="15108" width="19.28515625" style="41" customWidth="1"/>
    <col min="15109" max="15109" width="11.42578125" style="41" customWidth="1"/>
    <col min="15110" max="15110" width="21.42578125" style="41" customWidth="1"/>
    <col min="15111" max="15111" width="23.140625" style="41" bestFit="1" customWidth="1"/>
    <col min="15112" max="15112" width="18.42578125" style="41" customWidth="1"/>
    <col min="15113" max="15113" width="17.42578125" style="41" customWidth="1"/>
    <col min="15114" max="15114" width="7.140625" style="41" bestFit="1" customWidth="1"/>
    <col min="15115" max="15115" width="23.140625" style="41" bestFit="1" customWidth="1"/>
    <col min="15116" max="15116" width="18.42578125" style="41" customWidth="1"/>
    <col min="15117" max="15117" width="29.7109375" style="41" customWidth="1"/>
    <col min="15118" max="15118" width="8.42578125" style="41" bestFit="1" customWidth="1"/>
    <col min="15119" max="15362" width="9.140625" style="41"/>
    <col min="15363" max="15363" width="12.140625" style="41" bestFit="1" customWidth="1"/>
    <col min="15364" max="15364" width="19.28515625" style="41" customWidth="1"/>
    <col min="15365" max="15365" width="11.42578125" style="41" customWidth="1"/>
    <col min="15366" max="15366" width="21.42578125" style="41" customWidth="1"/>
    <col min="15367" max="15367" width="23.140625" style="41" bestFit="1" customWidth="1"/>
    <col min="15368" max="15368" width="18.42578125" style="41" customWidth="1"/>
    <col min="15369" max="15369" width="17.42578125" style="41" customWidth="1"/>
    <col min="15370" max="15370" width="7.140625" style="41" bestFit="1" customWidth="1"/>
    <col min="15371" max="15371" width="23.140625" style="41" bestFit="1" customWidth="1"/>
    <col min="15372" max="15372" width="18.42578125" style="41" customWidth="1"/>
    <col min="15373" max="15373" width="29.7109375" style="41" customWidth="1"/>
    <col min="15374" max="15374" width="8.42578125" style="41" bestFit="1" customWidth="1"/>
    <col min="15375" max="15618" width="9.140625" style="41"/>
    <col min="15619" max="15619" width="12.140625" style="41" bestFit="1" customWidth="1"/>
    <col min="15620" max="15620" width="19.28515625" style="41" customWidth="1"/>
    <col min="15621" max="15621" width="11.42578125" style="41" customWidth="1"/>
    <col min="15622" max="15622" width="21.42578125" style="41" customWidth="1"/>
    <col min="15623" max="15623" width="23.140625" style="41" bestFit="1" customWidth="1"/>
    <col min="15624" max="15624" width="18.42578125" style="41" customWidth="1"/>
    <col min="15625" max="15625" width="17.42578125" style="41" customWidth="1"/>
    <col min="15626" max="15626" width="7.140625" style="41" bestFit="1" customWidth="1"/>
    <col min="15627" max="15627" width="23.140625" style="41" bestFit="1" customWidth="1"/>
    <col min="15628" max="15628" width="18.42578125" style="41" customWidth="1"/>
    <col min="15629" max="15629" width="29.7109375" style="41" customWidth="1"/>
    <col min="15630" max="15630" width="8.42578125" style="41" bestFit="1" customWidth="1"/>
    <col min="15631" max="15874" width="9.140625" style="41"/>
    <col min="15875" max="15875" width="12.140625" style="41" bestFit="1" customWidth="1"/>
    <col min="15876" max="15876" width="19.28515625" style="41" customWidth="1"/>
    <col min="15877" max="15877" width="11.42578125" style="41" customWidth="1"/>
    <col min="15878" max="15878" width="21.42578125" style="41" customWidth="1"/>
    <col min="15879" max="15879" width="23.140625" style="41" bestFit="1" customWidth="1"/>
    <col min="15880" max="15880" width="18.42578125" style="41" customWidth="1"/>
    <col min="15881" max="15881" width="17.42578125" style="41" customWidth="1"/>
    <col min="15882" max="15882" width="7.140625" style="41" bestFit="1" customWidth="1"/>
    <col min="15883" max="15883" width="23.140625" style="41" bestFit="1" customWidth="1"/>
    <col min="15884" max="15884" width="18.42578125" style="41" customWidth="1"/>
    <col min="15885" max="15885" width="29.7109375" style="41" customWidth="1"/>
    <col min="15886" max="15886" width="8.42578125" style="41" bestFit="1" customWidth="1"/>
    <col min="15887" max="16130" width="9.140625" style="41"/>
    <col min="16131" max="16131" width="12.140625" style="41" bestFit="1" customWidth="1"/>
    <col min="16132" max="16132" width="19.28515625" style="41" customWidth="1"/>
    <col min="16133" max="16133" width="11.42578125" style="41" customWidth="1"/>
    <col min="16134" max="16134" width="21.42578125" style="41" customWidth="1"/>
    <col min="16135" max="16135" width="23.140625" style="41" bestFit="1" customWidth="1"/>
    <col min="16136" max="16136" width="18.42578125" style="41" customWidth="1"/>
    <col min="16137" max="16137" width="17.42578125" style="41" customWidth="1"/>
    <col min="16138" max="16138" width="7.140625" style="41" bestFit="1" customWidth="1"/>
    <col min="16139" max="16139" width="23.140625" style="41" bestFit="1" customWidth="1"/>
    <col min="16140" max="16140" width="18.42578125" style="41" customWidth="1"/>
    <col min="16141" max="16141" width="29.7109375" style="41" customWidth="1"/>
    <col min="16142" max="16142" width="8.42578125" style="41" bestFit="1" customWidth="1"/>
    <col min="16143" max="16384" width="9.140625" style="41"/>
  </cols>
  <sheetData>
    <row r="1" spans="1:14" ht="101.65" customHeight="1">
      <c r="A1" s="213" t="s">
        <v>127</v>
      </c>
      <c r="B1" s="213"/>
      <c r="C1" s="213"/>
      <c r="D1" s="213"/>
      <c r="E1" s="213"/>
      <c r="F1" s="213"/>
      <c r="G1" s="213"/>
      <c r="H1" s="213"/>
      <c r="I1" s="213"/>
      <c r="J1" s="213"/>
      <c r="K1" s="213"/>
      <c r="L1" s="213"/>
      <c r="M1" s="213"/>
      <c r="N1" s="213"/>
    </row>
    <row r="2" spans="1:14" ht="12" customHeight="1">
      <c r="A2" s="108"/>
      <c r="B2" s="108"/>
      <c r="C2" s="108"/>
      <c r="D2" s="108"/>
      <c r="E2" s="108"/>
      <c r="F2" s="108"/>
      <c r="G2" s="108"/>
      <c r="H2" s="108"/>
      <c r="I2" s="108"/>
      <c r="J2" s="108"/>
      <c r="K2" s="108"/>
      <c r="L2" s="108"/>
      <c r="M2" s="108"/>
      <c r="N2" s="108"/>
    </row>
    <row r="3" spans="1:14" ht="18" customHeight="1" thickBot="1"/>
    <row r="4" spans="1:14" ht="28.15" customHeight="1">
      <c r="A4" s="107" t="s">
        <v>83</v>
      </c>
      <c r="B4" s="106"/>
      <c r="C4" s="106"/>
      <c r="D4" s="105"/>
      <c r="E4" s="104" t="s">
        <v>126</v>
      </c>
      <c r="F4" s="103"/>
      <c r="G4" s="102"/>
      <c r="H4" s="95"/>
      <c r="I4" s="95"/>
      <c r="J4" s="95"/>
      <c r="K4" s="95"/>
      <c r="L4" s="95"/>
      <c r="M4" s="95"/>
      <c r="N4" s="95"/>
    </row>
    <row r="5" spans="1:14" ht="28.15" customHeight="1">
      <c r="A5" s="101" t="s">
        <v>125</v>
      </c>
      <c r="B5" s="100"/>
      <c r="C5" s="100"/>
      <c r="D5" s="100"/>
      <c r="E5" s="100"/>
      <c r="F5" s="99"/>
      <c r="G5" s="95"/>
      <c r="H5" s="95"/>
      <c r="I5" s="95"/>
      <c r="J5" s="95"/>
      <c r="K5" s="95"/>
      <c r="L5" s="95"/>
      <c r="M5" s="95"/>
      <c r="N5" s="95"/>
    </row>
    <row r="6" spans="1:14" ht="28.15" customHeight="1" thickBot="1">
      <c r="A6" s="98" t="s">
        <v>26</v>
      </c>
      <c r="B6" s="97"/>
      <c r="C6" s="97"/>
      <c r="D6" s="97"/>
      <c r="E6" s="97"/>
      <c r="F6" s="96"/>
      <c r="G6" s="95"/>
      <c r="H6" s="95"/>
      <c r="I6" s="95"/>
      <c r="J6" s="95"/>
      <c r="K6" s="95"/>
      <c r="L6" s="95"/>
      <c r="M6" s="95"/>
      <c r="N6" s="95"/>
    </row>
    <row r="7" spans="1:14" ht="13.5" thickBot="1">
      <c r="A7" s="214"/>
      <c r="B7" s="214"/>
      <c r="C7" s="214"/>
      <c r="D7" s="214"/>
      <c r="E7" s="214"/>
      <c r="F7" s="214"/>
      <c r="G7" s="214"/>
      <c r="H7" s="214"/>
      <c r="I7" s="214"/>
      <c r="J7" s="214"/>
      <c r="K7" s="214"/>
      <c r="L7" s="214"/>
      <c r="M7" s="214"/>
      <c r="N7" s="214"/>
    </row>
    <row r="8" spans="1:14" ht="13.5" thickBot="1">
      <c r="A8" s="215" t="s">
        <v>16</v>
      </c>
      <c r="B8" s="216"/>
      <c r="C8" s="216"/>
      <c r="D8" s="217"/>
      <c r="E8" s="215" t="s">
        <v>124</v>
      </c>
      <c r="F8" s="216"/>
      <c r="G8" s="216"/>
      <c r="H8" s="217"/>
      <c r="I8" s="215" t="s">
        <v>123</v>
      </c>
      <c r="J8" s="216"/>
      <c r="K8" s="217"/>
      <c r="L8" s="215" t="s">
        <v>122</v>
      </c>
      <c r="M8" s="216"/>
      <c r="N8" s="217"/>
    </row>
    <row r="9" spans="1:14" ht="28.15" customHeight="1" thickBot="1">
      <c r="A9" s="94" t="s">
        <v>121</v>
      </c>
      <c r="B9" s="93" t="s">
        <v>120</v>
      </c>
      <c r="C9" s="93" t="s">
        <v>119</v>
      </c>
      <c r="D9" s="93" t="s">
        <v>118</v>
      </c>
      <c r="E9" s="93" t="s">
        <v>117</v>
      </c>
      <c r="F9" s="93" t="s">
        <v>116</v>
      </c>
      <c r="G9" s="93" t="s">
        <v>115</v>
      </c>
      <c r="H9" s="93" t="s">
        <v>114</v>
      </c>
      <c r="I9" s="93" t="s">
        <v>113</v>
      </c>
      <c r="J9" s="93" t="s">
        <v>112</v>
      </c>
      <c r="K9" s="93" t="s">
        <v>111</v>
      </c>
      <c r="L9" s="93" t="s">
        <v>110</v>
      </c>
      <c r="M9" s="92" t="s">
        <v>109</v>
      </c>
      <c r="N9" s="91" t="s">
        <v>108</v>
      </c>
    </row>
    <row r="10" spans="1:14" ht="37.9" customHeight="1">
      <c r="A10" s="90"/>
      <c r="B10" s="87"/>
      <c r="C10" s="87"/>
      <c r="D10" s="88"/>
      <c r="E10" s="88"/>
      <c r="F10" s="87"/>
      <c r="G10" s="87"/>
      <c r="H10" s="87"/>
      <c r="I10" s="89"/>
      <c r="J10" s="88"/>
      <c r="K10" s="87"/>
      <c r="L10" s="87"/>
      <c r="M10" s="87"/>
      <c r="N10" s="86"/>
    </row>
    <row r="11" spans="1:14" ht="37.9" customHeight="1">
      <c r="A11" s="83"/>
      <c r="B11" s="77"/>
      <c r="C11" s="77"/>
      <c r="D11" s="79"/>
      <c r="E11" s="77"/>
      <c r="F11" s="77"/>
      <c r="G11" s="77"/>
      <c r="H11" s="79"/>
      <c r="I11" s="78"/>
      <c r="J11" s="79"/>
      <c r="K11" s="79"/>
      <c r="L11" s="79"/>
      <c r="M11" s="77"/>
      <c r="N11" s="81"/>
    </row>
    <row r="12" spans="1:14" ht="37.9" customHeight="1">
      <c r="A12" s="83"/>
      <c r="B12" s="77"/>
      <c r="C12" s="77"/>
      <c r="D12" s="79"/>
      <c r="E12" s="77"/>
      <c r="F12" s="77"/>
      <c r="G12" s="77"/>
      <c r="H12" s="79"/>
      <c r="I12" s="82"/>
      <c r="J12" s="82"/>
      <c r="K12" s="77"/>
      <c r="L12" s="79"/>
      <c r="M12" s="77"/>
      <c r="N12" s="81"/>
    </row>
    <row r="13" spans="1:14" ht="37.9" customHeight="1">
      <c r="A13" s="83"/>
      <c r="B13" s="77"/>
      <c r="C13" s="77"/>
      <c r="D13" s="79"/>
      <c r="E13" s="77"/>
      <c r="F13" s="77"/>
      <c r="G13" s="77"/>
      <c r="H13" s="79"/>
      <c r="I13" s="82"/>
      <c r="J13" s="78"/>
      <c r="K13" s="77"/>
      <c r="L13" s="79"/>
      <c r="M13" s="77"/>
      <c r="N13" s="81"/>
    </row>
    <row r="14" spans="1:14" ht="37.9" customHeight="1">
      <c r="A14" s="83"/>
      <c r="B14" s="77"/>
      <c r="C14" s="77"/>
      <c r="D14" s="79"/>
      <c r="E14" s="77"/>
      <c r="F14" s="77"/>
      <c r="G14" s="77"/>
      <c r="H14" s="79"/>
      <c r="I14" s="85"/>
      <c r="J14" s="77"/>
      <c r="K14" s="77"/>
      <c r="L14" s="77"/>
      <c r="M14" s="77"/>
      <c r="N14" s="81"/>
    </row>
    <row r="15" spans="1:14" ht="37.9" customHeight="1">
      <c r="A15" s="80"/>
      <c r="B15" s="77"/>
      <c r="C15" s="77"/>
      <c r="D15" s="79"/>
      <c r="E15" s="79"/>
      <c r="F15" s="77"/>
      <c r="G15" s="77"/>
      <c r="H15" s="79"/>
      <c r="I15" s="82"/>
      <c r="J15" s="78"/>
      <c r="K15" s="77"/>
      <c r="L15" s="77"/>
      <c r="M15" s="77"/>
      <c r="N15" s="81"/>
    </row>
    <row r="16" spans="1:14" ht="37.9" customHeight="1">
      <c r="A16" s="84"/>
      <c r="B16" s="77"/>
      <c r="C16" s="77"/>
      <c r="D16" s="79"/>
      <c r="E16" s="79"/>
      <c r="F16" s="77"/>
      <c r="G16" s="77"/>
      <c r="H16" s="79"/>
      <c r="I16" s="78"/>
      <c r="J16" s="79"/>
      <c r="K16" s="79"/>
      <c r="L16" s="77"/>
      <c r="M16" s="77"/>
      <c r="N16" s="76"/>
    </row>
    <row r="17" spans="1:14" ht="37.9" customHeight="1">
      <c r="A17" s="83"/>
      <c r="B17" s="77"/>
      <c r="C17" s="77"/>
      <c r="D17" s="79"/>
      <c r="E17" s="77"/>
      <c r="F17" s="77"/>
      <c r="G17" s="77"/>
      <c r="H17" s="79"/>
      <c r="I17" s="82"/>
      <c r="J17" s="79"/>
      <c r="K17" s="79"/>
      <c r="L17" s="77"/>
      <c r="M17" s="77"/>
      <c r="N17" s="81"/>
    </row>
    <row r="18" spans="1:14" ht="37.9" customHeight="1">
      <c r="A18" s="80"/>
      <c r="B18" s="77"/>
      <c r="C18" s="77"/>
      <c r="D18" s="79"/>
      <c r="E18" s="77"/>
      <c r="F18" s="77"/>
      <c r="G18" s="77"/>
      <c r="H18" s="79"/>
      <c r="I18" s="78"/>
      <c r="J18" s="78"/>
      <c r="K18" s="77"/>
      <c r="L18" s="77"/>
      <c r="M18" s="77"/>
      <c r="N18" s="76"/>
    </row>
    <row r="19" spans="1:14" ht="37.9" customHeight="1">
      <c r="A19" s="80"/>
      <c r="B19" s="77"/>
      <c r="C19" s="77"/>
      <c r="D19" s="79"/>
      <c r="E19" s="77"/>
      <c r="F19" s="77"/>
      <c r="G19" s="77"/>
      <c r="H19" s="79"/>
      <c r="I19" s="78"/>
      <c r="J19" s="77"/>
      <c r="K19" s="77"/>
      <c r="L19" s="77"/>
      <c r="M19" s="77"/>
      <c r="N19" s="76"/>
    </row>
    <row r="20" spans="1:14" ht="37.9" customHeight="1" thickBot="1">
      <c r="A20" s="75"/>
      <c r="B20" s="72"/>
      <c r="C20" s="72"/>
      <c r="D20" s="74"/>
      <c r="E20" s="74"/>
      <c r="F20" s="72"/>
      <c r="G20" s="72"/>
      <c r="H20" s="74"/>
      <c r="I20" s="73"/>
      <c r="J20" s="72"/>
      <c r="K20" s="72"/>
      <c r="L20" s="72"/>
      <c r="M20" s="72"/>
      <c r="N20" s="71"/>
    </row>
    <row r="21" spans="1:14" ht="13.5" thickBot="1">
      <c r="A21" s="70"/>
      <c r="B21" s="70"/>
      <c r="C21" s="70"/>
      <c r="D21" s="70"/>
      <c r="E21" s="70"/>
      <c r="F21" s="70"/>
      <c r="G21" s="70"/>
      <c r="H21" s="70"/>
      <c r="I21" s="70"/>
      <c r="J21" s="70"/>
      <c r="K21" s="70"/>
      <c r="L21" s="70"/>
      <c r="M21" s="70"/>
      <c r="N21" s="70"/>
    </row>
    <row r="22" spans="1:14" ht="28.15" customHeight="1" thickBot="1">
      <c r="A22" s="70"/>
      <c r="B22" s="70"/>
      <c r="C22" s="70"/>
      <c r="D22" s="70"/>
      <c r="E22" s="70"/>
      <c r="F22" s="70"/>
      <c r="G22" s="70"/>
      <c r="H22" s="70"/>
      <c r="I22" s="208" t="s">
        <v>107</v>
      </c>
      <c r="J22" s="209"/>
      <c r="K22" s="218"/>
      <c r="L22" s="219"/>
      <c r="M22" s="219"/>
      <c r="N22" s="220"/>
    </row>
    <row r="23" spans="1:14" ht="28.15" customHeight="1" thickBot="1">
      <c r="A23" s="197" t="s">
        <v>128</v>
      </c>
      <c r="B23" s="197"/>
      <c r="C23" s="197"/>
      <c r="D23" s="197"/>
      <c r="E23" s="197"/>
      <c r="F23" s="197"/>
      <c r="G23" s="197"/>
      <c r="H23" s="197"/>
      <c r="I23" s="208" t="s">
        <v>107</v>
      </c>
      <c r="J23" s="209"/>
      <c r="K23" s="221"/>
      <c r="L23" s="222"/>
      <c r="M23" s="222"/>
      <c r="N23" s="223"/>
    </row>
    <row r="24" spans="1:14" ht="28.15" customHeight="1" thickBot="1">
      <c r="A24" s="70"/>
      <c r="B24" s="70"/>
      <c r="C24" s="70"/>
      <c r="D24" s="70"/>
      <c r="E24" s="70"/>
      <c r="F24" s="70"/>
      <c r="G24" s="70"/>
      <c r="H24" s="70"/>
      <c r="I24" s="208" t="s">
        <v>107</v>
      </c>
      <c r="J24" s="209"/>
      <c r="K24" s="210"/>
      <c r="L24" s="211"/>
      <c r="M24" s="211"/>
      <c r="N24" s="212"/>
    </row>
    <row r="25" spans="1:14">
      <c r="A25" s="70"/>
      <c r="B25" s="70"/>
      <c r="C25" s="70"/>
      <c r="D25" s="70"/>
      <c r="E25" s="70"/>
      <c r="F25" s="70"/>
      <c r="G25" s="70"/>
      <c r="H25" s="70"/>
      <c r="I25" s="70"/>
      <c r="J25" s="70"/>
      <c r="K25" s="70"/>
      <c r="L25" s="70"/>
      <c r="M25" s="70"/>
      <c r="N25" s="70"/>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alejandrotm.1977@gmail.com</cp:lastModifiedBy>
  <cp:lastPrinted>2018-10-01T05:53:20Z</cp:lastPrinted>
  <dcterms:created xsi:type="dcterms:W3CDTF">2018-10-01T05:42:48Z</dcterms:created>
  <dcterms:modified xsi:type="dcterms:W3CDTF">2024-11-28T17:36:08Z</dcterms:modified>
</cp:coreProperties>
</file>