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71a73e3815bec27f/Desktop/Proyecto Integrador/"/>
    </mc:Choice>
  </mc:AlternateContent>
  <xr:revisionPtr revIDLastSave="2" documentId="8_{4CCC2ECF-DD74-4F17-82A3-CCFF7735E8B9}" xr6:coauthVersionLast="47" xr6:coauthVersionMax="47" xr10:uidLastSave="{9EBFC26C-3CCC-4DED-9841-F4C125C68A80}"/>
  <bookViews>
    <workbookView xWindow="-108" yWindow="-108" windowWidth="23256" windowHeight="12456" firstSheet="1" activeTab="1" xr2:uid="{F4C985FC-48D0-4909-BB74-867EDEA947C3}"/>
  </bookViews>
  <sheets>
    <sheet name="Cálculos" sheetId="15" state="hidden" r:id="rId1"/>
    <sheet name="A-3" sheetId="3" r:id="rId2"/>
    <sheet name="5W y 2H" sheetId="10" r:id="rId3"/>
    <sheet name="Swim Lane " sheetId="19" r:id="rId4"/>
    <sheet name="SMART" sheetId="18" r:id="rId5"/>
    <sheet name="Ishikawa " sheetId="6" r:id="rId6"/>
    <sheet name="Arbol Causal" sheetId="16" r:id="rId7"/>
    <sheet name="Pareto" sheetId="21" r:id="rId8"/>
    <sheet name="Brainstorming" sheetId="7" r:id="rId9"/>
    <sheet name="Plan de Acción" sheetId="8" r:id="rId10"/>
    <sheet name="Diagrama de Gantt" sheetId="23" r:id="rId11"/>
    <sheet name="Formato Plan de Control" sheetId="17" r:id="rId12"/>
  </sheets>
  <externalReferences>
    <externalReference r:id="rId13"/>
    <externalReference r:id="rId14"/>
    <externalReference r:id="rId15"/>
    <externalReference r:id="rId16"/>
    <externalReference r:id="rId17"/>
    <externalReference r:id="rId18"/>
    <externalReference r:id="rId19"/>
    <externalReference r:id="rId20"/>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7">Pareto!$A$8:$D$48</definedName>
    <definedName name="_xlnm.Print_Area" localSheetId="3">#REF!</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 localSheetId="7">#REF! Pareto!Macro6</definedName>
    <definedName name="Macro6" localSheetId="4">#REF! SMART!Macro6</definedName>
    <definedName name="Macro6" localSheetId="3">#REF! 'Swim Lane '!Macro6</definedName>
    <definedName name="Macro6">#REF! Macro6</definedName>
    <definedName name="MARCAS">#N/A</definedName>
    <definedName name="Porcentaje" localSheetId="7">OFFSET(#REF!,0,0,COUNT(#REF!))</definedName>
    <definedName name="Porcentaje" localSheetId="3">OFFSET(#REF!,0,0,COUNT(#REF!))</definedName>
    <definedName name="Porcentaje">OFFSET(#REF!,0,0,COUNT(#REF!))</definedName>
    <definedName name="Project" localSheetId="2">#N/A</definedName>
    <definedName name="Project" localSheetId="1">#N/A</definedName>
    <definedName name="Project" localSheetId="7">#REF!</definedName>
    <definedName name="Project" localSheetId="3">#REF!</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 i="23" l="1"/>
  <c r="C9" i="23"/>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s="1"/>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<sst xmlns="http://schemas.openxmlformats.org/spreadsheetml/2006/main" count="440" uniqueCount="357">
  <si>
    <t>x</t>
  </si>
  <si>
    <t>Process</t>
  </si>
  <si>
    <t>Lead Time</t>
  </si>
  <si>
    <t>02:00 Hr</t>
  </si>
  <si>
    <t>XX:XX Hr</t>
  </si>
  <si>
    <t>VA/NVA/NNVA*</t>
  </si>
  <si>
    <t>VA</t>
  </si>
  <si>
    <t>NNVA</t>
  </si>
  <si>
    <t>Column1</t>
  </si>
  <si>
    <t>1A</t>
  </si>
  <si>
    <t>10A</t>
  </si>
  <si>
    <t>30:00 Hr</t>
  </si>
  <si>
    <t>Swim Lane</t>
  </si>
  <si>
    <t>Símbolo</t>
  </si>
  <si>
    <t>Nombre</t>
  </si>
  <si>
    <t>Proceso</t>
  </si>
  <si>
    <t>Conector</t>
  </si>
  <si>
    <t>Inicio/Fin</t>
  </si>
  <si>
    <t>Líneas de Flujo</t>
  </si>
  <si>
    <t>Actividad Manual</t>
  </si>
  <si>
    <t>Cuello de botella</t>
  </si>
  <si>
    <t xml:space="preserve">
*Referencia:
   VA= Actividad de Valor Agregado
   NVA = Actividad de No Valor Agregado
   NNVA = No Valor Agregado Necesario 
</t>
  </si>
  <si>
    <t>Proceso:</t>
  </si>
  <si>
    <t>Coach</t>
  </si>
  <si>
    <t>Proyecto</t>
  </si>
  <si>
    <t>Equipo</t>
  </si>
  <si>
    <t>Area</t>
  </si>
  <si>
    <t>Lean Academy ® Todos los derechos reservados Prohibida su reproducción total o parcial por cualquier método</t>
  </si>
  <si>
    <t>Version 1.0</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</si>
  <si>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</si>
  <si>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</si>
  <si>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</si>
  <si>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</si>
  <si>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</si>
  <si>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</si>
  <si>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</si>
  <si>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</si>
  <si>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</si>
  <si>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</si>
  <si>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</si>
  <si>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</si>
  <si>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</si>
  <si>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</si>
  <si>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</si>
  <si>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</si>
  <si>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</si>
  <si>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</si>
  <si>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</si>
  <si>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</si>
  <si>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</si>
  <si>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</si>
  <si>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</si>
  <si>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</si>
  <si>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</si>
  <si>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</si>
  <si>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</si>
  <si>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</si>
  <si>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</si>
  <si>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</si>
  <si>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</si>
  <si>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</si>
  <si>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</si>
  <si>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</si>
  <si>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</si>
  <si>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</si>
  <si>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</si>
  <si>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</si>
  <si>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</si>
  <si>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</si>
  <si>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</si>
  <si>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</si>
  <si>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</si>
  <si>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</si>
  <si>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</si>
  <si>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</si>
  <si>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</si>
  <si>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</si>
  <si>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</si>
  <si>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</si>
  <si>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</si>
  <si>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</si>
  <si>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</si>
  <si>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</si>
  <si>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</si>
  <si>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</si>
  <si>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</si>
  <si>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</si>
  <si>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</si>
  <si>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</si>
  <si>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</si>
  <si>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</si>
  <si>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</si>
  <si>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</si>
  <si>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</si>
  <si>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</si>
  <si>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</si>
  <si>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</si>
  <si>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</si>
  <si>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</si>
  <si>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</si>
  <si>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</si>
  <si>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</si>
  <si>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</si>
  <si>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</si>
  <si>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</si>
  <si>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</si>
  <si>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</si>
  <si>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</si>
  <si>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</si>
  <si>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</si>
  <si>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</si>
  <si>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</si>
  <si>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</si>
  <si>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</si>
  <si>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</si>
  <si>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</si>
  <si>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</si>
  <si>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</si>
  <si>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</si>
  <si>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</si>
  <si>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</si>
  <si>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</si>
  <si>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</si>
  <si>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</si>
  <si>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</si>
  <si>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</si>
  <si>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</si>
  <si>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</si>
  <si>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</si>
  <si>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</si>
  <si>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</si>
  <si>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</si>
  <si>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</si>
  <si>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</si>
  <si>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</si>
  <si>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</si>
  <si>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</si>
  <si>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</si>
  <si>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</si>
  <si>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</si>
  <si>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</si>
  <si>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</si>
  <si>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</si>
  <si>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</si>
  <si>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</si>
  <si>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</si>
  <si>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</si>
  <si>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</si>
  <si>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</si>
  <si>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</si>
  <si>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Líder: Martínez Moreno José Manuel.</t>
  </si>
  <si>
    <t>Sponsor: Luis Alberto Angeles Hurtado.</t>
  </si>
  <si>
    <t>Área: Ingenieria Industrial.</t>
  </si>
  <si>
    <t>Fecha: 21/11/22</t>
  </si>
  <si>
    <t>Nombre: Martínez Moreno José Manuel. Materia: Sistemas de Manufactura.</t>
  </si>
  <si>
    <t>Dueño de proceso: Martínez Moreno José Manuel.</t>
  </si>
  <si>
    <t>Area: Sistemas de Manufactura</t>
  </si>
  <si>
    <t>Martínez Moreno José Manuel.</t>
  </si>
  <si>
    <t>Luis Alberto Angeles.</t>
  </si>
  <si>
    <t>Sistemas de Manufactura.</t>
  </si>
  <si>
    <t>La carencia de habilidades de autoaprendizaje.</t>
  </si>
  <si>
    <t xml:space="preserve">Estudiantes </t>
  </si>
  <si>
    <t>Auto critica del alumno y dejarse guiar en el ambito academico.</t>
  </si>
  <si>
    <t xml:space="preserve">Instituto Tecnológico de Querétaro (ITQ) durante la impartición de la materia de sistemas de manufactura. </t>
  </si>
  <si>
    <t>01 de septiembre del año en curso (2024).</t>
  </si>
  <si>
    <t>Reprobar unidades de la materia.</t>
  </si>
  <si>
    <t>Desarrollar e implementar herramientas prácticas. Por no haber implementado las herramientas se atrasaron, por lo que no se cumplio con el total del temario.</t>
  </si>
  <si>
    <t>La carencia de habilidades de autoaprendizaje afecto a los alumnos inscritos en la materia de sistemas de manufactura en el periodo escolar de Agosto-Diciembre del 2024 al cual no cumplir con las herramientas necesarias se reprobaron unidades de la materia.</t>
  </si>
  <si>
    <t>Metodo de estudio</t>
  </si>
  <si>
    <t>No estudiar lo necesario.</t>
  </si>
  <si>
    <t>No tomar notas para estudiar.</t>
  </si>
  <si>
    <t>Proyecto Integrador.</t>
  </si>
  <si>
    <t>Se analizan problemas reales.</t>
  </si>
  <si>
    <t>Es necesario usar un Software desconocido.</t>
  </si>
  <si>
    <t>Escuela</t>
  </si>
  <si>
    <t>Casa</t>
  </si>
  <si>
    <t>Distraccion frecuente.</t>
  </si>
  <si>
    <t>Internet lento.</t>
  </si>
  <si>
    <t>Pocos enchufes de luz</t>
  </si>
  <si>
    <t>Demasiado ruido.</t>
  </si>
  <si>
    <t>Internet</t>
  </si>
  <si>
    <t>Software</t>
  </si>
  <si>
    <t>Mala conexión</t>
  </si>
  <si>
    <t>Cargar datos requiere dinero</t>
  </si>
  <si>
    <t>Alto tiempo para la descarga</t>
  </si>
  <si>
    <t>Computadora</t>
  </si>
  <si>
    <t>Equipo lento</t>
  </si>
  <si>
    <t>No cuenta con equipo</t>
  </si>
  <si>
    <t>Sofware´s no compatibles</t>
  </si>
  <si>
    <t>Falta de habilidad</t>
  </si>
  <si>
    <t>Bajo aprendizaje</t>
  </si>
  <si>
    <t>No se conoce el software</t>
  </si>
  <si>
    <t>No estudian los temas necesarios</t>
  </si>
  <si>
    <t>Mala actitud</t>
  </si>
  <si>
    <t>No aclaran sus dudas</t>
  </si>
  <si>
    <t>Examenes</t>
  </si>
  <si>
    <t>Proyecto bastante dificil</t>
  </si>
  <si>
    <t>Proyecto bastante largo</t>
  </si>
  <si>
    <t>Examenes complicados</t>
  </si>
  <si>
    <t>Examenes largos y confusos</t>
  </si>
  <si>
    <t>Luis Alberto Ángeles</t>
  </si>
  <si>
    <t>Sistemas de manufactura</t>
  </si>
  <si>
    <t>Falta de habilidad para usar los software.</t>
  </si>
  <si>
    <t>Desconocimiento de los software</t>
  </si>
  <si>
    <t>Falta de compromiso</t>
  </si>
  <si>
    <t>Computadora ineficiente y mal internet</t>
  </si>
  <si>
    <t>Uso de los Software</t>
  </si>
  <si>
    <t>Desmotivación</t>
  </si>
  <si>
    <t>No se realizan entregas en tiempo y forma</t>
  </si>
  <si>
    <t>No se logran enviar los avances semanales.</t>
  </si>
  <si>
    <t>Baja calificación en la ultima unidad</t>
  </si>
  <si>
    <t>Falta de practica</t>
  </si>
  <si>
    <t>No hay plan estrategico</t>
  </si>
  <si>
    <t>No se cuenta con los recursos necesarios</t>
  </si>
  <si>
    <t>Realizar SOPS de manera adecuada</t>
  </si>
  <si>
    <t>Estudiar al menos 1 hora en casa</t>
  </si>
  <si>
    <t>Evaluar los recursos existentes e implementar alternativas economicas</t>
  </si>
  <si>
    <t>0 min</t>
  </si>
  <si>
    <t>5 min</t>
  </si>
  <si>
    <t>1 min</t>
  </si>
  <si>
    <t>20 segundos</t>
  </si>
  <si>
    <t>2 minutos</t>
  </si>
  <si>
    <t>1 min.</t>
  </si>
  <si>
    <t>30 minutos</t>
  </si>
  <si>
    <t>2 min</t>
  </si>
  <si>
    <t>9 min</t>
  </si>
  <si>
    <t>Aplicación de las herramientas para la resolución de problemas de sistemas de manufactura.</t>
  </si>
  <si>
    <t>Proceso: Aplicación de las herramientas para la resolución de problemas de sistemas de manufactura.</t>
  </si>
  <si>
    <t>Proyecto:  Aplicación de las herramientas para la resolución de problemas de sistemas de manufactura.</t>
  </si>
  <si>
    <t xml:space="preserve"> Aplicación de las herramientas para la resolución de problemas de sistemas de manufactura.</t>
  </si>
  <si>
    <t>Luis Alberto Angeles Hurtado</t>
  </si>
  <si>
    <t xml:space="preserve">     Costo elevado de la paqueteria office</t>
  </si>
  <si>
    <t>Se pierde la trazabilidad en los proyectos por no configurar la ruta</t>
  </si>
  <si>
    <t>Saturación de tareas</t>
  </si>
  <si>
    <t>Falta de mantenimiento a la computadora. Saturación de alumnos conectados a la red.</t>
  </si>
  <si>
    <t>Recargar datos constantemente tiene  un costo elevado al igual que el mantenimiento constante de la computadora.</t>
  </si>
  <si>
    <t>Meta</t>
  </si>
  <si>
    <t>Objetivo</t>
  </si>
  <si>
    <t>Asegurar que se cubran en clase el 100% de los temas incluidos en el temario, de la materia Sistemas de Manufactura.</t>
  </si>
  <si>
    <t>Desarrollar e implementar herramientas prácticas que sean útiles para los estudiantes en el aprendizaje de la materia Sistemas de Manufactura.</t>
  </si>
  <si>
    <t>Asegurar que el 100% de los temas del temario de la materia de "Sistemas de Manufactura" sean cubiertos en clase y desarrollar herramientas prácticas útiles para el aprendizaje de los estudiantes.</t>
  </si>
  <si>
    <t>Durante el periodo en el que se imparte la materia (Agosto-Diciembre).</t>
  </si>
  <si>
    <t>Cuando se compruebe que todos los temas del temario han sido tratados y las herramientas prácticas hayan sido implementadas y utilizadas por los estudiantes en su proyecto integrador.</t>
  </si>
  <si>
    <t>Diseñando un plan de trabajo estructurado, realizando seguimiento continuo del avance del temario, y desarrollando actividades o herramientas prácticas alineadas con los objetivos de aprendizaje.</t>
  </si>
  <si>
    <t>Si, a corto plazo, asegura que los estudiantes reciban la enseñanza completa; a largo plazo, mejora su comprensión y preparación para aplicaciones prácticas en el ámbito de la manufactura.</t>
  </si>
  <si>
    <t>V</t>
  </si>
  <si>
    <t>2 semanas</t>
  </si>
  <si>
    <t>3 min</t>
  </si>
  <si>
    <t>1. min</t>
  </si>
  <si>
    <t>Colocar touch .ignore</t>
  </si>
  <si>
    <t xml:space="preserve">Copiar texto de gitignore </t>
  </si>
  <si>
    <t>6 min</t>
  </si>
  <si>
    <t>Causa 12</t>
  </si>
  <si>
    <t>Causa 13</t>
  </si>
  <si>
    <t>Causa 14</t>
  </si>
  <si>
    <t>Causa 15</t>
  </si>
  <si>
    <t>Causa 16</t>
  </si>
  <si>
    <t>Crear cuenta de GitHub Online</t>
  </si>
  <si>
    <t>Descargar VSC y GitHUB</t>
  </si>
  <si>
    <t>Clonar Repositorio</t>
  </si>
  <si>
    <t>Escribir ls y cd</t>
  </si>
  <si>
    <t>Crear Branch</t>
  </si>
  <si>
    <t>Crear carpeta NL.</t>
  </si>
  <si>
    <t>Craer IMG y Bibliografia,bib</t>
  </si>
  <si>
    <t>30 segundos</t>
  </si>
  <si>
    <t xml:space="preserve">se han guardado y la "u" desaparece </t>
  </si>
  <si>
    <t>Escribir git status</t>
  </si>
  <si>
    <t>Aplicación de las herramientas para la resolución de problemas de sistemas de manufactura</t>
  </si>
  <si>
    <t>Martínez Moreno José Manuel</t>
  </si>
  <si>
    <t>Luis Alberto Ángeles Hurtado</t>
  </si>
  <si>
    <t>Sistemas de Manufactura</t>
  </si>
  <si>
    <t>Incribirse en un curso práctico sobre el uso del sofware.</t>
  </si>
  <si>
    <t>Practicar semanalmente ejercicios especificos relacionados con proyectos reales.</t>
  </si>
  <si>
    <t>Utilizar tutoriales en línea para aprender funciones avanzadas del sofware.</t>
  </si>
  <si>
    <t>Establecer metas semanales claras y realistas para los proyectos.</t>
  </si>
  <si>
    <t>Implementar un sistema de recompensas por el cumplimiento de objetivos.</t>
  </si>
  <si>
    <t>Participar en reuniones para alinear objetivos individuales con los del equipo.</t>
  </si>
  <si>
    <t>Proponer al equipo la optimización de los equipos disponibles.</t>
  </si>
  <si>
    <t>Buscar opciones económicas para la mejora del hardware.</t>
  </si>
  <si>
    <t>Gestionar la instalación de una conexión a internet más estable.</t>
  </si>
  <si>
    <t>Organizar sesiones de grupo para practicar juntos y resolver dudas.</t>
  </si>
  <si>
    <t>Realizar simulaciones en el sofware para comprender mejor su funcionabilidad.</t>
  </si>
  <si>
    <t>Asignar tiempos especificos diarios para practicar el uso del software.</t>
  </si>
  <si>
    <t>Crear un cronograma detallado de actividades y entregas.</t>
  </si>
  <si>
    <t>Participar en talleres de motivación y desarrollo personal.</t>
  </si>
  <si>
    <t>Establecer reuniones regulares para revisar avances y resolver dudas.</t>
  </si>
  <si>
    <t>Analizar presupuestos para priorizar la adquisición de nuevos equipos.</t>
  </si>
  <si>
    <t>Sugerir el uso de herramientas ligeras que no demanden muchos recursos.</t>
  </si>
  <si>
    <t>Buscar acuerdos con proveedores de tecnologia para reducir costos.</t>
  </si>
  <si>
    <t>N° Actividad</t>
  </si>
  <si>
    <t>Inicio</t>
  </si>
  <si>
    <t>Semanas</t>
  </si>
  <si>
    <t>Final</t>
  </si>
  <si>
    <t>Accion 1</t>
  </si>
  <si>
    <t xml:space="preserve">Accion 2 </t>
  </si>
  <si>
    <t>Accion 3</t>
  </si>
  <si>
    <t>Accion 4</t>
  </si>
  <si>
    <t>Fecha inicio</t>
  </si>
  <si>
    <t>Fecha final</t>
  </si>
  <si>
    <t xml:space="preserve">La entrega  oportuna y adecuada de actividades académicas </t>
  </si>
  <si>
    <t>Diseño de las herramientas didácticas.</t>
  </si>
  <si>
    <t>si</t>
  </si>
  <si>
    <t>no</t>
  </si>
  <si>
    <t>Ejecución de talleres prácticos.</t>
  </si>
  <si>
    <t>Evaluación de efectividad.</t>
  </si>
  <si>
    <t>Impacto en el aprendizaje</t>
  </si>
  <si>
    <t>Entrada</t>
  </si>
  <si>
    <t>Salida</t>
  </si>
  <si>
    <t>Cumplir con los objetviso de aprendizaje.</t>
  </si>
  <si>
    <t>Ejecución dentro del tiempo y calidad.</t>
  </si>
  <si>
    <t>70% de aprobación en cuestionarios.</t>
  </si>
  <si>
    <t>N/A</t>
  </si>
  <si>
    <t>Revisión con rúbrica de diseño.</t>
  </si>
  <si>
    <t>Observación directa y evaluación de participación.</t>
  </si>
  <si>
    <t>Cuestionarios pre/post actividad.</t>
  </si>
  <si>
    <t>Encuestas de satisfacción.</t>
  </si>
  <si>
    <t>Oficina del profesor</t>
  </si>
  <si>
    <t>Salon</t>
  </si>
  <si>
    <t>Lista de verificación</t>
  </si>
  <si>
    <t>Control visual y registro</t>
  </si>
  <si>
    <t>Evaluación cuantitativa</t>
  </si>
  <si>
    <t>Análisis estadístico</t>
  </si>
  <si>
    <t>semanal</t>
  </si>
  <si>
    <t>Unidad</t>
  </si>
  <si>
    <t>profesor</t>
  </si>
  <si>
    <t>Carpeta del curso</t>
  </si>
  <si>
    <t>Base de datos del curso</t>
  </si>
  <si>
    <t>Carpeta de evaluaciones</t>
  </si>
  <si>
    <t>Carpeta de encuestas</t>
  </si>
  <si>
    <t>Ajustar las herramientas según los resultados de la revisión</t>
  </si>
  <si>
    <t>Reprogramar talleres o ajustar dinámicas en caso de baja participación</t>
  </si>
  <si>
    <t>Revisión del diseño si el porcentaje de aprobación es inferior al esperado</t>
  </si>
  <si>
    <t>Realizar ajustes según las observaciones de los estudiantes.</t>
  </si>
  <si>
    <t>SOP-001</t>
  </si>
  <si>
    <t>SOP-002</t>
  </si>
  <si>
    <t>SOP-003</t>
  </si>
  <si>
    <t>SOP-004</t>
  </si>
  <si>
    <t>Descargar las herramientas necesarias, contar con los programas para el trabajo.</t>
  </si>
  <si>
    <t>Tener acceso al repositorio de trabajo, trabajar con el proyecto</t>
  </si>
  <si>
    <t>Organizar archivos y referencias del proyecto, crear un espacio para almacenar recursos</t>
  </si>
  <si>
    <t>Sincronizar los cambios en la nube, tener el proyecto accesible en cualquier lugar</t>
  </si>
  <si>
    <t>Configurar el repositorio para evitar archivos no deseados, excluir archivos innecesarios del seguimiento de Git</t>
  </si>
  <si>
    <t>Descargar e instalar VSC y GitHub</t>
  </si>
  <si>
    <t>Clonar repositorio correspondiente utilizando GitHub</t>
  </si>
  <si>
    <t>Crear carpetas IMG y Bbibliografia.bib</t>
  </si>
  <si>
    <t>Craer una cuenta en GitHub online y sincronizar el repositorio</t>
  </si>
  <si>
    <t>Copiar y configurar el contenido adecuado del .gitignore</t>
  </si>
  <si>
    <t>Alumno</t>
  </si>
  <si>
    <t>1 semana</t>
  </si>
  <si>
    <t>Confirmar compatibilidad del sistema operativo antes de descargar.</t>
  </si>
  <si>
    <t>Verificar que las credenciales y el repositorio sean correctos</t>
  </si>
  <si>
    <t>Asegurarse de usar nombres claros y organizados para los archivos y carpetas</t>
  </si>
  <si>
    <t>Confirmar que el repositorio este configurado como publico o privado según sea el caso.</t>
  </si>
  <si>
    <t>Revisar que el .gitignore contenga las reglas necesarias para el proyecto.</t>
  </si>
  <si>
    <t>Accion 5</t>
  </si>
  <si>
    <t>Cual es el tamaño de muestra que obtienes del maytag, en cada una de las actividades?</t>
  </si>
  <si>
    <t>Cuantos tamaños de muestra se reducirian si aplicas las mejoras propuestas?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</si>
</sst>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dd&quot; de &quot;mmmm&quot; de &quot;yyyy"/>
    <numFmt numFmtId="165" formatCode="0.0%"/>
  </numFmts>
  <fonts count="62">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
      <b/>
      <sz val="11"/>
      <color theme="1"/>
      <name val="Avenir LT Std 35 Light"/>
    </font>
    <font>
      <sz val="11"/>
      <color theme="1"/>
      <name val="Avenir LT Std 35 Light"/>
    </font>
    <font>
      <sz val="8"/>
      <name val="Calibri"/>
      <family val="2"/>
      <scheme val="minor"/>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s>
  <borders count="82">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
      <left/>
      <right/>
      <top/>
      <bottom style="medium">
        <color theme="4" tint="-0.499984740745262"/>
      </bottom>
      <diagonal/>
    </border>
    <border>
      <left/>
      <right style="medium">
        <color indexed="64"/>
      </right>
      <top/>
      <bottom style="medium">
        <color theme="4" tint="-0.499984740745262"/>
      </bottom>
      <diagonal/>
    </border>
    <border>
      <left style="thin">
        <color rgb="FF000000"/>
      </left>
      <right/>
      <top style="thin">
        <color rgb="FF000000"/>
      </top>
      <bottom style="thin">
        <color rgb="FF000000"/>
      </bottom>
      <diagonal/>
    </border>
    <border>
      <left style="thin">
        <color rgb="FFFFFFFF"/>
      </left>
      <right style="thin">
        <color rgb="FF000000"/>
      </right>
      <top style="thin">
        <color rgb="FF000000"/>
      </top>
      <bottom/>
      <diagonal/>
    </border>
  </borders>
  <cellStyleXfs count="7">
    <xf numFmtId="0" fontId="0" fillId="0" borderId="0"/>
    <xf numFmtId="0" fontId="5" fillId="0" borderId="0" applyNumberFormat="0" applyFill="0" applyBorder="0" applyAlignment="0" applyProtection="0"/>
    <xf numFmtId="0" fontId="2" fillId="0" borderId="0"/>
    <xf numFmtId="9" fontId="2" fillId="0" borderId="0" applyFont="0" applyFill="0" applyBorder="0" applyAlignment="0" applyProtection="0"/>
    <xf numFmtId="0" fontId="16" fillId="0" borderId="0"/>
    <xf numFmtId="0" fontId="16" fillId="0" borderId="0"/>
    <xf numFmtId="9" fontId="16" fillId="0" borderId="0" applyFont="0" applyFill="0" applyBorder="0" applyAlignment="0" applyProtection="0"/>
  </cellStyleXfs>
  <cellXfs count="254">
    <xf numFmtId="0" fontId="0" fillId="0" borderId="0" xfId="0"/>
    <xf numFmtId="0" fontId="4" fillId="2" borderId="0" xfId="0" applyFont="1" applyFill="1"/>
    <xf numFmtId="0" fontId="0" fillId="2" borderId="5" xfId="0" applyFill="1" applyBorder="1"/>
    <xf numFmtId="0" fontId="0" fillId="2" borderId="0" xfId="0" applyFill="1"/>
    <xf numFmtId="0" fontId="7" fillId="3" borderId="9" xfId="0" applyFont="1" applyFill="1" applyBorder="1"/>
    <xf numFmtId="0" fontId="7" fillId="3" borderId="10" xfId="0" applyFont="1" applyFill="1" applyBorder="1"/>
    <xf numFmtId="0" fontId="7" fillId="3" borderId="11" xfId="0" applyFont="1" applyFill="1" applyBorder="1"/>
    <xf numFmtId="0" fontId="7" fillId="3" borderId="12" xfId="0" applyFont="1" applyFill="1" applyBorder="1"/>
    <xf numFmtId="0" fontId="7" fillId="3" borderId="13" xfId="0" applyFont="1" applyFill="1" applyBorder="1"/>
    <xf numFmtId="0" fontId="7" fillId="3" borderId="14" xfId="0" applyFont="1" applyFill="1" applyBorder="1"/>
    <xf numFmtId="0" fontId="7" fillId="3" borderId="15" xfId="0" applyFont="1" applyFill="1" applyBorder="1"/>
    <xf numFmtId="0" fontId="7" fillId="3" borderId="16" xfId="0" applyFont="1" applyFill="1" applyBorder="1"/>
    <xf numFmtId="0" fontId="7" fillId="3" borderId="17" xfId="0" applyFont="1" applyFill="1" applyBorder="1"/>
    <xf numFmtId="0" fontId="7" fillId="3" borderId="18" xfId="0" applyFont="1" applyFill="1" applyBorder="1"/>
    <xf numFmtId="0" fontId="7" fillId="3" borderId="19" xfId="0" applyFont="1" applyFill="1" applyBorder="1"/>
    <xf numFmtId="0" fontId="7" fillId="3" borderId="0" xfId="0" applyFont="1" applyFill="1"/>
    <xf numFmtId="0" fontId="8" fillId="3" borderId="20" xfId="0" applyFont="1" applyFill="1" applyBorder="1" applyAlignment="1">
      <alignment horizontal="center" vertical="center" wrapText="1"/>
    </xf>
    <xf numFmtId="0" fontId="7" fillId="3" borderId="0" xfId="0" applyFont="1" applyFill="1" applyAlignment="1">
      <alignment horizontal="center" vertical="center"/>
    </xf>
    <xf numFmtId="0" fontId="7" fillId="3" borderId="21" xfId="0" applyFont="1" applyFill="1" applyBorder="1" applyAlignment="1">
      <alignment horizontal="center" vertical="center" wrapText="1"/>
    </xf>
    <xf numFmtId="0" fontId="7" fillId="3" borderId="22" xfId="0" applyFont="1" applyFill="1" applyBorder="1" applyAlignment="1">
      <alignment horizontal="center" vertical="center"/>
    </xf>
    <xf numFmtId="0" fontId="9" fillId="5" borderId="24" xfId="0" applyFont="1" applyFill="1" applyBorder="1" applyAlignment="1">
      <alignment horizontal="center" vertical="center"/>
    </xf>
    <xf numFmtId="0" fontId="10" fillId="5" borderId="25" xfId="0" applyFont="1" applyFill="1" applyBorder="1" applyAlignment="1">
      <alignment vertical="center"/>
    </xf>
    <xf numFmtId="0" fontId="10" fillId="5" borderId="6" xfId="0" applyFont="1" applyFill="1" applyBorder="1" applyAlignment="1">
      <alignment vertical="center"/>
    </xf>
    <xf numFmtId="0" fontId="10" fillId="5" borderId="26" xfId="0" applyFont="1" applyFill="1" applyBorder="1" applyAlignment="1">
      <alignment vertical="center"/>
    </xf>
    <xf numFmtId="0" fontId="0" fillId="3" borderId="0" xfId="0" applyFill="1"/>
    <xf numFmtId="0" fontId="9" fillId="5" borderId="6" xfId="0" applyFont="1" applyFill="1" applyBorder="1" applyAlignment="1">
      <alignment horizontal="center" vertical="center"/>
    </xf>
    <xf numFmtId="0" fontId="11" fillId="5" borderId="27" xfId="0" applyFont="1" applyFill="1" applyBorder="1" applyAlignment="1">
      <alignment horizontal="center" vertical="center"/>
    </xf>
    <xf numFmtId="0" fontId="11" fillId="5" borderId="28" xfId="0" applyFont="1" applyFill="1" applyBorder="1" applyAlignment="1">
      <alignment horizontal="center" vertical="center"/>
    </xf>
    <xf numFmtId="0" fontId="12" fillId="2" borderId="0" xfId="0" applyFont="1" applyFill="1"/>
    <xf numFmtId="0" fontId="13" fillId="2" borderId="0" xfId="0" applyFont="1" applyFill="1" applyAlignment="1">
      <alignment horizontal="left"/>
    </xf>
    <xf numFmtId="0" fontId="14" fillId="2" borderId="3" xfId="0" applyFont="1" applyFill="1" applyBorder="1" applyAlignment="1">
      <alignment horizontal="center"/>
    </xf>
    <xf numFmtId="0" fontId="17" fillId="0" borderId="0" xfId="4" applyFont="1" applyAlignment="1">
      <alignment vertical="center" wrapText="1"/>
    </xf>
    <xf numFmtId="0" fontId="17" fillId="8" borderId="0" xfId="4" applyFont="1" applyFill="1" applyAlignment="1">
      <alignment vertical="center" wrapText="1"/>
    </xf>
    <xf numFmtId="0" fontId="1" fillId="3" borderId="20" xfId="0" applyFont="1" applyFill="1" applyBorder="1" applyAlignment="1">
      <alignment horizontal="center" vertical="center" wrapText="1"/>
    </xf>
    <xf numFmtId="0" fontId="20" fillId="9" borderId="0" xfId="0" applyFont="1" applyFill="1"/>
    <xf numFmtId="0" fontId="20" fillId="0" borderId="0" xfId="0" applyFont="1"/>
    <xf numFmtId="0" fontId="21" fillId="0" borderId="0" xfId="2" applyFont="1"/>
    <xf numFmtId="0" fontId="22" fillId="0" borderId="0" xfId="5" applyFont="1"/>
    <xf numFmtId="0" fontId="29" fillId="0" borderId="0" xfId="0" applyFont="1"/>
    <xf numFmtId="9" fontId="0" fillId="4" borderId="20" xfId="3" applyFont="1" applyFill="1" applyBorder="1" applyAlignment="1">
      <alignment vertical="center"/>
    </xf>
    <xf numFmtId="9" fontId="0" fillId="4" borderId="22" xfId="3" applyFont="1" applyFill="1" applyBorder="1" applyAlignment="1">
      <alignment vertical="center"/>
    </xf>
    <xf numFmtId="0" fontId="0" fillId="4" borderId="20" xfId="0" applyFill="1" applyBorder="1" applyAlignment="1">
      <alignment vertical="center"/>
    </xf>
    <xf numFmtId="0" fontId="0" fillId="4" borderId="22" xfId="0" applyFill="1" applyBorder="1" applyAlignment="1">
      <alignment vertical="center"/>
    </xf>
    <xf numFmtId="0" fontId="0" fillId="4" borderId="37" xfId="0" applyFill="1" applyBorder="1" applyAlignment="1">
      <alignment horizontal="center" vertical="center"/>
    </xf>
    <xf numFmtId="0" fontId="0" fillId="0" borderId="22" xfId="0" applyBorder="1" applyAlignment="1">
      <alignment horizontal="center"/>
    </xf>
    <xf numFmtId="0" fontId="0" fillId="4" borderId="22" xfId="0" applyFill="1" applyBorder="1" applyAlignment="1">
      <alignment horizontal="center" vertical="center"/>
    </xf>
    <xf numFmtId="0" fontId="0" fillId="0" borderId="20" xfId="0" applyBorder="1" applyAlignment="1">
      <alignment horizontal="center"/>
    </xf>
    <xf numFmtId="165" fontId="0" fillId="0" borderId="0" xfId="0" applyNumberFormat="1"/>
    <xf numFmtId="0" fontId="0" fillId="4" borderId="21" xfId="0" applyFill="1" applyBorder="1" applyAlignment="1">
      <alignment horizontal="center" vertical="center"/>
    </xf>
    <xf numFmtId="0" fontId="15" fillId="10" borderId="20" xfId="0" applyFont="1" applyFill="1" applyBorder="1" applyAlignment="1">
      <alignment horizontal="center" vertical="center" wrapText="1"/>
    </xf>
    <xf numFmtId="0" fontId="15" fillId="10" borderId="20" xfId="0" applyFont="1" applyFill="1" applyBorder="1" applyAlignment="1">
      <alignment horizontal="center" vertical="center"/>
    </xf>
    <xf numFmtId="0" fontId="32" fillId="3" borderId="41" xfId="0" applyFont="1" applyFill="1" applyBorder="1" applyAlignment="1">
      <alignment horizontal="left" vertical="center" wrapText="1" readingOrder="1"/>
    </xf>
    <xf numFmtId="0" fontId="20" fillId="7" borderId="0" xfId="0" applyFont="1" applyFill="1"/>
    <xf numFmtId="0" fontId="20" fillId="11" borderId="0" xfId="0" applyFont="1" applyFill="1" applyAlignment="1">
      <alignment horizontal="center" vertical="center"/>
    </xf>
    <xf numFmtId="0" fontId="20" fillId="0" borderId="0" xfId="0" applyFont="1" applyAlignment="1">
      <alignment horizontal="center" vertical="center"/>
    </xf>
    <xf numFmtId="0" fontId="20" fillId="12" borderId="0" xfId="0" applyFont="1" applyFill="1" applyAlignment="1">
      <alignment horizontal="center" vertical="center" wrapText="1"/>
    </xf>
    <xf numFmtId="0" fontId="20" fillId="12" borderId="0" xfId="0" applyFont="1" applyFill="1" applyAlignment="1">
      <alignment horizontal="center" vertical="center"/>
    </xf>
    <xf numFmtId="0" fontId="35" fillId="0" borderId="41" xfId="0" applyFont="1" applyBorder="1" applyAlignment="1">
      <alignment vertical="center"/>
    </xf>
    <xf numFmtId="0" fontId="39" fillId="0" borderId="20" xfId="0" applyFont="1" applyBorder="1" applyAlignment="1">
      <alignment horizontal="center" vertical="center" wrapText="1"/>
    </xf>
    <xf numFmtId="0" fontId="40" fillId="0" borderId="20" xfId="0" applyFont="1" applyBorder="1" applyAlignment="1">
      <alignment horizontal="center" vertical="center" wrapText="1" readingOrder="1"/>
    </xf>
    <xf numFmtId="0" fontId="40" fillId="0" borderId="20" xfId="0" applyFont="1" applyBorder="1" applyAlignment="1">
      <alignment horizontal="left" vertical="center" wrapText="1" readingOrder="1"/>
    </xf>
    <xf numFmtId="0" fontId="43" fillId="0" borderId="41" xfId="0" applyFont="1" applyBorder="1"/>
    <xf numFmtId="0" fontId="45" fillId="4" borderId="20" xfId="0" applyFont="1" applyFill="1" applyBorder="1" applyAlignment="1">
      <alignment horizontal="center"/>
    </xf>
    <xf numFmtId="0" fontId="20" fillId="4" borderId="20" xfId="0" applyFont="1" applyFill="1" applyBorder="1" applyAlignment="1">
      <alignment horizontal="center"/>
    </xf>
    <xf numFmtId="0" fontId="46" fillId="0" borderId="20" xfId="0" applyFont="1" applyBorder="1" applyAlignment="1">
      <alignment horizontal="center" vertical="center"/>
    </xf>
    <xf numFmtId="0" fontId="46" fillId="0" borderId="20" xfId="0" applyFont="1" applyBorder="1"/>
    <xf numFmtId="0" fontId="31" fillId="7" borderId="0" xfId="0" applyFont="1" applyFill="1"/>
    <xf numFmtId="0" fontId="22" fillId="15" borderId="0" xfId="5" applyFont="1" applyFill="1"/>
    <xf numFmtId="0" fontId="22" fillId="15" borderId="57" xfId="5" applyFont="1" applyFill="1" applyBorder="1" applyAlignment="1">
      <alignment horizontal="center" vertical="center" wrapText="1"/>
    </xf>
    <xf numFmtId="0" fontId="22" fillId="15" borderId="58" xfId="5" applyFont="1" applyFill="1" applyBorder="1" applyAlignment="1">
      <alignment horizontal="center" vertical="center" wrapText="1"/>
    </xf>
    <xf numFmtId="9" fontId="22" fillId="15" borderId="58" xfId="5" applyNumberFormat="1" applyFont="1" applyFill="1" applyBorder="1" applyAlignment="1">
      <alignment horizontal="center" vertical="center" wrapText="1"/>
    </xf>
    <xf numFmtId="0" fontId="22" fillId="15" borderId="58" xfId="5" applyFont="1" applyFill="1" applyBorder="1" applyAlignment="1">
      <alignment horizontal="center" vertical="center"/>
    </xf>
    <xf numFmtId="0" fontId="22" fillId="15" borderId="59" xfId="5" applyFont="1" applyFill="1" applyBorder="1" applyAlignment="1">
      <alignment horizontal="center" vertical="center"/>
    </xf>
    <xf numFmtId="0" fontId="22" fillId="15" borderId="60" xfId="5" applyFont="1" applyFill="1" applyBorder="1" applyAlignment="1">
      <alignment horizontal="center" vertical="center"/>
    </xf>
    <xf numFmtId="0" fontId="22" fillId="15" borderId="20" xfId="5" applyFont="1" applyFill="1" applyBorder="1" applyAlignment="1">
      <alignment horizontal="center" vertical="center" wrapText="1"/>
    </xf>
    <xf numFmtId="9" fontId="22" fillId="15" borderId="20" xfId="5" applyNumberFormat="1" applyFont="1" applyFill="1" applyBorder="1" applyAlignment="1">
      <alignment horizontal="center" vertical="center"/>
    </xf>
    <xf numFmtId="0" fontId="22" fillId="15" borderId="20" xfId="5" applyFont="1" applyFill="1" applyBorder="1" applyAlignment="1">
      <alignment horizontal="center" vertical="center"/>
    </xf>
    <xf numFmtId="0" fontId="22" fillId="15" borderId="61" xfId="5" applyFont="1" applyFill="1" applyBorder="1" applyAlignment="1">
      <alignment horizontal="center" vertical="center" wrapText="1"/>
    </xf>
    <xf numFmtId="0" fontId="22" fillId="15" borderId="60" xfId="5" applyFont="1" applyFill="1" applyBorder="1" applyAlignment="1">
      <alignment horizontal="center" vertical="center" wrapText="1"/>
    </xf>
    <xf numFmtId="9" fontId="22" fillId="15" borderId="20" xfId="5" applyNumberFormat="1" applyFont="1" applyFill="1" applyBorder="1" applyAlignment="1">
      <alignment horizontal="center" vertical="center" wrapText="1"/>
    </xf>
    <xf numFmtId="0" fontId="22" fillId="15" borderId="61" xfId="5" applyFont="1" applyFill="1" applyBorder="1" applyAlignment="1">
      <alignment horizontal="center" vertical="center"/>
    </xf>
    <xf numFmtId="0" fontId="47" fillId="15" borderId="61" xfId="5" applyFont="1" applyFill="1" applyBorder="1" applyAlignment="1">
      <alignment horizontal="center" vertical="center" wrapText="1"/>
    </xf>
    <xf numFmtId="0" fontId="22" fillId="15" borderId="20" xfId="6" applyNumberFormat="1" applyFont="1" applyFill="1" applyBorder="1" applyAlignment="1">
      <alignment horizontal="center" vertical="center" wrapText="1"/>
    </xf>
    <xf numFmtId="0" fontId="22" fillId="15" borderId="62" xfId="5" applyFont="1" applyFill="1" applyBorder="1" applyAlignment="1">
      <alignment horizontal="center" vertical="center" wrapText="1"/>
    </xf>
    <xf numFmtId="0" fontId="22" fillId="15" borderId="63" xfId="5" applyFont="1" applyFill="1" applyBorder="1" applyAlignment="1">
      <alignment horizontal="center" vertical="center" wrapText="1"/>
    </xf>
    <xf numFmtId="0" fontId="22" fillId="15" borderId="63" xfId="5" applyFont="1" applyFill="1" applyBorder="1" applyAlignment="1">
      <alignment horizontal="center" vertical="center"/>
    </xf>
    <xf numFmtId="9" fontId="22" fillId="15" borderId="63" xfId="5" applyNumberFormat="1" applyFont="1" applyFill="1" applyBorder="1" applyAlignment="1">
      <alignment horizontal="center" vertical="center"/>
    </xf>
    <xf numFmtId="0" fontId="22" fillId="15" borderId="64" xfId="5" applyFont="1" applyFill="1" applyBorder="1" applyAlignment="1">
      <alignment horizontal="center" vertical="center" wrapText="1"/>
    </xf>
    <xf numFmtId="0" fontId="48" fillId="7" borderId="65" xfId="5" applyFont="1" applyFill="1" applyBorder="1" applyAlignment="1">
      <alignment horizontal="center" vertical="center" wrapText="1"/>
    </xf>
    <xf numFmtId="0" fontId="48" fillId="7" borderId="66" xfId="5" applyFont="1" applyFill="1" applyBorder="1" applyAlignment="1">
      <alignment horizontal="center" vertical="center" wrapText="1" shrinkToFit="1"/>
    </xf>
    <xf numFmtId="0" fontId="48" fillId="7" borderId="66" xfId="5" applyFont="1" applyFill="1" applyBorder="1" applyAlignment="1">
      <alignment horizontal="center" vertical="center" wrapText="1"/>
    </xf>
    <xf numFmtId="0" fontId="48" fillId="7" borderId="67" xfId="5" applyFont="1" applyFill="1" applyBorder="1" applyAlignment="1">
      <alignment horizontal="center" vertical="center" wrapText="1"/>
    </xf>
    <xf numFmtId="0" fontId="22" fillId="15" borderId="0" xfId="5" applyFont="1" applyFill="1" applyAlignment="1">
      <alignment vertical="center"/>
    </xf>
    <xf numFmtId="0" fontId="22" fillId="15" borderId="48" xfId="5" applyFont="1" applyFill="1" applyBorder="1" applyAlignment="1">
      <alignment vertical="center"/>
    </xf>
    <xf numFmtId="0" fontId="22" fillId="15" borderId="49" xfId="5" applyFont="1" applyFill="1" applyBorder="1" applyAlignment="1">
      <alignment vertical="center"/>
    </xf>
    <xf numFmtId="0" fontId="48" fillId="7" borderId="59" xfId="5" applyFont="1" applyFill="1" applyBorder="1" applyAlignment="1">
      <alignment horizontal="right" vertical="center"/>
    </xf>
    <xf numFmtId="0" fontId="22" fillId="15" borderId="53" xfId="5" applyFont="1" applyFill="1" applyBorder="1" applyAlignment="1">
      <alignment vertical="center"/>
    </xf>
    <xf numFmtId="0" fontId="22" fillId="15" borderId="54" xfId="5" applyFont="1" applyFill="1" applyBorder="1" applyAlignment="1">
      <alignment vertical="center"/>
    </xf>
    <xf numFmtId="0" fontId="48" fillId="7" borderId="61" xfId="5" applyFont="1" applyFill="1" applyBorder="1" applyAlignment="1">
      <alignment horizontal="right" vertical="center"/>
    </xf>
    <xf numFmtId="14" fontId="22" fillId="15" borderId="0" xfId="5" applyNumberFormat="1" applyFont="1" applyFill="1" applyAlignment="1">
      <alignment vertical="center"/>
    </xf>
    <xf numFmtId="14" fontId="22" fillId="15" borderId="55" xfId="5" applyNumberFormat="1" applyFont="1" applyFill="1" applyBorder="1" applyAlignment="1">
      <alignment vertical="center"/>
    </xf>
    <xf numFmtId="0" fontId="48" fillId="7" borderId="63" xfId="5" applyFont="1" applyFill="1" applyBorder="1" applyAlignment="1">
      <alignment horizontal="right" vertical="center"/>
    </xf>
    <xf numFmtId="0" fontId="22" fillId="15" borderId="51" xfId="5" applyFont="1" applyFill="1" applyBorder="1" applyAlignment="1">
      <alignment vertical="center"/>
    </xf>
    <xf numFmtId="15" fontId="22" fillId="15" borderId="34" xfId="5" applyNumberFormat="1" applyFont="1" applyFill="1" applyBorder="1" applyAlignment="1">
      <alignment vertical="center"/>
    </xf>
    <xf numFmtId="0" fontId="48" fillId="7" borderId="64" xfId="5" applyFont="1" applyFill="1" applyBorder="1" applyAlignment="1">
      <alignment horizontal="right" vertical="center"/>
    </xf>
    <xf numFmtId="0" fontId="50" fillId="7" borderId="0" xfId="5" applyFont="1" applyFill="1" applyAlignment="1">
      <alignment horizontal="center" vertical="center"/>
    </xf>
    <xf numFmtId="0" fontId="52" fillId="0" borderId="0" xfId="0" applyFont="1" applyAlignment="1">
      <alignment horizontal="left" vertical="center" indent="10" readingOrder="1"/>
    </xf>
    <xf numFmtId="0" fontId="54" fillId="0" borderId="0" xfId="0" applyFont="1" applyAlignment="1">
      <alignment horizontal="left" vertical="center" indent="10" readingOrder="1"/>
    </xf>
    <xf numFmtId="0" fontId="55" fillId="16" borderId="71" xfId="0" applyFont="1" applyFill="1" applyBorder="1" applyAlignment="1">
      <alignment horizontal="left" vertical="center" wrapText="1" readingOrder="1"/>
    </xf>
    <xf numFmtId="0" fontId="55" fillId="16" borderId="72" xfId="0" applyFont="1" applyFill="1" applyBorder="1" applyAlignment="1">
      <alignment horizontal="left" vertical="center" wrapText="1" readingOrder="1"/>
    </xf>
    <xf numFmtId="0" fontId="56" fillId="17" borderId="73" xfId="0" applyFont="1" applyFill="1" applyBorder="1" applyAlignment="1">
      <alignment horizontal="center" vertical="center" wrapText="1" readingOrder="1"/>
    </xf>
    <xf numFmtId="0" fontId="57" fillId="17" borderId="73" xfId="0" applyFont="1" applyFill="1" applyBorder="1" applyAlignment="1">
      <alignment horizontal="left" vertical="center" wrapText="1" readingOrder="1"/>
    </xf>
    <xf numFmtId="0" fontId="56" fillId="0" borderId="73" xfId="0" applyFont="1" applyBorder="1" applyAlignment="1">
      <alignment horizontal="center" vertical="center" wrapText="1" readingOrder="1"/>
    </xf>
    <xf numFmtId="0" fontId="57" fillId="0" borderId="73" xfId="0" applyFont="1" applyBorder="1" applyAlignment="1">
      <alignment horizontal="left" vertical="center" wrapText="1" readingOrder="1"/>
    </xf>
    <xf numFmtId="0" fontId="0" fillId="0" borderId="0" xfId="0" applyAlignment="1">
      <alignment horizontal="center"/>
    </xf>
    <xf numFmtId="14" fontId="14" fillId="2" borderId="8" xfId="0" applyNumberFormat="1" applyFont="1" applyFill="1" applyBorder="1" applyAlignment="1">
      <alignment horizontal="center" vertical="center"/>
    </xf>
    <xf numFmtId="0" fontId="59" fillId="0" borderId="0" xfId="0" applyFont="1"/>
    <xf numFmtId="0" fontId="60" fillId="0" borderId="0" xfId="0" applyFont="1"/>
    <xf numFmtId="0" fontId="20" fillId="13" borderId="0" xfId="0" applyFont="1" applyFill="1" applyAlignment="1">
      <alignment horizontal="center" vertical="center" wrapText="1"/>
    </xf>
    <xf numFmtId="0" fontId="20" fillId="14" borderId="0" xfId="0" applyFont="1" applyFill="1" applyAlignment="1">
      <alignment horizontal="center" vertical="center" wrapText="1"/>
    </xf>
    <xf numFmtId="0" fontId="1" fillId="4" borderId="20" xfId="0" applyFont="1" applyFill="1" applyBorder="1" applyAlignment="1">
      <alignment horizontal="center" vertical="center" wrapText="1"/>
    </xf>
    <xf numFmtId="0" fontId="1" fillId="0" borderId="0" xfId="0" applyFont="1" applyAlignment="1">
      <alignment horizontal="center" vertical="center" wrapText="1"/>
    </xf>
    <xf numFmtId="0" fontId="10" fillId="5" borderId="0" xfId="0" applyFont="1" applyFill="1" applyAlignment="1">
      <alignment vertical="center"/>
    </xf>
    <xf numFmtId="0" fontId="11" fillId="5" borderId="0" xfId="0" applyFont="1" applyFill="1" applyAlignment="1">
      <alignment horizontal="center" vertical="center"/>
    </xf>
    <xf numFmtId="0" fontId="0" fillId="0" borderId="0" xfId="0" applyAlignment="1">
      <alignment horizontal="center" wrapText="1"/>
    </xf>
    <xf numFmtId="0" fontId="0" fillId="0" borderId="0" xfId="0" applyAlignment="1">
      <alignment wrapText="1"/>
    </xf>
    <xf numFmtId="0" fontId="7" fillId="3" borderId="78" xfId="0" applyFont="1" applyFill="1" applyBorder="1"/>
    <xf numFmtId="0" fontId="7" fillId="3" borderId="20" xfId="0" applyFont="1" applyFill="1" applyBorder="1"/>
    <xf numFmtId="0" fontId="7" fillId="3" borderId="79" xfId="0" applyFont="1" applyFill="1" applyBorder="1"/>
    <xf numFmtId="0" fontId="0" fillId="0" borderId="0" xfId="0" applyAlignment="1">
      <alignment vertical="center" wrapText="1"/>
    </xf>
    <xf numFmtId="0" fontId="35" fillId="0" borderId="41" xfId="0" applyFont="1" applyBorder="1" applyAlignment="1">
      <alignment horizontal="center" vertical="center"/>
    </xf>
    <xf numFmtId="0" fontId="57" fillId="17" borderId="80" xfId="0" applyFont="1" applyFill="1" applyBorder="1" applyAlignment="1">
      <alignment horizontal="left" vertical="center" wrapText="1" readingOrder="1"/>
    </xf>
    <xf numFmtId="0" fontId="57" fillId="0" borderId="80" xfId="0" applyFont="1" applyBorder="1" applyAlignment="1">
      <alignment horizontal="left" vertical="center" wrapText="1" readingOrder="1"/>
    </xf>
    <xf numFmtId="0" fontId="58" fillId="17" borderId="80" xfId="0" applyFont="1" applyFill="1" applyBorder="1" applyAlignment="1">
      <alignment horizontal="left" vertical="center" wrapText="1" readingOrder="1"/>
    </xf>
    <xf numFmtId="0" fontId="55" fillId="16" borderId="81" xfId="0" applyFont="1" applyFill="1" applyBorder="1" applyAlignment="1">
      <alignment horizontal="left" vertical="center" wrapText="1" readingOrder="1"/>
    </xf>
    <xf numFmtId="0" fontId="0" fillId="0" borderId="20" xfId="0" applyBorder="1" applyAlignment="1">
      <alignment horizontal="center" wrapText="1"/>
    </xf>
    <xf numFmtId="0" fontId="35" fillId="0" borderId="41" xfId="0" applyFont="1" applyBorder="1" applyAlignment="1">
      <alignment horizontal="center" vertical="center" wrapText="1"/>
    </xf>
    <xf numFmtId="14" fontId="35" fillId="0" borderId="41" xfId="0" applyNumberFormat="1" applyFont="1" applyBorder="1" applyAlignment="1">
      <alignment horizontal="center" vertical="center"/>
    </xf>
    <xf numFmtId="0" fontId="0" fillId="0" borderId="0" xfId="0" applyAlignment="1">
      <alignment vertical="center"/>
    </xf>
    <xf numFmtId="0" fontId="46" fillId="0" borderId="20" xfId="0" applyFont="1" applyBorder="1" applyAlignment="1">
      <alignment horizontal="center" vertical="center" wrapText="1"/>
    </xf>
    <xf numFmtId="9" fontId="46" fillId="0" borderId="20" xfId="0" applyNumberFormat="1" applyFont="1" applyBorder="1" applyAlignment="1">
      <alignment horizontal="center" vertical="center" wrapText="1"/>
    </xf>
    <xf numFmtId="0" fontId="15" fillId="10" borderId="20" xfId="0" applyFont="1" applyFill="1" applyBorder="1" applyAlignment="1">
      <alignment horizontal="center" vertical="center" wrapText="1"/>
    </xf>
    <xf numFmtId="0" fontId="17" fillId="8" borderId="0" xfId="4" applyFont="1" applyFill="1" applyAlignment="1">
      <alignment horizontal="center" vertical="center" wrapText="1"/>
    </xf>
    <xf numFmtId="0" fontId="18" fillId="8" borderId="0" xfId="4" applyFont="1" applyFill="1" applyAlignment="1">
      <alignment horizontal="left" vertical="center" wrapText="1"/>
    </xf>
    <xf numFmtId="0" fontId="18" fillId="8" borderId="30" xfId="4" applyFont="1" applyFill="1" applyBorder="1" applyAlignment="1">
      <alignment horizontal="left" vertical="center" wrapText="1"/>
    </xf>
    <xf numFmtId="0" fontId="19" fillId="8" borderId="31" xfId="4" applyFont="1" applyFill="1" applyBorder="1" applyAlignment="1">
      <alignment horizontal="left" vertical="center" wrapText="1"/>
    </xf>
    <xf numFmtId="0" fontId="18" fillId="8" borderId="31" xfId="4" applyFont="1" applyFill="1" applyBorder="1" applyAlignment="1">
      <alignment horizontal="left" vertical="center" wrapText="1"/>
    </xf>
    <xf numFmtId="164" fontId="18" fillId="8" borderId="30" xfId="4" applyNumberFormat="1" applyFont="1" applyFill="1" applyBorder="1" applyAlignment="1">
      <alignment horizontal="left" vertical="center" wrapText="1"/>
    </xf>
    <xf numFmtId="0" fontId="22" fillId="0" borderId="35" xfId="5" applyFont="1" applyBorder="1" applyAlignment="1">
      <alignment horizontal="center" wrapText="1"/>
    </xf>
    <xf numFmtId="0" fontId="22" fillId="0" borderId="0" xfId="5" applyFont="1" applyAlignment="1">
      <alignment horizontal="center" wrapText="1"/>
    </xf>
    <xf numFmtId="0" fontId="22" fillId="0" borderId="20" xfId="5" applyFont="1" applyBorder="1" applyAlignment="1">
      <alignment horizontal="center" wrapText="1"/>
    </xf>
    <xf numFmtId="0" fontId="22" fillId="0" borderId="0" xfId="5" applyFont="1" applyAlignment="1">
      <alignment horizontal="center"/>
    </xf>
    <xf numFmtId="0" fontId="22" fillId="0" borderId="47" xfId="5" applyFont="1" applyBorder="1" applyAlignment="1">
      <alignment horizontal="center" wrapText="1"/>
    </xf>
    <xf numFmtId="0" fontId="22" fillId="0" borderId="54" xfId="5" applyFont="1" applyBorder="1" applyAlignment="1">
      <alignment horizontal="center" wrapText="1"/>
    </xf>
    <xf numFmtId="0" fontId="22" fillId="0" borderId="37" xfId="5" applyFont="1" applyBorder="1" applyAlignment="1">
      <alignment horizontal="center" wrapText="1"/>
    </xf>
    <xf numFmtId="0" fontId="22" fillId="0" borderId="47" xfId="5" applyFont="1" applyBorder="1" applyAlignment="1">
      <alignment horizontal="center"/>
    </xf>
    <xf numFmtId="0" fontId="22" fillId="0" borderId="54" xfId="5" applyFont="1" applyBorder="1" applyAlignment="1">
      <alignment horizontal="center"/>
    </xf>
    <xf numFmtId="0" fontId="22" fillId="0" borderId="37" xfId="5" applyFont="1" applyBorder="1" applyAlignment="1">
      <alignment horizontal="center"/>
    </xf>
    <xf numFmtId="0" fontId="22" fillId="0" borderId="47" xfId="5" applyFont="1" applyBorder="1" applyAlignment="1">
      <alignment horizontal="center" vertical="center" wrapText="1"/>
    </xf>
    <xf numFmtId="0" fontId="22" fillId="0" borderId="54" xfId="5" applyFont="1" applyBorder="1" applyAlignment="1">
      <alignment horizontal="center" vertical="center" wrapText="1"/>
    </xf>
    <xf numFmtId="0" fontId="22" fillId="0" borderId="37" xfId="5" applyFont="1" applyBorder="1" applyAlignment="1">
      <alignment horizontal="center" vertical="center" wrapText="1"/>
    </xf>
    <xf numFmtId="0" fontId="23" fillId="3" borderId="20" xfId="5" applyFont="1" applyFill="1" applyBorder="1" applyAlignment="1">
      <alignment horizontal="left" vertical="center" wrapText="1" readingOrder="1"/>
    </xf>
    <xf numFmtId="0" fontId="31" fillId="7" borderId="45" xfId="0" applyFont="1" applyFill="1" applyBorder="1" applyAlignment="1">
      <alignment horizontal="center"/>
    </xf>
    <xf numFmtId="0" fontId="33" fillId="0" borderId="41" xfId="0" applyFont="1" applyBorder="1" applyAlignment="1">
      <alignment horizontal="center" vertical="center" textRotation="45"/>
    </xf>
    <xf numFmtId="0" fontId="20" fillId="0" borderId="68" xfId="0" applyFont="1" applyBorder="1" applyAlignment="1">
      <alignment horizontal="center"/>
    </xf>
    <xf numFmtId="0" fontId="20" fillId="0" borderId="69" xfId="0" applyFont="1" applyBorder="1" applyAlignment="1">
      <alignment horizontal="center"/>
    </xf>
    <xf numFmtId="0" fontId="20" fillId="0" borderId="70" xfId="0" applyFont="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29" xfId="0" applyFont="1" applyFill="1" applyBorder="1" applyAlignment="1">
      <alignment horizontal="center"/>
    </xf>
    <xf numFmtId="0" fontId="3" fillId="2" borderId="3" xfId="0" applyFont="1" applyFill="1" applyBorder="1" applyAlignment="1">
      <alignment horizontal="center" vertical="center"/>
    </xf>
    <xf numFmtId="0" fontId="3" fillId="2" borderId="74"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25" xfId="0" applyFont="1" applyFill="1" applyBorder="1" applyAlignment="1">
      <alignment horizontal="center" vertical="center"/>
    </xf>
    <xf numFmtId="0" fontId="3" fillId="2" borderId="7" xfId="0" applyFont="1" applyFill="1" applyBorder="1" applyAlignment="1">
      <alignment horizontal="center" vertical="center"/>
    </xf>
    <xf numFmtId="0" fontId="7" fillId="3" borderId="34" xfId="0" applyFont="1" applyFill="1" applyBorder="1" applyAlignment="1">
      <alignment horizontal="center" vertical="center"/>
    </xf>
    <xf numFmtId="0" fontId="1" fillId="0" borderId="23"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center"/>
    </xf>
    <xf numFmtId="0" fontId="0" fillId="0" borderId="0" xfId="0" applyAlignment="1">
      <alignment horizontal="center" vertical="center" wrapText="1"/>
    </xf>
    <xf numFmtId="0" fontId="31" fillId="7" borderId="0" xfId="0" applyFont="1" applyFill="1" applyAlignment="1">
      <alignment horizontal="center"/>
    </xf>
    <xf numFmtId="0" fontId="20" fillId="0" borderId="38" xfId="0" applyFont="1" applyBorder="1" applyAlignment="1">
      <alignment horizontal="center"/>
    </xf>
    <xf numFmtId="0" fontId="20" fillId="0" borderId="39" xfId="0" applyFont="1" applyBorder="1" applyAlignment="1">
      <alignment horizontal="center"/>
    </xf>
    <xf numFmtId="0" fontId="20" fillId="0" borderId="40" xfId="0" applyFont="1" applyBorder="1" applyAlignment="1">
      <alignment horizontal="center"/>
    </xf>
    <xf numFmtId="0" fontId="20" fillId="0" borderId="42" xfId="0" applyFont="1" applyBorder="1" applyAlignment="1">
      <alignment horizontal="center"/>
    </xf>
    <xf numFmtId="0" fontId="20" fillId="0" borderId="0" xfId="0" applyFont="1" applyAlignment="1">
      <alignment horizontal="center"/>
    </xf>
    <xf numFmtId="0" fontId="20" fillId="0" borderId="43" xfId="0" applyFont="1" applyBorder="1" applyAlignment="1">
      <alignment horizontal="center"/>
    </xf>
    <xf numFmtId="0" fontId="20" fillId="0" borderId="44" xfId="0" applyFont="1" applyBorder="1" applyAlignment="1">
      <alignment horizontal="center"/>
    </xf>
    <xf numFmtId="0" fontId="20" fillId="0" borderId="45" xfId="0" applyFont="1" applyBorder="1" applyAlignment="1">
      <alignment horizontal="center"/>
    </xf>
    <xf numFmtId="0" fontId="20" fillId="0" borderId="46" xfId="0" applyFont="1" applyBorder="1" applyAlignment="1">
      <alignment horizontal="center"/>
    </xf>
    <xf numFmtId="0" fontId="32" fillId="3" borderId="41" xfId="0" applyFont="1" applyFill="1" applyBorder="1" applyAlignment="1">
      <alignment horizontal="center" vertical="center" wrapText="1" readingOrder="1"/>
    </xf>
    <xf numFmtId="14" fontId="32" fillId="3" borderId="41" xfId="0" applyNumberFormat="1" applyFont="1" applyFill="1" applyBorder="1" applyAlignment="1">
      <alignment horizontal="center" vertical="center" wrapText="1" readingOrder="1"/>
    </xf>
    <xf numFmtId="0" fontId="20" fillId="0" borderId="0" xfId="0" applyFont="1" applyAlignment="1">
      <alignment horizontal="center" wrapText="1"/>
    </xf>
    <xf numFmtId="0" fontId="20" fillId="11" borderId="0" xfId="0" applyFont="1" applyFill="1" applyAlignment="1">
      <alignment horizontal="center" vertical="center"/>
    </xf>
    <xf numFmtId="0" fontId="32" fillId="3" borderId="75" xfId="0" applyFont="1" applyFill="1" applyBorder="1" applyAlignment="1">
      <alignment horizontal="center" vertical="center" wrapText="1" readingOrder="1"/>
    </xf>
    <xf numFmtId="0" fontId="32" fillId="3" borderId="76" xfId="0" applyFont="1" applyFill="1" applyBorder="1" applyAlignment="1">
      <alignment horizontal="center" vertical="center" wrapText="1" readingOrder="1"/>
    </xf>
    <xf numFmtId="0" fontId="32" fillId="3" borderId="77" xfId="0" applyFont="1" applyFill="1" applyBorder="1" applyAlignment="1">
      <alignment horizontal="center" vertical="center" wrapText="1" readingOrder="1"/>
    </xf>
    <xf numFmtId="14" fontId="32" fillId="3" borderId="75" xfId="0" applyNumberFormat="1" applyFont="1" applyFill="1" applyBorder="1" applyAlignment="1">
      <alignment horizontal="center" vertical="center" wrapText="1" readingOrder="1"/>
    </xf>
    <xf numFmtId="14" fontId="32" fillId="3" borderId="76" xfId="0" applyNumberFormat="1" applyFont="1" applyFill="1" applyBorder="1" applyAlignment="1">
      <alignment horizontal="center" vertical="center" wrapText="1" readingOrder="1"/>
    </xf>
    <xf numFmtId="14" fontId="32" fillId="3" borderId="77" xfId="0" applyNumberFormat="1" applyFont="1" applyFill="1" applyBorder="1" applyAlignment="1">
      <alignment horizontal="center" vertical="center" wrapText="1" readingOrder="1"/>
    </xf>
    <xf numFmtId="0" fontId="0" fillId="0" borderId="0" xfId="0" applyAlignment="1">
      <alignment horizontal="left" vertical="center" wrapText="1"/>
    </xf>
    <xf numFmtId="0" fontId="0" fillId="0" borderId="20" xfId="0" applyBorder="1" applyAlignment="1">
      <alignment horizontal="center"/>
    </xf>
    <xf numFmtId="0" fontId="28" fillId="0" borderId="0" xfId="0" applyFont="1" applyAlignment="1">
      <alignment horizontal="left" vertical="center" wrapText="1"/>
    </xf>
    <xf numFmtId="0" fontId="27" fillId="0" borderId="0" xfId="1" applyFont="1" applyAlignment="1">
      <alignment horizontal="left" vertical="center" wrapText="1"/>
    </xf>
    <xf numFmtId="0" fontId="15" fillId="7" borderId="35" xfId="0" applyFont="1" applyFill="1" applyBorder="1" applyAlignment="1">
      <alignment horizontal="center" vertical="center"/>
    </xf>
    <xf numFmtId="0" fontId="15" fillId="7" borderId="36" xfId="0" applyFont="1" applyFill="1" applyBorder="1" applyAlignment="1">
      <alignment horizontal="center" vertical="center"/>
    </xf>
    <xf numFmtId="0" fontId="15" fillId="7" borderId="35" xfId="0" applyFont="1" applyFill="1" applyBorder="1" applyAlignment="1">
      <alignment horizontal="center" vertical="center" wrapText="1"/>
    </xf>
    <xf numFmtId="0" fontId="15" fillId="7" borderId="0" xfId="0" applyFont="1" applyFill="1" applyAlignment="1">
      <alignment horizontal="center" vertical="center" wrapText="1"/>
    </xf>
    <xf numFmtId="0" fontId="51" fillId="0" borderId="41" xfId="0" applyFont="1" applyBorder="1" applyAlignment="1">
      <alignment horizontal="center" vertical="center" textRotation="45"/>
    </xf>
    <xf numFmtId="0" fontId="20" fillId="0" borderId="23" xfId="0" applyFont="1" applyBorder="1" applyAlignment="1">
      <alignment horizontal="center"/>
    </xf>
    <xf numFmtId="0" fontId="40" fillId="0" borderId="47" xfId="0" applyFont="1" applyBorder="1" applyAlignment="1">
      <alignment horizontal="center" vertical="center" wrapText="1" readingOrder="1"/>
    </xf>
    <xf numFmtId="0" fontId="40" fillId="0" borderId="37" xfId="0" applyFont="1" applyBorder="1" applyAlignment="1">
      <alignment horizontal="center" vertical="center" wrapText="1" readingOrder="1"/>
    </xf>
    <xf numFmtId="0" fontId="34" fillId="9" borderId="0" xfId="0" applyFont="1" applyFill="1" applyAlignment="1">
      <alignment horizontal="center"/>
    </xf>
    <xf numFmtId="0" fontId="35" fillId="0" borderId="41" xfId="0" applyFont="1" applyBorder="1" applyAlignment="1">
      <alignment horizontal="center" vertical="center"/>
    </xf>
    <xf numFmtId="0" fontId="36" fillId="0" borderId="41" xfId="0" applyFont="1" applyBorder="1" applyAlignment="1">
      <alignment horizontal="center" vertical="center" wrapText="1"/>
    </xf>
    <xf numFmtId="0" fontId="37" fillId="9" borderId="35" xfId="0" applyFont="1" applyFill="1" applyBorder="1" applyAlignment="1">
      <alignment horizontal="left" vertical="center" wrapText="1" readingOrder="1"/>
    </xf>
    <xf numFmtId="0" fontId="37" fillId="9" borderId="0" xfId="0" applyFont="1" applyFill="1" applyAlignment="1">
      <alignment horizontal="left" vertical="center" wrapText="1" readingOrder="1"/>
    </xf>
    <xf numFmtId="0" fontId="37" fillId="9" borderId="36" xfId="0" applyFont="1" applyFill="1" applyBorder="1" applyAlignment="1">
      <alignment horizontal="left" vertical="center" wrapText="1" readingOrder="1"/>
    </xf>
    <xf numFmtId="0" fontId="38" fillId="3" borderId="35" xfId="0" applyFont="1" applyFill="1" applyBorder="1" applyAlignment="1">
      <alignment horizontal="left" vertical="center" wrapText="1" readingOrder="1"/>
    </xf>
    <xf numFmtId="0" fontId="38" fillId="3" borderId="0" xfId="0" applyFont="1" applyFill="1" applyAlignment="1">
      <alignment horizontal="left" vertical="center" wrapText="1" readingOrder="1"/>
    </xf>
    <xf numFmtId="0" fontId="38" fillId="3" borderId="36" xfId="0" applyFont="1" applyFill="1" applyBorder="1" applyAlignment="1">
      <alignment horizontal="left" vertical="center" wrapText="1" readingOrder="1"/>
    </xf>
    <xf numFmtId="0" fontId="46" fillId="0" borderId="47" xfId="0" applyFont="1" applyBorder="1" applyAlignment="1">
      <alignment horizontal="center"/>
    </xf>
    <xf numFmtId="0" fontId="46" fillId="0" borderId="37" xfId="0" applyFont="1" applyBorder="1" applyAlignment="1">
      <alignment horizontal="center"/>
    </xf>
    <xf numFmtId="0" fontId="21" fillId="0" borderId="23" xfId="2" applyFont="1" applyBorder="1" applyAlignment="1">
      <alignment horizontal="center"/>
    </xf>
    <xf numFmtId="0" fontId="46" fillId="0" borderId="47" xfId="0" applyFont="1" applyBorder="1" applyAlignment="1">
      <alignment horizontal="center" vertical="center" wrapText="1"/>
    </xf>
    <xf numFmtId="0" fontId="46" fillId="0" borderId="37" xfId="0" applyFont="1" applyBorder="1" applyAlignment="1">
      <alignment horizontal="center" vertical="center" wrapText="1"/>
    </xf>
    <xf numFmtId="0" fontId="41" fillId="9" borderId="0" xfId="0" applyFont="1" applyFill="1" applyAlignment="1">
      <alignment horizontal="center"/>
    </xf>
    <xf numFmtId="0" fontId="42" fillId="0" borderId="41" xfId="0" applyFont="1" applyBorder="1" applyAlignment="1">
      <alignment horizontal="center"/>
    </xf>
    <xf numFmtId="0" fontId="43" fillId="0" borderId="41" xfId="0" applyFont="1" applyBorder="1" applyAlignment="1">
      <alignment horizontal="center"/>
    </xf>
    <xf numFmtId="0" fontId="44" fillId="0" borderId="41" xfId="0" applyFont="1" applyBorder="1" applyAlignment="1">
      <alignment horizontal="center" vertical="center" textRotation="45"/>
    </xf>
    <xf numFmtId="0" fontId="43" fillId="0" borderId="41" xfId="0" applyFont="1" applyBorder="1" applyAlignment="1">
      <alignment horizontal="center" wrapText="1"/>
    </xf>
    <xf numFmtId="14" fontId="43" fillId="0" borderId="41" xfId="0" applyNumberFormat="1" applyFont="1" applyBorder="1" applyAlignment="1">
      <alignment horizontal="center"/>
    </xf>
    <xf numFmtId="0" fontId="45" fillId="4" borderId="22" xfId="0" applyFont="1" applyFill="1" applyBorder="1" applyAlignment="1">
      <alignment horizontal="center"/>
    </xf>
    <xf numFmtId="0" fontId="45" fillId="4" borderId="47" xfId="0" applyFont="1" applyFill="1" applyBorder="1" applyAlignment="1">
      <alignment horizontal="center"/>
    </xf>
    <xf numFmtId="0" fontId="45" fillId="4" borderId="37" xfId="0" applyFont="1" applyFill="1" applyBorder="1" applyAlignment="1">
      <alignment horizontal="center"/>
    </xf>
    <xf numFmtId="0" fontId="20" fillId="4" borderId="47" xfId="0" applyFont="1" applyFill="1" applyBorder="1" applyAlignment="1">
      <alignment horizontal="center"/>
    </xf>
    <xf numFmtId="0" fontId="20" fillId="4" borderId="37" xfId="0" applyFont="1" applyFill="1" applyBorder="1" applyAlignment="1">
      <alignment horizontal="center"/>
    </xf>
    <xf numFmtId="0" fontId="47" fillId="15" borderId="52" xfId="5" applyFont="1" applyFill="1" applyBorder="1" applyAlignment="1">
      <alignment vertical="center"/>
    </xf>
    <xf numFmtId="0" fontId="22" fillId="15" borderId="51" xfId="5" applyFont="1" applyFill="1" applyBorder="1" applyAlignment="1">
      <alignment vertical="center"/>
    </xf>
    <xf numFmtId="0" fontId="22" fillId="15" borderId="50" xfId="5" applyFont="1" applyFill="1" applyBorder="1" applyAlignment="1">
      <alignment vertical="center"/>
    </xf>
    <xf numFmtId="0" fontId="22" fillId="15" borderId="49" xfId="5" applyFont="1" applyFill="1" applyBorder="1" applyAlignment="1">
      <alignment vertical="center"/>
    </xf>
    <xf numFmtId="0" fontId="22" fillId="15" borderId="48" xfId="5" applyFont="1" applyFill="1" applyBorder="1" applyAlignment="1">
      <alignment vertical="center"/>
    </xf>
    <xf numFmtId="0" fontId="50" fillId="6" borderId="0" xfId="5" applyFont="1" applyFill="1" applyAlignment="1">
      <alignment horizontal="center" vertical="center"/>
    </xf>
    <xf numFmtId="0" fontId="22" fillId="15" borderId="0" xfId="5" applyFont="1" applyFill="1"/>
    <xf numFmtId="0" fontId="49" fillId="4" borderId="27" xfId="5" applyFont="1" applyFill="1" applyBorder="1" applyAlignment="1">
      <alignment horizontal="center"/>
    </xf>
    <xf numFmtId="0" fontId="49" fillId="4" borderId="32" xfId="5" applyFont="1" applyFill="1" applyBorder="1" applyAlignment="1">
      <alignment horizontal="center"/>
    </xf>
    <xf numFmtId="0" fontId="49" fillId="4" borderId="33" xfId="5" applyFont="1" applyFill="1" applyBorder="1" applyAlignment="1">
      <alignment horizontal="center"/>
    </xf>
    <xf numFmtId="0" fontId="22" fillId="15" borderId="56" xfId="5" applyFont="1" applyFill="1" applyBorder="1" applyAlignment="1">
      <alignment vertical="center"/>
    </xf>
    <xf numFmtId="0" fontId="22" fillId="15" borderId="34" xfId="5" applyFont="1" applyFill="1" applyBorder="1" applyAlignment="1">
      <alignment vertical="center"/>
    </xf>
    <xf numFmtId="0" fontId="22" fillId="15" borderId="55" xfId="5" applyFont="1" applyFill="1" applyBorder="1" applyAlignment="1">
      <alignment vertical="center"/>
    </xf>
    <xf numFmtId="0" fontId="22" fillId="15" borderId="47" xfId="5" applyFont="1" applyFill="1" applyBorder="1" applyAlignment="1">
      <alignment vertical="center"/>
    </xf>
    <xf numFmtId="0" fontId="22" fillId="15" borderId="54" xfId="5" applyFont="1" applyFill="1" applyBorder="1" applyAlignment="1">
      <alignment vertical="center"/>
    </xf>
    <xf numFmtId="0" fontId="22" fillId="15" borderId="53" xfId="5" applyFont="1" applyFill="1" applyBorder="1" applyAlignment="1">
      <alignment vertical="center"/>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4">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spPr>
            <a:solidFill>
              <a:srgbClr val="002060"/>
            </a:solidFill>
            <a:ln>
              <a:noFill/>
            </a:ln>
            <a:effectLst/>
          </c:spPr>
          <c:invertIfNegative val="0"/>
          <c:cat>
            <c:strRef>
              <c:f>Pareto!$A$12:$B$27</c:f>
              <c:strCache>
                <c:ptCount val="16"/>
                <c:pt idx="0">
                  <c:v>Descargar VSC y GitHUB</c:v>
                </c:pt>
                <c:pt idx="1">
                  <c:v>Clonar Repositorio</c:v>
                </c:pt>
                <c:pt idx="2">
                  <c:v>Craer IMG y Bibliografia,bib</c:v>
                </c:pt>
                <c:pt idx="3">
                  <c:v>Crear cuenta de GitHub Online</c:v>
                </c:pt>
                <c:pt idx="4">
                  <c:v>Copiar texto de gitignore </c:v>
                </c:pt>
                <c:pt idx="5">
                  <c:v>Escribir ls y cd</c:v>
                </c:pt>
                <c:pt idx="6">
                  <c:v>Colocar touch .ignore</c:v>
                </c:pt>
                <c:pt idx="7">
                  <c:v>Crear Branch</c:v>
                </c:pt>
                <c:pt idx="8">
                  <c:v>Crear carpeta NL.</c:v>
                </c:pt>
                <c:pt idx="9">
                  <c:v>Escribir git status</c:v>
                </c:pt>
                <c:pt idx="10">
                  <c:v>se han guardado y la "u" desaparece </c:v>
                </c:pt>
                <c:pt idx="11">
                  <c:v>Causa 12</c:v>
                </c:pt>
                <c:pt idx="12">
                  <c:v>Causa 13</c:v>
                </c:pt>
                <c:pt idx="13">
                  <c:v>Causa 14</c:v>
                </c:pt>
                <c:pt idx="14">
                  <c:v>Causa 15</c:v>
                </c:pt>
                <c:pt idx="15">
                  <c:v>Causa 16</c:v>
                </c:pt>
              </c:strCache>
            </c:strRef>
          </c:cat>
          <c:val>
            <c:numRef>
              <c:f>[8]Cálculos!$G$2:$G$17</c:f>
              <c:numCache>
                <c:formatCode>General</c:formatCode>
                <c:ptCount val="16"/>
                <c:pt idx="0">
                  <c:v>60</c:v>
                </c:pt>
                <c:pt idx="1">
                  <c:v>56</c:v>
                </c:pt>
                <c:pt idx="2">
                  <c:v>50</c:v>
                </c:pt>
                <c:pt idx="3">
                  <c:v>48</c:v>
                </c:pt>
                <c:pt idx="4">
                  <c:v>43</c:v>
                </c:pt>
                <c:pt idx="5">
                  <c:v>33</c:v>
                </c:pt>
                <c:pt idx="6">
                  <c:v>28</c:v>
                </c:pt>
                <c:pt idx="7">
                  <c:v>28</c:v>
                </c:pt>
                <c:pt idx="8">
                  <c:v>27</c:v>
                </c:pt>
                <c:pt idx="9">
                  <c:v>23</c:v>
                </c:pt>
                <c:pt idx="10">
                  <c:v>19</c:v>
                </c:pt>
                <c:pt idx="11">
                  <c:v>19</c:v>
                </c:pt>
                <c:pt idx="12">
                  <c:v>18</c:v>
                </c:pt>
                <c:pt idx="13">
                  <c:v>15</c:v>
                </c:pt>
                <c:pt idx="14">
                  <c:v>14</c:v>
                </c:pt>
                <c:pt idx="15">
                  <c:v>12</c:v>
                </c:pt>
              </c:numCache>
            </c:numRef>
          </c:val>
          <c:extLst>
            <c:ext xmlns:c16="http://schemas.microsoft.com/office/drawing/2014/chart" uri="{C3380CC4-5D6E-409C-BE32-E72D297353CC}">
              <c16:uniqueId val="{00000000-5A4C-4932-8810-34AF413B662D}"/>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[8]Cálculos!$J$1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[8]Cálculos!$J$2:$J$17</c:f>
              <c:numCache>
                <c:formatCode>General</c:formatCode>
                <c:ptCount val="16"/>
                <c:pt idx="0">
                  <c:v>0.12170385395537525</c:v>
                </c:pt>
                <c:pt idx="1">
                  <c:v>0.23529411764705882</c:v>
                </c:pt>
                <c:pt idx="2">
                  <c:v>0.33671399594320484</c:v>
                </c:pt>
                <c:pt idx="3">
                  <c:v>0.43407707910750504</c:v>
                </c:pt>
                <c:pt idx="4">
                  <c:v>0.52129817444219062</c:v>
                </c:pt>
                <c:pt idx="5">
                  <c:v>0.58823529411764697</c:v>
                </c:pt>
                <c:pt idx="6">
                  <c:v>0.6450304259634887</c:v>
                </c:pt>
                <c:pt idx="7">
                  <c:v>0.70182555780933042</c:v>
                </c:pt>
                <c:pt idx="8">
                  <c:v>0.75659229208924927</c:v>
                </c:pt>
                <c:pt idx="9">
                  <c:v>0.8032454361054765</c:v>
                </c:pt>
                <c:pt idx="10">
                  <c:v>0.84178498985801198</c:v>
                </c:pt>
                <c:pt idx="11">
                  <c:v>0.88032454361054746</c:v>
                </c:pt>
                <c:pt idx="12">
                  <c:v>0.91683569979716006</c:v>
                </c:pt>
                <c:pt idx="13">
                  <c:v>0.94726166328600392</c:v>
                </c:pt>
                <c:pt idx="14">
                  <c:v>0.97565922920892478</c:v>
                </c:pt>
                <c:pt idx="15">
                  <c:v>0.99999999999999978</c:v>
                </c:pt>
              </c:numCache>
            </c:numRef>
          </c:val>
          <c:smooth val="0"/>
          <c:extLst>
            <c:ext xmlns:c16="http://schemas.microsoft.com/office/drawing/2014/chart" uri="{C3380CC4-5D6E-409C-BE32-E72D297353CC}">
              <c16:uniqueId val="{00000001-5A4C-4932-8810-34AF413B662D}"/>
            </c:ext>
          </c:extLst>
        </c:ser>
        <c:dLbls>
          <c:showLegendKey val="0"/>
          <c:showVal val="0"/>
          <c:showCatName val="0"/>
          <c:showSerName val="0"/>
          <c:showPercent val="0"/>
          <c:showBubbleSize val="0"/>
        </c:dLbls>
        <c:marker val="1"/>
        <c:smooth val="0"/>
        <c:axId val="805248927"/>
        <c:axId val="805260575"/>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80526057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805248927"/>
        <c:crosses val="max"/>
        <c:crossBetween val="between"/>
      </c:valAx>
      <c:catAx>
        <c:axId val="805248927"/>
        <c:scaling>
          <c:orientation val="minMax"/>
        </c:scaling>
        <c:delete val="1"/>
        <c:axPos val="b"/>
        <c:numFmt formatCode="General" sourceLinked="1"/>
        <c:majorTickMark val="out"/>
        <c:minorTickMark val="none"/>
        <c:tickLblPos val="nextTo"/>
        <c:crossAx val="80526057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Diagrama</a:t>
            </a:r>
            <a:r>
              <a:rPr lang="es-MX" baseline="0"/>
              <a:t> de Gantt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bar"/>
        <c:grouping val="stacked"/>
        <c:varyColors val="0"/>
        <c:ser>
          <c:idx val="0"/>
          <c:order val="0"/>
          <c:spPr>
            <a:noFill/>
            <a:ln>
              <a:noFill/>
            </a:ln>
            <a:effectLst/>
          </c:spPr>
          <c:invertIfNegative val="0"/>
          <c:cat>
            <c:strRef>
              <c:f>'Diagrama de Gantt'!$B$4:$B$8</c:f>
              <c:strCache>
                <c:ptCount val="5"/>
                <c:pt idx="0">
                  <c:v>Accion 1</c:v>
                </c:pt>
                <c:pt idx="1">
                  <c:v>Accion 2 </c:v>
                </c:pt>
                <c:pt idx="2">
                  <c:v>Accion 3</c:v>
                </c:pt>
                <c:pt idx="3">
                  <c:v>Accion 4</c:v>
                </c:pt>
                <c:pt idx="4">
                  <c:v>Accion 5</c:v>
                </c:pt>
              </c:strCache>
            </c:strRef>
          </c:cat>
          <c:val>
            <c:numRef>
              <c:f>'Diagrama de Gantt'!$C$4:$C$8</c:f>
              <c:numCache>
                <c:formatCode>General</c:formatCode>
                <c:ptCount val="5"/>
                <c:pt idx="0">
                  <c:v>0</c:v>
                </c:pt>
                <c:pt idx="1">
                  <c:v>1</c:v>
                </c:pt>
                <c:pt idx="2">
                  <c:v>2</c:v>
                </c:pt>
                <c:pt idx="3">
                  <c:v>3</c:v>
                </c:pt>
                <c:pt idx="4">
                  <c:v>4</c:v>
                </c:pt>
              </c:numCache>
            </c:numRef>
          </c:val>
          <c:extLst>
            <c:ext xmlns:c16="http://schemas.microsoft.com/office/drawing/2014/chart" uri="{C3380CC4-5D6E-409C-BE32-E72D297353CC}">
              <c16:uniqueId val="{00000000-151E-4A1C-BE02-DAAC51ABB32A}"/>
            </c:ext>
          </c:extLst>
        </c:ser>
        <c:ser>
          <c:idx val="1"/>
          <c:order val="1"/>
          <c:spPr>
            <a:solidFill>
              <a:schemeClr val="accent2"/>
            </a:solidFill>
            <a:ln>
              <a:solidFill>
                <a:schemeClr val="accent1">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'Diagrama de Gantt'!$B$4:$B$8</c:f>
              <c:strCache>
                <c:ptCount val="5"/>
                <c:pt idx="0">
                  <c:v>Accion 1</c:v>
                </c:pt>
                <c:pt idx="1">
                  <c:v>Accion 2 </c:v>
                </c:pt>
                <c:pt idx="2">
                  <c:v>Accion 3</c:v>
                </c:pt>
                <c:pt idx="3">
                  <c:v>Accion 4</c:v>
                </c:pt>
                <c:pt idx="4">
                  <c:v>Accion 5</c:v>
                </c:pt>
              </c:strCache>
            </c:strRef>
          </c:cat>
          <c:val>
            <c:numRef>
              <c:f>'Diagrama de Gantt'!$D$4:$D$8</c:f>
              <c:numCache>
                <c:formatCode>General</c:formatCode>
                <c:ptCount val="5"/>
                <c:pt idx="0">
                  <c:v>1</c:v>
                </c:pt>
                <c:pt idx="1">
                  <c:v>1</c:v>
                </c:pt>
                <c:pt idx="2">
                  <c:v>1</c:v>
                </c:pt>
                <c:pt idx="3">
                  <c:v>1</c:v>
                </c:pt>
                <c:pt idx="4">
                  <c:v>2</c:v>
                </c:pt>
              </c:numCache>
            </c:numRef>
          </c:val>
          <c:extLst>
            <c:ext xmlns:c16="http://schemas.microsoft.com/office/drawing/2014/chart" uri="{C3380CC4-5D6E-409C-BE32-E72D297353CC}">
              <c16:uniqueId val="{00000002-151E-4A1C-BE02-DAAC51ABB32A}"/>
            </c:ext>
          </c:extLst>
        </c:ser>
        <c:dLbls>
          <c:showLegendKey val="0"/>
          <c:showVal val="0"/>
          <c:showCatName val="0"/>
          <c:showSerName val="0"/>
          <c:showPercent val="0"/>
          <c:showBubbleSize val="0"/>
        </c:dLbls>
        <c:gapWidth val="30"/>
        <c:overlap val="100"/>
        <c:axId val="805225215"/>
        <c:axId val="805228543"/>
      </c:barChart>
      <c:catAx>
        <c:axId val="805225215"/>
        <c:scaling>
          <c:orientation val="maxMin"/>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805228543"/>
        <c:crosses val="autoZero"/>
        <c:auto val="1"/>
        <c:lblAlgn val="ctr"/>
        <c:lblOffset val="100"/>
        <c:noMultiLvlLbl val="0"/>
      </c:catAx>
      <c:valAx>
        <c:axId val="805228543"/>
        <c:scaling>
          <c:orientation val="minMax"/>
          <c:max val="16"/>
        </c:scaling>
        <c:delete val="0"/>
        <c:axPos val="t"/>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80522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ctr" rtl="0">
            <a:defRPr sz="1000"/>
          </a:pPr>
          <a:r>
            <a:rPr lang="es-ES_tradnl" sz="1200" b="1" i="0" u="none" strike="noStrike" baseline="0">
              <a:solidFill>
                <a:srgbClr val="666699"/>
              </a:solidFill>
              <a:latin typeface="Calibri" pitchFamily="2" charset="0"/>
              <a:cs typeface="Calibri" pitchFamily="2" charset="0"/>
            </a:rPr>
            <a:t>Aplicación de las herramientas para la resolución de problemas de sistemas de manufactura.</a:t>
          </a:r>
        </a:p>
        <a:p>
          <a:pPr algn="ctr" rtl="0">
            <a:defRPr sz="1000"/>
          </a:pPr>
          <a:endParaRPr lang="es-ES_tradnl" sz="1200" b="1" i="0" u="none" strike="noStrike" baseline="0">
            <a:solidFill>
              <a:srgbClr val="666699"/>
            </a:solidFill>
            <a:latin typeface="Calibri" pitchFamily="2" charset="0"/>
            <a:cs typeface="Calibri" pitchFamily="2" charset="0"/>
          </a:endParaRPr>
        </a:p>
        <a:p>
          <a:pPr algn="ctr" rtl="0">
            <a:defRPr sz="1000"/>
          </a:pPr>
          <a:endParaRPr lang="es-ES_tradnl" sz="1200" b="1" i="0" u="none" strike="noStrike" baseline="0">
            <a:solidFill>
              <a:srgbClr val="666699"/>
            </a:solidFill>
            <a:latin typeface="Calibri" pitchFamily="2" charset="0"/>
            <a:cs typeface="Calibri" pitchFamily="2" charset="0"/>
          </a:endParaRPr>
        </a:p>
        <a:p>
          <a:pPr algn="ctr"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695450"/>
          <a:ext cx="9912350" cy="2279650"/>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ctr"/>
          <a:lstStyle/>
          <a:p>
            <a:pPr algn="l" rtl="0">
              <a:defRPr sz="1000"/>
            </a:pPr>
            <a:r>
              <a:rPr lang="es-ES_tradnl" sz="1200" b="0" i="0" u="none" strike="noStrike" baseline="0">
                <a:solidFill>
                  <a:srgbClr val="333333"/>
                </a:solidFill>
                <a:latin typeface="Calibri" pitchFamily="2" charset="0"/>
                <a:cs typeface="Calibri" pitchFamily="2" charset="0"/>
              </a:rPr>
              <a:t>La carencia de habilidades de autoaprendizaje afecto a los alumnos inscritos en la materia de sistemas de manufactura en el periodo escolar de Agosto-Diciembre del 2024 al cual no cumplir con las herramientas necesarias se reprobaron unidades de la materia. </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ctr"/>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829050"/>
          <a:ext cx="9899650" cy="2311400"/>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ctr"/>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Actualmente, el principal problema es la falta de claridad de los software, la falta de capacitación y estandarización de los procesos, lo que esta generando desafios técnicos y operativos con las herramientas implementadas en el proyecto integrador.</a:t>
            </a: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10137775" y="1670050"/>
          <a:ext cx="10099675" cy="3854450"/>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ctr"/>
          <a:lstStyle/>
          <a:p>
            <a:pPr algn="l" rtl="0">
              <a:defRPr sz="1000"/>
            </a:pPr>
            <a:r>
              <a:rPr lang="es-ES_tradnl" sz="1200" b="0" i="0" u="none" strike="noStrike" baseline="0">
                <a:solidFill>
                  <a:srgbClr val="333333"/>
                </a:solidFill>
                <a:latin typeface="Calibri" pitchFamily="2" charset="0"/>
                <a:cs typeface="Calibri" pitchFamily="2" charset="0"/>
              </a:rPr>
              <a:t>- Realizar SOPs de manera adecuada para comprender el paso a paso de como usar el software.</a:t>
            </a:r>
          </a:p>
          <a:p>
            <a:pPr algn="l" rtl="0">
              <a:defRPr sz="1000"/>
            </a:pPr>
            <a:r>
              <a:rPr lang="es-ES_tradnl" sz="1200" b="0" i="0" u="none" strike="noStrike" baseline="0">
                <a:solidFill>
                  <a:srgbClr val="333333"/>
                </a:solidFill>
                <a:latin typeface="Calibri" pitchFamily="2" charset="0"/>
                <a:cs typeface="Calibri" pitchFamily="2" charset="0"/>
              </a:rPr>
              <a:t>- Establecer metas semanales claras y realistas para evitar retrasos en las entregas.</a:t>
            </a:r>
          </a:p>
          <a:p>
            <a:pPr algn="l" rtl="0">
              <a:defRPr sz="1000"/>
            </a:pPr>
            <a:r>
              <a:rPr lang="es-ES_tradnl" sz="1200" b="0" i="0" u="none" strike="noStrike" baseline="0">
                <a:solidFill>
                  <a:srgbClr val="333333"/>
                </a:solidFill>
                <a:latin typeface="Calibri" pitchFamily="2" charset="0"/>
                <a:cs typeface="Calibri" pitchFamily="2" charset="0"/>
              </a:rPr>
              <a:t>- Proponer el mantenimiento preventivo y la optimización de los equipos disponibles.</a:t>
            </a:r>
          </a:p>
          <a:p>
            <a:pPr algn="l" rtl="0">
              <a:defRPr sz="1000"/>
            </a:pPr>
            <a:r>
              <a:rPr lang="es-ES_tradnl" sz="1200" b="0" i="0" u="none" strike="noStrike" baseline="0">
                <a:solidFill>
                  <a:srgbClr val="333333"/>
                </a:solidFill>
                <a:latin typeface="Calibri" pitchFamily="2" charset="0"/>
                <a:cs typeface="Calibri" pitchFamily="2" charset="0"/>
              </a:rPr>
              <a:t>- Estudiar al menos 1 hora en casa para adquirir habilidades y aumentar la productividad.</a:t>
            </a:r>
          </a:p>
          <a:p>
            <a:pPr algn="l" rtl="0">
              <a:defRPr sz="1000"/>
            </a:pPr>
            <a:r>
              <a:rPr lang="es-ES_tradnl" sz="1200" b="0" i="0" u="none" strike="noStrike" baseline="0">
                <a:solidFill>
                  <a:srgbClr val="333333"/>
                </a:solidFill>
                <a:latin typeface="Calibri" pitchFamily="2" charset="0"/>
                <a:cs typeface="Calibri" pitchFamily="2" charset="0"/>
              </a:rPr>
              <a:t>- Gestionar la instalación de una conexión a internet más estable.</a:t>
            </a:r>
          </a:p>
          <a:p>
            <a:pPr algn="l" rtl="0">
              <a:defRPr sz="1000"/>
            </a:pPr>
            <a:r>
              <a:rPr lang="es-ES_tradnl" sz="1200" b="0" i="0" u="none" strike="noStrike" baseline="0">
                <a:solidFill>
                  <a:srgbClr val="333333"/>
                </a:solidFill>
                <a:latin typeface="Calibri" pitchFamily="2" charset="0"/>
                <a:cs typeface="Calibri" pitchFamily="2" charset="0"/>
              </a:rPr>
              <a:t>- Organizar sesiones grupales para practicar y resolver dudas.</a:t>
            </a: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10163175" y="5391150"/>
          <a:ext cx="10099675" cy="3848100"/>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10175875" y="9093200"/>
          <a:ext cx="10099675" cy="3848100"/>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ctr"/>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-Realizar una guia de instalación y configuración clara para las herramientas.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 Capacitar a los usuarios en el uso de Git, GitHub y Visual Studio Code.</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 Implementar buenas prácticas para la organización de archivos y carpetas.</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 Monitorear los avances del proyecto y realizar revisiones periodicas para detectar problemas antes de que escalen.</a:t>
            </a: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37464</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981700"/>
          <a:ext cx="9874250" cy="2437764"/>
          <a:chOff x="103" y="9145"/>
          <a:chExt cx="16044" cy="3674"/>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ctr"/>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Asegurar que se cubran en clase el 100% de los temas incluidos en el temario, para desarrollar e implementar herramientas prácticas que sean útiles para los estudiantes en el aprendizaje de la materia Sistemas de Manufactura.</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ctr"/>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8299450"/>
          <a:ext cx="9874250" cy="4667250"/>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Implementando las herramientas necesarias se encontro que el mayor problema es la falta de habilidad para usar nuevos sofware´s.</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twoCellAnchor editAs="oneCell">
    <xdr:from>
      <xdr:col>0</xdr:col>
      <xdr:colOff>101600</xdr:colOff>
      <xdr:row>56</xdr:row>
      <xdr:rowOff>63500</xdr:rowOff>
    </xdr:from>
    <xdr:to>
      <xdr:col>39</xdr:col>
      <xdr:colOff>67308</xdr:colOff>
      <xdr:row>77</xdr:row>
      <xdr:rowOff>139700</xdr:rowOff>
    </xdr:to>
    <xdr:pic>
      <xdr:nvPicPr>
        <xdr:cNvPr id="24" name="Imagen 23">
          <a:extLst>
            <a:ext uri="{FF2B5EF4-FFF2-40B4-BE49-F238E27FC236}">
              <a16:creationId xmlns:a16="http://schemas.microsoft.com/office/drawing/2014/main" id="{C518D132-C04E-44BB-B978-9EC186421B11}"/>
            </a:ext>
          </a:extLst>
        </xdr:cNvPr>
        <xdr:cNvPicPr>
          <a:picLocks noChangeAspect="1"/>
        </xdr:cNvPicPr>
      </xdr:nvPicPr>
      <xdr:blipFill>
        <a:blip xmlns:r="http://schemas.openxmlformats.org/officeDocument/2006/relationships" r:embed="rId1"/>
        <a:stretch>
          <a:fillRect/>
        </a:stretch>
      </xdr:blipFill>
      <xdr:spPr>
        <a:xfrm>
          <a:off x="101600" y="8915400"/>
          <a:ext cx="9846308" cy="3276600"/>
        </a:xfrm>
        <a:prstGeom prst="rect">
          <a:avLst/>
        </a:prstGeom>
      </xdr:spPr>
    </xdr:pic>
    <xdr:clientData/>
  </xdr:twoCellAnchor>
  <xdr:twoCellAnchor editAs="oneCell">
    <xdr:from>
      <xdr:col>41</xdr:col>
      <xdr:colOff>58882</xdr:colOff>
      <xdr:row>34</xdr:row>
      <xdr:rowOff>66963</xdr:rowOff>
    </xdr:from>
    <xdr:to>
      <xdr:col>59</xdr:col>
      <xdr:colOff>193962</xdr:colOff>
      <xdr:row>55</xdr:row>
      <xdr:rowOff>30152</xdr:rowOff>
    </xdr:to>
    <xdr:pic>
      <xdr:nvPicPr>
        <xdr:cNvPr id="28" name="Imagen 27">
          <a:extLst>
            <a:ext uri="{FF2B5EF4-FFF2-40B4-BE49-F238E27FC236}">
              <a16:creationId xmlns:a16="http://schemas.microsoft.com/office/drawing/2014/main" id="{084F07EB-8335-408D-B370-8E6B57574935}"/>
            </a:ext>
          </a:extLst>
        </xdr:cNvPr>
        <xdr:cNvPicPr>
          <a:picLocks noChangeAspect="1"/>
        </xdr:cNvPicPr>
      </xdr:nvPicPr>
      <xdr:blipFill>
        <a:blip xmlns:r="http://schemas.openxmlformats.org/officeDocument/2006/relationships" r:embed="rId2"/>
        <a:stretch>
          <a:fillRect/>
        </a:stretch>
      </xdr:blipFill>
      <xdr:spPr>
        <a:xfrm>
          <a:off x="10269682" y="5553363"/>
          <a:ext cx="4416135" cy="3163589"/>
        </a:xfrm>
        <a:prstGeom prst="rect">
          <a:avLst/>
        </a:prstGeom>
      </xdr:spPr>
    </xdr:pic>
    <xdr:clientData/>
  </xdr:twoCellAnchor>
  <xdr:twoCellAnchor editAs="oneCell">
    <xdr:from>
      <xdr:col>61</xdr:col>
      <xdr:colOff>100445</xdr:colOff>
      <xdr:row>35</xdr:row>
      <xdr:rowOff>122382</xdr:rowOff>
    </xdr:from>
    <xdr:to>
      <xdr:col>80</xdr:col>
      <xdr:colOff>91833</xdr:colOff>
      <xdr:row>53</xdr:row>
      <xdr:rowOff>122620</xdr:rowOff>
    </xdr:to>
    <xdr:pic>
      <xdr:nvPicPr>
        <xdr:cNvPr id="29" name="Imagen 28">
          <a:extLst>
            <a:ext uri="{FF2B5EF4-FFF2-40B4-BE49-F238E27FC236}">
              <a16:creationId xmlns:a16="http://schemas.microsoft.com/office/drawing/2014/main" id="{F6009424-BC2F-4BBF-B840-83E09B55E745}"/>
            </a:ext>
          </a:extLst>
        </xdr:cNvPr>
        <xdr:cNvPicPr>
          <a:picLocks noChangeAspect="1"/>
        </xdr:cNvPicPr>
      </xdr:nvPicPr>
      <xdr:blipFill>
        <a:blip xmlns:r="http://schemas.openxmlformats.org/officeDocument/2006/relationships" r:embed="rId3"/>
        <a:stretch>
          <a:fillRect/>
        </a:stretch>
      </xdr:blipFill>
      <xdr:spPr>
        <a:xfrm>
          <a:off x="15063354" y="5761182"/>
          <a:ext cx="4549534" cy="27434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20</xdr:row>
      <xdr:rowOff>588856</xdr:rowOff>
    </xdr:from>
    <xdr:to>
      <xdr:col>8</xdr:col>
      <xdr:colOff>47625</xdr:colOff>
      <xdr:row>20</xdr:row>
      <xdr:rowOff>2000250</xdr:rowOff>
    </xdr:to>
    <xdr:grpSp>
      <xdr:nvGrpSpPr>
        <xdr:cNvPr id="2" name="Group 6">
          <a:extLst>
            <a:ext uri="{FF2B5EF4-FFF2-40B4-BE49-F238E27FC236}">
              <a16:creationId xmlns:a16="http://schemas.microsoft.com/office/drawing/2014/main" id="{402FDA92-97FB-4B80-8E6F-70CE2A9DAD99}"/>
            </a:ext>
          </a:extLst>
        </xdr:cNvPr>
        <xdr:cNvGrpSpPr/>
      </xdr:nvGrpSpPr>
      <xdr:grpSpPr>
        <a:xfrm>
          <a:off x="21336000" y="14569899"/>
          <a:ext cx="47625" cy="1411394"/>
          <a:chOff x="16931482" y="3267073"/>
          <a:chExt cx="1758294" cy="851454"/>
        </a:xfrm>
      </xdr:grpSpPr>
      <xdr:sp macro="" textlink="">
        <xdr:nvSpPr>
          <xdr:cNvPr id="3" name="Diamond 7">
            <a:extLst>
              <a:ext uri="{FF2B5EF4-FFF2-40B4-BE49-F238E27FC236}">
                <a16:creationId xmlns:a16="http://schemas.microsoft.com/office/drawing/2014/main" id="{45387D65-1A93-4D6E-8058-C9910E61BBE5}"/>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2C4EE089-61CA-4E1E-A47E-04D8D87DB318}"/>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05A649F8-6A76-4904-84D1-556F40156D56}"/>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10</xdr:col>
      <xdr:colOff>172698</xdr:colOff>
      <xdr:row>20</xdr:row>
      <xdr:rowOff>1466386</xdr:rowOff>
    </xdr:from>
    <xdr:to>
      <xdr:col>10</xdr:col>
      <xdr:colOff>2190750</xdr:colOff>
      <xdr:row>20</xdr:row>
      <xdr:rowOff>1466386</xdr:rowOff>
    </xdr:to>
    <xdr:cxnSp macro="">
      <xdr:nvCxnSpPr>
        <xdr:cNvPr id="6" name="Straight Arrow Connector 10">
          <a:extLst>
            <a:ext uri="{FF2B5EF4-FFF2-40B4-BE49-F238E27FC236}">
              <a16:creationId xmlns:a16="http://schemas.microsoft.com/office/drawing/2014/main" id="{60F2A8C8-40DC-42C4-893F-63D1B5762BCC}"/>
            </a:ext>
          </a:extLst>
        </xdr:cNvPr>
        <xdr:cNvCxnSpPr/>
      </xdr:nvCxnSpPr>
      <xdr:spPr>
        <a:xfrm>
          <a:off x="29883078" y="15441466"/>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128249</xdr:colOff>
      <xdr:row>20</xdr:row>
      <xdr:rowOff>726060</xdr:rowOff>
    </xdr:from>
    <xdr:to>
      <xdr:col>10</xdr:col>
      <xdr:colOff>2190754</xdr:colOff>
      <xdr:row>20</xdr:row>
      <xdr:rowOff>956247</xdr:rowOff>
    </xdr:to>
    <xdr:cxnSp macro="">
      <xdr:nvCxnSpPr>
        <xdr:cNvPr id="7" name="Elbow Connector 11">
          <a:extLst>
            <a:ext uri="{FF2B5EF4-FFF2-40B4-BE49-F238E27FC236}">
              <a16:creationId xmlns:a16="http://schemas.microsoft.com/office/drawing/2014/main" id="{86786C68-42AA-4244-98BA-C5648C3EF182}"/>
            </a:ext>
          </a:extLst>
        </xdr:cNvPr>
        <xdr:cNvCxnSpPr/>
      </xdr:nvCxnSpPr>
      <xdr:spPr>
        <a:xfrm>
          <a:off x="29838629" y="14701140"/>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749186</xdr:colOff>
      <xdr:row>20</xdr:row>
      <xdr:rowOff>784223</xdr:rowOff>
    </xdr:from>
    <xdr:to>
      <xdr:col>8</xdr:col>
      <xdr:colOff>1571626</xdr:colOff>
      <xdr:row>20</xdr:row>
      <xdr:rowOff>1571625</xdr:rowOff>
    </xdr:to>
    <xdr:sp macro="" textlink="">
      <xdr:nvSpPr>
        <xdr:cNvPr id="8" name="Oval 12">
          <a:extLst>
            <a:ext uri="{FF2B5EF4-FFF2-40B4-BE49-F238E27FC236}">
              <a16:creationId xmlns:a16="http://schemas.microsoft.com/office/drawing/2014/main" id="{31C5A13D-D6EF-462B-84D5-69C8F4E58DBB}"/>
            </a:ext>
          </a:extLst>
        </xdr:cNvPr>
        <xdr:cNvSpPr/>
      </xdr:nvSpPr>
      <xdr:spPr>
        <a:xfrm>
          <a:off x="24493106" y="14759303"/>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0</xdr:col>
      <xdr:colOff>47626</xdr:colOff>
      <xdr:row>3</xdr:row>
      <xdr:rowOff>413583</xdr:rowOff>
    </xdr:from>
    <xdr:to>
      <xdr:col>0</xdr:col>
      <xdr:colOff>1599481</xdr:colOff>
      <xdr:row>3</xdr:row>
      <xdr:rowOff>1774825</xdr:rowOff>
    </xdr:to>
    <xdr:sp macro="" textlink="">
      <xdr:nvSpPr>
        <xdr:cNvPr id="12" name="Rounded Rectangle 114">
          <a:extLst>
            <a:ext uri="{FF2B5EF4-FFF2-40B4-BE49-F238E27FC236}">
              <a16:creationId xmlns:a16="http://schemas.microsoft.com/office/drawing/2014/main" id="{C9A70C27-85F1-4DCC-9B02-3B70AFCCC622}"/>
            </a:ext>
          </a:extLst>
        </xdr:cNvPr>
        <xdr:cNvSpPr/>
      </xdr:nvSpPr>
      <xdr:spPr>
        <a:xfrm>
          <a:off x="47626" y="1876623"/>
          <a:ext cx="1551855"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INSTALACION</a:t>
          </a:r>
        </a:p>
      </xdr:txBody>
    </xdr:sp>
    <xdr:clientData/>
  </xdr:twoCellAnchor>
  <xdr:twoCellAnchor>
    <xdr:from>
      <xdr:col>9</xdr:col>
      <xdr:colOff>619125</xdr:colOff>
      <xdr:row>20</xdr:row>
      <xdr:rowOff>919162</xdr:rowOff>
    </xdr:from>
    <xdr:to>
      <xdr:col>9</xdr:col>
      <xdr:colOff>1762125</xdr:colOff>
      <xdr:row>20</xdr:row>
      <xdr:rowOff>1495425</xdr:rowOff>
    </xdr:to>
    <xdr:sp macro="" textlink="">
      <xdr:nvSpPr>
        <xdr:cNvPr id="13" name="Flowchart: Terminator 182">
          <a:extLst>
            <a:ext uri="{FF2B5EF4-FFF2-40B4-BE49-F238E27FC236}">
              <a16:creationId xmlns:a16="http://schemas.microsoft.com/office/drawing/2014/main" id="{89ED424F-9415-49BD-BB92-179287CDF4AD}"/>
            </a:ext>
          </a:extLst>
        </xdr:cNvPr>
        <xdr:cNvSpPr/>
      </xdr:nvSpPr>
      <xdr:spPr>
        <a:xfrm>
          <a:off x="27883485" y="14894242"/>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C532F517-00E4-4270-AAF4-8D3AF5626860}"/>
            </a:ext>
          </a:extLst>
        </xdr:cNvPr>
        <xdr:cNvSpPr/>
      </xdr:nvSpPr>
      <xdr:spPr>
        <a:xfrm>
          <a:off x="57152" y="4026733"/>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CLONACION Y CREACION</a:t>
          </a:r>
          <a:r>
            <a:rPr lang="en-US" sz="1400" b="1" baseline="0">
              <a:solidFill>
                <a:schemeClr val="lt1"/>
              </a:solidFill>
              <a:latin typeface="Arial" panose="020B0604020202020204" pitchFamily="34" charset="0"/>
              <a:ea typeface="+mn-ea"/>
              <a:cs typeface="Arial" panose="020B0604020202020204" pitchFamily="34" charset="0"/>
            </a:rPr>
            <a:t> DE BRANCH</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7B1F1082-FD91-4B84-8562-55C3A83D4E6C}"/>
            </a:ext>
          </a:extLst>
        </xdr:cNvPr>
        <xdr:cNvSpPr/>
      </xdr:nvSpPr>
      <xdr:spPr>
        <a:xfrm>
          <a:off x="50802" y="6192718"/>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CREACION</a:t>
          </a:r>
          <a:r>
            <a:rPr lang="en-US" sz="1400" b="1" baseline="0">
              <a:solidFill>
                <a:schemeClr val="lt1"/>
              </a:solidFill>
              <a:latin typeface="Arial" panose="020B0604020202020204" pitchFamily="34" charset="0"/>
              <a:ea typeface="+mn-ea"/>
              <a:cs typeface="Arial" panose="020B0604020202020204" pitchFamily="34" charset="0"/>
            </a:rPr>
            <a:t> DE CARPETA</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3B8EC363-ED88-4F2A-812A-88B09A46A9DF}"/>
            </a:ext>
          </a:extLst>
        </xdr:cNvPr>
        <xdr:cNvSpPr/>
      </xdr:nvSpPr>
      <xdr:spPr>
        <a:xfrm>
          <a:off x="0" y="8342828"/>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GIT</a:t>
          </a:r>
          <a:r>
            <a:rPr lang="en-US" sz="1400" b="1" baseline="0">
              <a:solidFill>
                <a:schemeClr val="lt1"/>
              </a:solidFill>
              <a:latin typeface="Arial" panose="020B0604020202020204" pitchFamily="34" charset="0"/>
              <a:ea typeface="+mn-ea"/>
              <a:cs typeface="Arial" panose="020B0604020202020204" pitchFamily="34" charset="0"/>
            </a:rPr>
            <a:t> IGNORE</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46BCF8D8-A3E4-43C0-9FA8-EC01278E02FC}"/>
            </a:ext>
          </a:extLst>
        </xdr:cNvPr>
        <xdr:cNvSpPr/>
      </xdr:nvSpPr>
      <xdr:spPr>
        <a:xfrm>
          <a:off x="53977" y="10508813"/>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Finalización</a:t>
          </a: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FF21CEA8-0D3D-4F6D-A6B4-C3D170571BCD}"/>
            </a:ext>
          </a:extLst>
        </xdr:cNvPr>
        <xdr:cNvSpPr/>
      </xdr:nvSpPr>
      <xdr:spPr>
        <a:xfrm>
          <a:off x="63502" y="12245340"/>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F70B3D55-8876-4E44-9494-1EE9E42B1643}"/>
            </a:ext>
          </a:extLst>
        </xdr:cNvPr>
        <xdr:cNvSpPr/>
      </xdr:nvSpPr>
      <xdr:spPr>
        <a:xfrm>
          <a:off x="73027" y="12245340"/>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A44F7D54-E571-4546-9A58-C6A0282C4536}"/>
            </a:ext>
          </a:extLst>
        </xdr:cNvPr>
        <xdr:cNvSpPr/>
      </xdr:nvSpPr>
      <xdr:spPr>
        <a:xfrm>
          <a:off x="66676" y="12245340"/>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4EAB3932-11CB-42C7-AE51-44D524B4D26B}"/>
            </a:ext>
          </a:extLst>
        </xdr:cNvPr>
        <xdr:cNvGrpSpPr/>
      </xdr:nvGrpSpPr>
      <xdr:grpSpPr>
        <a:xfrm>
          <a:off x="18408098" y="14543354"/>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AB700C55-ACC5-4DD0-B067-17ED537BE1DB}"/>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12A92C37-6F99-4EB7-B0EC-569DE68044F0}"/>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12</xdr:col>
      <xdr:colOff>1074034</xdr:colOff>
      <xdr:row>20</xdr:row>
      <xdr:rowOff>925331</xdr:rowOff>
    </xdr:from>
    <xdr:to>
      <xdr:col>12</xdr:col>
      <xdr:colOff>1428750</xdr:colOff>
      <xdr:row>20</xdr:row>
      <xdr:rowOff>1528915</xdr:rowOff>
    </xdr:to>
    <xdr:pic>
      <xdr:nvPicPr>
        <xdr:cNvPr id="24" name="Picture 24">
          <a:extLst>
            <a:ext uri="{FF2B5EF4-FFF2-40B4-BE49-F238E27FC236}">
              <a16:creationId xmlns:a16="http://schemas.microsoft.com/office/drawing/2014/main" id="{8C0D808D-C4B6-4A63-A251-26651CB95782}"/>
            </a:ext>
          </a:extLst>
        </xdr:cNvPr>
        <xdr:cNvPicPr>
          <a:picLocks noChangeAspect="1"/>
        </xdr:cNvPicPr>
      </xdr:nvPicPr>
      <xdr:blipFill>
        <a:blip xmlns:r="http://schemas.openxmlformats.org/officeDocument/2006/relationships" r:embed="rId1"/>
        <a:stretch>
          <a:fillRect/>
        </a:stretch>
      </xdr:blipFill>
      <xdr:spPr>
        <a:xfrm>
          <a:off x="41079034" y="14900411"/>
          <a:ext cx="354716" cy="603584"/>
        </a:xfrm>
        <a:prstGeom prst="rect">
          <a:avLst/>
        </a:prstGeom>
      </xdr:spPr>
    </xdr:pic>
    <xdr:clientData/>
  </xdr:twoCellAnchor>
  <xdr:twoCellAnchor editAs="oneCell">
    <xdr:from>
      <xdr:col>11</xdr:col>
      <xdr:colOff>972342</xdr:colOff>
      <xdr:row>20</xdr:row>
      <xdr:rowOff>966214</xdr:rowOff>
    </xdr:from>
    <xdr:to>
      <xdr:col>11</xdr:col>
      <xdr:colOff>1488280</xdr:colOff>
      <xdr:row>20</xdr:row>
      <xdr:rowOff>1496336</xdr:rowOff>
    </xdr:to>
    <xdr:pic>
      <xdr:nvPicPr>
        <xdr:cNvPr id="25" name="Picture 25">
          <a:extLst>
            <a:ext uri="{FF2B5EF4-FFF2-40B4-BE49-F238E27FC236}">
              <a16:creationId xmlns:a16="http://schemas.microsoft.com/office/drawing/2014/main" id="{748A95D3-841C-411D-B7C7-5CBE8ABC37E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365462" y="14941294"/>
          <a:ext cx="515938" cy="530122"/>
        </a:xfrm>
        <a:prstGeom prst="rect">
          <a:avLst/>
        </a:prstGeom>
      </xdr:spPr>
    </xdr:pic>
    <xdr:clientData/>
  </xdr:twoCellAnchor>
  <xdr:twoCellAnchor>
    <xdr:from>
      <xdr:col>5</xdr:col>
      <xdr:colOff>424759</xdr:colOff>
      <xdr:row>4</xdr:row>
      <xdr:rowOff>273447</xdr:rowOff>
    </xdr:from>
    <xdr:to>
      <xdr:col>5</xdr:col>
      <xdr:colOff>2282410</xdr:colOff>
      <xdr:row>4</xdr:row>
      <xdr:rowOff>1581509</xdr:rowOff>
    </xdr:to>
    <xdr:grpSp>
      <xdr:nvGrpSpPr>
        <xdr:cNvPr id="26" name="Group 26">
          <a:extLst>
            <a:ext uri="{FF2B5EF4-FFF2-40B4-BE49-F238E27FC236}">
              <a16:creationId xmlns:a16="http://schemas.microsoft.com/office/drawing/2014/main" id="{545AF957-60C4-4852-8D56-7D1C4B35F9C2}"/>
            </a:ext>
          </a:extLst>
        </xdr:cNvPr>
        <xdr:cNvGrpSpPr/>
      </xdr:nvGrpSpPr>
      <xdr:grpSpPr>
        <a:xfrm>
          <a:off x="13113716" y="3884664"/>
          <a:ext cx="1857651" cy="1308062"/>
          <a:chOff x="10304008" y="21343253"/>
          <a:chExt cx="1848478" cy="1308062"/>
        </a:xfrm>
      </xdr:grpSpPr>
      <xdr:sp macro="" textlink="">
        <xdr:nvSpPr>
          <xdr:cNvPr id="27" name="Flowchart: Process 27">
            <a:extLst>
              <a:ext uri="{FF2B5EF4-FFF2-40B4-BE49-F238E27FC236}">
                <a16:creationId xmlns:a16="http://schemas.microsoft.com/office/drawing/2014/main" id="{AA29D910-476D-419C-B18D-36C7C0CA9819}"/>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Clonar Repositorio copiando el link de Git Hub.</a:t>
            </a:r>
          </a:p>
        </xdr:txBody>
      </xdr:sp>
      <xdr:sp macro="" textlink="">
        <xdr:nvSpPr>
          <xdr:cNvPr id="28" name="TextBox 28">
            <a:extLst>
              <a:ext uri="{FF2B5EF4-FFF2-40B4-BE49-F238E27FC236}">
                <a16:creationId xmlns:a16="http://schemas.microsoft.com/office/drawing/2014/main" id="{CC078F62-C87E-4718-88C3-E11DCB08F1ED}"/>
              </a:ext>
            </a:extLst>
          </xdr:cNvPr>
          <xdr:cNvSpPr txBox="1"/>
        </xdr:nvSpPr>
        <xdr:spPr>
          <a:xfrm>
            <a:off x="11534320" y="22275909"/>
            <a:ext cx="618166" cy="375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4</xdr:col>
      <xdr:colOff>96021</xdr:colOff>
      <xdr:row>3</xdr:row>
      <xdr:rowOff>340413</xdr:rowOff>
    </xdr:from>
    <xdr:to>
      <xdr:col>4</xdr:col>
      <xdr:colOff>2879911</xdr:colOff>
      <xdr:row>4</xdr:row>
      <xdr:rowOff>71407</xdr:rowOff>
    </xdr:to>
    <xdr:grpSp>
      <xdr:nvGrpSpPr>
        <xdr:cNvPr id="29" name="Group 29">
          <a:extLst>
            <a:ext uri="{FF2B5EF4-FFF2-40B4-BE49-F238E27FC236}">
              <a16:creationId xmlns:a16="http://schemas.microsoft.com/office/drawing/2014/main" id="{F702428E-0869-4DF0-8E1D-E7CF4C37525B}"/>
            </a:ext>
          </a:extLst>
        </xdr:cNvPr>
        <xdr:cNvGrpSpPr/>
      </xdr:nvGrpSpPr>
      <xdr:grpSpPr>
        <a:xfrm>
          <a:off x="9670717" y="1798152"/>
          <a:ext cx="2783890" cy="1884472"/>
          <a:chOff x="11375572" y="19299347"/>
          <a:chExt cx="1700025" cy="1145262"/>
        </a:xfrm>
      </xdr:grpSpPr>
      <xdr:sp macro="" textlink="">
        <xdr:nvSpPr>
          <xdr:cNvPr id="30" name="Flowchart: Process 30">
            <a:extLst>
              <a:ext uri="{FF2B5EF4-FFF2-40B4-BE49-F238E27FC236}">
                <a16:creationId xmlns:a16="http://schemas.microsoft.com/office/drawing/2014/main" id="{81CBEFA4-FBDA-4FB4-B36E-C02FA58E2AF0}"/>
              </a:ext>
            </a:extLst>
          </xdr:cNvPr>
          <xdr:cNvSpPr/>
        </xdr:nvSpPr>
        <xdr:spPr>
          <a:xfrm>
            <a:off x="11375572" y="19299347"/>
            <a:ext cx="1145740" cy="529172"/>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Descargar Visual Studio</a:t>
            </a:r>
            <a:r>
              <a:rPr lang="en-US" sz="1200" baseline="0"/>
              <a:t> Code y Git en laptop de forma correcta</a:t>
            </a:r>
            <a:r>
              <a:rPr lang="en-US" sz="1800" baseline="0"/>
              <a:t>.</a:t>
            </a:r>
            <a:endParaRPr lang="en-US" sz="1800"/>
          </a:p>
        </xdr:txBody>
      </xdr:sp>
      <xdr:sp macro="" textlink="">
        <xdr:nvSpPr>
          <xdr:cNvPr id="31" name="TextBox 31">
            <a:extLst>
              <a:ext uri="{FF2B5EF4-FFF2-40B4-BE49-F238E27FC236}">
                <a16:creationId xmlns:a16="http://schemas.microsoft.com/office/drawing/2014/main" id="{8B95BC78-CB58-4C0D-B9E3-CE16A7722896}"/>
              </a:ext>
            </a:extLst>
          </xdr:cNvPr>
          <xdr:cNvSpPr txBox="1"/>
        </xdr:nvSpPr>
        <xdr:spPr>
          <a:xfrm>
            <a:off x="12623611" y="20210335"/>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8</xdr:col>
      <xdr:colOff>347307</xdr:colOff>
      <xdr:row>4</xdr:row>
      <xdr:rowOff>242047</xdr:rowOff>
    </xdr:from>
    <xdr:to>
      <xdr:col>8</xdr:col>
      <xdr:colOff>2965329</xdr:colOff>
      <xdr:row>4</xdr:row>
      <xdr:rowOff>1687095</xdr:rowOff>
    </xdr:to>
    <xdr:grpSp>
      <xdr:nvGrpSpPr>
        <xdr:cNvPr id="32" name="Group 38">
          <a:extLst>
            <a:ext uri="{FF2B5EF4-FFF2-40B4-BE49-F238E27FC236}">
              <a16:creationId xmlns:a16="http://schemas.microsoft.com/office/drawing/2014/main" id="{4CF5DD4D-3EB7-428A-A6E7-42736B4EB687}"/>
            </a:ext>
          </a:extLst>
        </xdr:cNvPr>
        <xdr:cNvGrpSpPr/>
      </xdr:nvGrpSpPr>
      <xdr:grpSpPr>
        <a:xfrm>
          <a:off x="21683307" y="3853264"/>
          <a:ext cx="2618022" cy="1445048"/>
          <a:chOff x="10130301" y="21265877"/>
          <a:chExt cx="1984593" cy="1244306"/>
        </a:xfrm>
      </xdr:grpSpPr>
      <xdr:sp macro="" textlink="">
        <xdr:nvSpPr>
          <xdr:cNvPr id="33" name="Flowchart: Process 39">
            <a:extLst>
              <a:ext uri="{FF2B5EF4-FFF2-40B4-BE49-F238E27FC236}">
                <a16:creationId xmlns:a16="http://schemas.microsoft.com/office/drawing/2014/main" id="{01E1B219-CBD7-4FE3-A316-CD5512B81A43}"/>
              </a:ext>
            </a:extLst>
          </xdr:cNvPr>
          <xdr:cNvSpPr/>
        </xdr:nvSpPr>
        <xdr:spPr>
          <a:xfrm>
            <a:off x="10130301" y="2126587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a:t>
            </a:r>
            <a:r>
              <a:rPr lang="en-US" sz="1800" baseline="0"/>
              <a:t> el</a:t>
            </a:r>
            <a:r>
              <a:rPr lang="en-US" sz="1800"/>
              <a:t> branch en el repositorio</a:t>
            </a:r>
          </a:p>
        </xdr:txBody>
      </xdr:sp>
      <xdr:sp macro="" textlink="">
        <xdr:nvSpPr>
          <xdr:cNvPr id="34" name="TextBox 40">
            <a:extLst>
              <a:ext uri="{FF2B5EF4-FFF2-40B4-BE49-F238E27FC236}">
                <a16:creationId xmlns:a16="http://schemas.microsoft.com/office/drawing/2014/main" id="{68C6A835-2AAD-4C09-8DB6-EDD0C7D9A38C}"/>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9</xdr:col>
      <xdr:colOff>75939</xdr:colOff>
      <xdr:row>5</xdr:row>
      <xdr:rowOff>86203</xdr:rowOff>
    </xdr:from>
    <xdr:to>
      <xdr:col>9</xdr:col>
      <xdr:colOff>2005437</xdr:colOff>
      <xdr:row>5</xdr:row>
      <xdr:rowOff>1725282</xdr:rowOff>
    </xdr:to>
    <xdr:grpSp>
      <xdr:nvGrpSpPr>
        <xdr:cNvPr id="35" name="Group 41">
          <a:extLst>
            <a:ext uri="{FF2B5EF4-FFF2-40B4-BE49-F238E27FC236}">
              <a16:creationId xmlns:a16="http://schemas.microsoft.com/office/drawing/2014/main" id="{EE719632-7DB2-4267-A086-D33A954129E6}"/>
            </a:ext>
          </a:extLst>
        </xdr:cNvPr>
        <xdr:cNvGrpSpPr/>
      </xdr:nvGrpSpPr>
      <xdr:grpSpPr>
        <a:xfrm>
          <a:off x="24923765" y="5850899"/>
          <a:ext cx="1929498" cy="1639079"/>
          <a:chOff x="10304008" y="21343253"/>
          <a:chExt cx="1810886" cy="1199813"/>
        </a:xfrm>
      </xdr:grpSpPr>
      <xdr:sp macro="" textlink="">
        <xdr:nvSpPr>
          <xdr:cNvPr id="36" name="Flowchart: Process 42">
            <a:extLst>
              <a:ext uri="{FF2B5EF4-FFF2-40B4-BE49-F238E27FC236}">
                <a16:creationId xmlns:a16="http://schemas.microsoft.com/office/drawing/2014/main" id="{1790D839-6B2A-4C81-BB1F-3A8DD7586DDE}"/>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 del</a:t>
            </a:r>
            <a:r>
              <a:rPr lang="en-US" sz="1800" baseline="0"/>
              <a:t> numero de lista</a:t>
            </a:r>
            <a:r>
              <a:rPr lang="en-US" sz="1800"/>
              <a:t> correspondiente.</a:t>
            </a:r>
          </a:p>
        </xdr:txBody>
      </xdr:sp>
      <xdr:sp macro="" textlink="">
        <xdr:nvSpPr>
          <xdr:cNvPr id="37" name="TextBox 43">
            <a:extLst>
              <a:ext uri="{FF2B5EF4-FFF2-40B4-BE49-F238E27FC236}">
                <a16:creationId xmlns:a16="http://schemas.microsoft.com/office/drawing/2014/main" id="{7EC81E47-C8B4-4BD9-AB3C-3BA558793295}"/>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4</xdr:col>
      <xdr:colOff>795624</xdr:colOff>
      <xdr:row>3</xdr:row>
      <xdr:rowOff>1221986</xdr:rowOff>
    </xdr:from>
    <xdr:to>
      <xdr:col>4</xdr:col>
      <xdr:colOff>3081625</xdr:colOff>
      <xdr:row>3</xdr:row>
      <xdr:rowOff>2140321</xdr:rowOff>
    </xdr:to>
    <xdr:grpSp>
      <xdr:nvGrpSpPr>
        <xdr:cNvPr id="38" name="Group 50">
          <a:extLst>
            <a:ext uri="{FF2B5EF4-FFF2-40B4-BE49-F238E27FC236}">
              <a16:creationId xmlns:a16="http://schemas.microsoft.com/office/drawing/2014/main" id="{7C7B2B30-5B02-4DE0-8A00-6415B14C35A2}"/>
            </a:ext>
          </a:extLst>
        </xdr:cNvPr>
        <xdr:cNvGrpSpPr/>
      </xdr:nvGrpSpPr>
      <xdr:grpSpPr>
        <a:xfrm>
          <a:off x="10370320" y="2679725"/>
          <a:ext cx="2286001" cy="918335"/>
          <a:chOff x="17047114" y="3100053"/>
          <a:chExt cx="1804576" cy="855678"/>
        </a:xfrm>
      </xdr:grpSpPr>
      <xdr:sp macro="" textlink="">
        <xdr:nvSpPr>
          <xdr:cNvPr id="39" name="Diamond 51">
            <a:extLst>
              <a:ext uri="{FF2B5EF4-FFF2-40B4-BE49-F238E27FC236}">
                <a16:creationId xmlns:a16="http://schemas.microsoft.com/office/drawing/2014/main" id="{74F846A8-8F02-4E1E-96A8-70CE5C3ABE60}"/>
              </a:ext>
            </a:extLst>
          </xdr:cNvPr>
          <xdr:cNvSpPr/>
        </xdr:nvSpPr>
        <xdr:spPr>
          <a:xfrm>
            <a:off x="17047114" y="3151751"/>
            <a:ext cx="1610278" cy="803980"/>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Escribir el comando</a:t>
            </a:r>
          </a:p>
          <a:p>
            <a:pPr algn="ctr"/>
            <a:r>
              <a:rPr lang="es-MX" sz="1200">
                <a:solidFill>
                  <a:schemeClr val="tx1"/>
                </a:solidFill>
                <a:latin typeface="+mn-lt"/>
              </a:rPr>
              <a:t>"git</a:t>
            </a:r>
            <a:r>
              <a:rPr lang="es-MX" sz="1200" baseline="0">
                <a:solidFill>
                  <a:schemeClr val="tx1"/>
                </a:solidFill>
                <a:latin typeface="+mn-lt"/>
              </a:rPr>
              <a:t> --version"</a:t>
            </a:r>
            <a:endParaRPr lang="es-MX" sz="1200">
              <a:solidFill>
                <a:schemeClr val="tx1"/>
              </a:solidFill>
              <a:latin typeface="+mn-lt"/>
            </a:endParaRPr>
          </a:p>
        </xdr:txBody>
      </xdr:sp>
      <xdr:sp macro="" textlink="">
        <xdr:nvSpPr>
          <xdr:cNvPr id="40" name="TextBox 67">
            <a:extLst>
              <a:ext uri="{FF2B5EF4-FFF2-40B4-BE49-F238E27FC236}">
                <a16:creationId xmlns:a16="http://schemas.microsoft.com/office/drawing/2014/main" id="{688745AB-E4FD-4963-9281-FBA00ABF796F}"/>
              </a:ext>
            </a:extLst>
          </xdr:cNvPr>
          <xdr:cNvSpPr txBox="1"/>
        </xdr:nvSpPr>
        <xdr:spPr>
          <a:xfrm>
            <a:off x="18350624"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1" name="TextBox 64">
            <a:extLst>
              <a:ext uri="{FF2B5EF4-FFF2-40B4-BE49-F238E27FC236}">
                <a16:creationId xmlns:a16="http://schemas.microsoft.com/office/drawing/2014/main" id="{13F53FD2-3D41-47AD-9A56-FB89AD0AE0DA}"/>
              </a:ext>
            </a:extLst>
          </xdr:cNvPr>
          <xdr:cNvSpPr txBox="1"/>
        </xdr:nvSpPr>
        <xdr:spPr>
          <a:xfrm>
            <a:off x="17261519" y="3100053"/>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4</xdr:col>
      <xdr:colOff>2835487</xdr:colOff>
      <xdr:row>3</xdr:row>
      <xdr:rowOff>1708896</xdr:rowOff>
    </xdr:from>
    <xdr:to>
      <xdr:col>5</xdr:col>
      <xdr:colOff>424759</xdr:colOff>
      <xdr:row>4</xdr:row>
      <xdr:rowOff>873354</xdr:rowOff>
    </xdr:to>
    <xdr:cxnSp macro="">
      <xdr:nvCxnSpPr>
        <xdr:cNvPr id="42" name="Straight Arrow Connector 54">
          <a:extLst>
            <a:ext uri="{FF2B5EF4-FFF2-40B4-BE49-F238E27FC236}">
              <a16:creationId xmlns:a16="http://schemas.microsoft.com/office/drawing/2014/main" id="{BEA463FD-771B-46AC-B071-F14E1CBDEBED}"/>
            </a:ext>
          </a:extLst>
        </xdr:cNvPr>
        <xdr:cNvCxnSpPr>
          <a:stCxn id="39" idx="3"/>
          <a:endCxn id="27" idx="1"/>
        </xdr:cNvCxnSpPr>
      </xdr:nvCxnSpPr>
      <xdr:spPr>
        <a:xfrm>
          <a:off x="12371693" y="3165661"/>
          <a:ext cx="715713" cy="131598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2624073</xdr:colOff>
      <xdr:row>3</xdr:row>
      <xdr:rowOff>288584</xdr:rowOff>
    </xdr:from>
    <xdr:to>
      <xdr:col>4</xdr:col>
      <xdr:colOff>2944430</xdr:colOff>
      <xdr:row>3</xdr:row>
      <xdr:rowOff>617748</xdr:rowOff>
    </xdr:to>
    <xdr:pic>
      <xdr:nvPicPr>
        <xdr:cNvPr id="43" name="Picture 74">
          <a:extLst>
            <a:ext uri="{FF2B5EF4-FFF2-40B4-BE49-F238E27FC236}">
              <a16:creationId xmlns:a16="http://schemas.microsoft.com/office/drawing/2014/main" id="{C07714C0-DFB2-4431-AC87-3A9FA44593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164313" y="1751624"/>
          <a:ext cx="320357" cy="329164"/>
        </a:xfrm>
        <a:prstGeom prst="rect">
          <a:avLst/>
        </a:prstGeom>
      </xdr:spPr>
    </xdr:pic>
    <xdr:clientData/>
  </xdr:twoCellAnchor>
  <xdr:twoCellAnchor>
    <xdr:from>
      <xdr:col>5</xdr:col>
      <xdr:colOff>424759</xdr:colOff>
      <xdr:row>4</xdr:row>
      <xdr:rowOff>873354</xdr:rowOff>
    </xdr:from>
    <xdr:to>
      <xdr:col>7</xdr:col>
      <xdr:colOff>2319321</xdr:colOff>
      <xdr:row>4</xdr:row>
      <xdr:rowOff>986694</xdr:rowOff>
    </xdr:to>
    <xdr:cxnSp macro="">
      <xdr:nvCxnSpPr>
        <xdr:cNvPr id="44" name="Elbow Connector 75">
          <a:extLst>
            <a:ext uri="{FF2B5EF4-FFF2-40B4-BE49-F238E27FC236}">
              <a16:creationId xmlns:a16="http://schemas.microsoft.com/office/drawing/2014/main" id="{8F77E911-BCA4-4AE5-A467-D1C2843BC54E}"/>
            </a:ext>
          </a:extLst>
        </xdr:cNvPr>
        <xdr:cNvCxnSpPr>
          <a:stCxn id="81" idx="0"/>
          <a:endCxn id="27" idx="1"/>
        </xdr:cNvCxnSpPr>
      </xdr:nvCxnSpPr>
      <xdr:spPr>
        <a:xfrm rot="16200000" flipV="1">
          <a:off x="16692139" y="901051"/>
          <a:ext cx="113340" cy="7306716"/>
        </a:xfrm>
        <a:prstGeom prst="bentConnector4">
          <a:avLst>
            <a:gd name="adj1" fmla="val 830993"/>
            <a:gd name="adj2" fmla="val 10312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499116</xdr:colOff>
      <xdr:row>3</xdr:row>
      <xdr:rowOff>258837</xdr:rowOff>
    </xdr:from>
    <xdr:to>
      <xdr:col>2</xdr:col>
      <xdr:colOff>1917375</xdr:colOff>
      <xdr:row>3</xdr:row>
      <xdr:rowOff>1454270</xdr:rowOff>
    </xdr:to>
    <xdr:sp macro="" textlink="">
      <xdr:nvSpPr>
        <xdr:cNvPr id="45" name="Flowchart: Process 81">
          <a:extLst>
            <a:ext uri="{FF2B5EF4-FFF2-40B4-BE49-F238E27FC236}">
              <a16:creationId xmlns:a16="http://schemas.microsoft.com/office/drawing/2014/main" id="{21C4460F-057C-4636-8E1D-2BB504FA6559}"/>
            </a:ext>
          </a:extLst>
        </xdr:cNvPr>
        <xdr:cNvSpPr/>
      </xdr:nvSpPr>
      <xdr:spPr>
        <a:xfrm>
          <a:off x="4785366" y="1706637"/>
          <a:ext cx="1418259" cy="119543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cuenta en Git Hub online.</a:t>
          </a:r>
        </a:p>
      </xdr:txBody>
    </xdr:sp>
    <xdr:clientData/>
  </xdr:twoCellAnchor>
  <xdr:twoCellAnchor>
    <xdr:from>
      <xdr:col>10</xdr:col>
      <xdr:colOff>432199</xdr:colOff>
      <xdr:row>5</xdr:row>
      <xdr:rowOff>163070</xdr:rowOff>
    </xdr:from>
    <xdr:to>
      <xdr:col>10</xdr:col>
      <xdr:colOff>2675860</xdr:colOff>
      <xdr:row>5</xdr:row>
      <xdr:rowOff>1453118</xdr:rowOff>
    </xdr:to>
    <xdr:grpSp>
      <xdr:nvGrpSpPr>
        <xdr:cNvPr id="46" name="Group 93">
          <a:extLst>
            <a:ext uri="{FF2B5EF4-FFF2-40B4-BE49-F238E27FC236}">
              <a16:creationId xmlns:a16="http://schemas.microsoft.com/office/drawing/2014/main" id="{94CAB802-6703-44F6-B2C1-99EAD16A6A0C}"/>
            </a:ext>
          </a:extLst>
        </xdr:cNvPr>
        <xdr:cNvGrpSpPr/>
      </xdr:nvGrpSpPr>
      <xdr:grpSpPr>
        <a:xfrm>
          <a:off x="27731677" y="5927766"/>
          <a:ext cx="2243661" cy="1290048"/>
          <a:chOff x="11741926" y="21379197"/>
          <a:chExt cx="2328154" cy="1503101"/>
        </a:xfrm>
      </xdr:grpSpPr>
      <xdr:sp macro="" textlink="">
        <xdr:nvSpPr>
          <xdr:cNvPr id="47" name="Flowchart: Process 94">
            <a:extLst>
              <a:ext uri="{FF2B5EF4-FFF2-40B4-BE49-F238E27FC236}">
                <a16:creationId xmlns:a16="http://schemas.microsoft.com/office/drawing/2014/main" id="{63A887D0-9296-401E-94EE-2208DA1D22DC}"/>
              </a:ext>
            </a:extLst>
          </xdr:cNvPr>
          <xdr:cNvSpPr/>
        </xdr:nvSpPr>
        <xdr:spPr>
          <a:xfrm>
            <a:off x="11741926" y="21379197"/>
            <a:ext cx="2210532" cy="143641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600"/>
              <a:t>Crear dentro de la carpeta carpeta</a:t>
            </a:r>
            <a:r>
              <a:rPr lang="en-US" sz="1600" baseline="0"/>
              <a:t> "img", archivo "bibliografia.bib" y "nombre.text"</a:t>
            </a:r>
            <a:endParaRPr lang="en-US" sz="1600"/>
          </a:p>
        </xdr:txBody>
      </xdr:sp>
      <xdr:sp macro="" textlink="">
        <xdr:nvSpPr>
          <xdr:cNvPr id="48" name="TextBox 95">
            <a:extLst>
              <a:ext uri="{FF2B5EF4-FFF2-40B4-BE49-F238E27FC236}">
                <a16:creationId xmlns:a16="http://schemas.microsoft.com/office/drawing/2014/main" id="{26429AE2-DA14-4C1F-8D9A-8472482B74B5}"/>
              </a:ext>
            </a:extLst>
          </xdr:cNvPr>
          <xdr:cNvSpPr txBox="1"/>
        </xdr:nvSpPr>
        <xdr:spPr>
          <a:xfrm>
            <a:off x="13489506" y="22504806"/>
            <a:ext cx="580574" cy="3774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11</xdr:col>
      <xdr:colOff>574175</xdr:colOff>
      <xdr:row>6</xdr:row>
      <xdr:rowOff>251005</xdr:rowOff>
    </xdr:from>
    <xdr:to>
      <xdr:col>11</xdr:col>
      <xdr:colOff>2677782</xdr:colOff>
      <xdr:row>6</xdr:row>
      <xdr:rowOff>1725285</xdr:rowOff>
    </xdr:to>
    <xdr:grpSp>
      <xdr:nvGrpSpPr>
        <xdr:cNvPr id="49" name="Group 99">
          <a:extLst>
            <a:ext uri="{FF2B5EF4-FFF2-40B4-BE49-F238E27FC236}">
              <a16:creationId xmlns:a16="http://schemas.microsoft.com/office/drawing/2014/main" id="{3DC1A018-8E16-4487-9B37-A5882B1A9DDA}"/>
            </a:ext>
          </a:extLst>
        </xdr:cNvPr>
        <xdr:cNvGrpSpPr/>
      </xdr:nvGrpSpPr>
      <xdr:grpSpPr>
        <a:xfrm>
          <a:off x="31584262" y="8169179"/>
          <a:ext cx="2103607" cy="1474280"/>
          <a:chOff x="10304008" y="21387131"/>
          <a:chExt cx="1810886" cy="1199813"/>
        </a:xfrm>
      </xdr:grpSpPr>
      <xdr:sp macro="" textlink="">
        <xdr:nvSpPr>
          <xdr:cNvPr id="50" name="Flowchart: Process 100">
            <a:extLst>
              <a:ext uri="{FF2B5EF4-FFF2-40B4-BE49-F238E27FC236}">
                <a16:creationId xmlns:a16="http://schemas.microsoft.com/office/drawing/2014/main" id="{FFE1535A-D8F6-46EB-A3A8-BC69921076B9}"/>
              </a:ext>
            </a:extLst>
          </xdr:cNvPr>
          <xdr:cNvSpPr/>
        </xdr:nvSpPr>
        <xdr:spPr>
          <a:xfrm>
            <a:off x="10304008" y="21387131"/>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Colocarse</a:t>
            </a:r>
            <a:r>
              <a:rPr lang="en-US" sz="1800" baseline="0"/>
              <a:t> en</a:t>
            </a:r>
            <a:r>
              <a:rPr lang="en-US" sz="1800"/>
              <a:t> nuestra branch</a:t>
            </a:r>
          </a:p>
        </xdr:txBody>
      </xdr:sp>
      <xdr:sp macro="" textlink="">
        <xdr:nvSpPr>
          <xdr:cNvPr id="51" name="TextBox 101">
            <a:extLst>
              <a:ext uri="{FF2B5EF4-FFF2-40B4-BE49-F238E27FC236}">
                <a16:creationId xmlns:a16="http://schemas.microsoft.com/office/drawing/2014/main" id="{A6934747-D146-4984-8130-7DFE59B6336F}"/>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10</xdr:col>
      <xdr:colOff>1497352</xdr:colOff>
      <xdr:row>5</xdr:row>
      <xdr:rowOff>1395887</xdr:rowOff>
    </xdr:from>
    <xdr:to>
      <xdr:col>10</xdr:col>
      <xdr:colOff>1904617</xdr:colOff>
      <xdr:row>5</xdr:row>
      <xdr:rowOff>1648393</xdr:rowOff>
    </xdr:to>
    <xdr:cxnSp macro="">
      <xdr:nvCxnSpPr>
        <xdr:cNvPr id="52" name="Elbow Connector 116">
          <a:extLst>
            <a:ext uri="{FF2B5EF4-FFF2-40B4-BE49-F238E27FC236}">
              <a16:creationId xmlns:a16="http://schemas.microsoft.com/office/drawing/2014/main" id="{B770FF8B-2D27-41AE-8C4E-D5E2B22968EC}"/>
            </a:ext>
          </a:extLst>
        </xdr:cNvPr>
        <xdr:cNvCxnSpPr>
          <a:stCxn id="47" idx="2"/>
          <a:endCxn id="87" idx="1"/>
        </xdr:cNvCxnSpPr>
      </xdr:nvCxnSpPr>
      <xdr:spPr>
        <a:xfrm rot="16200000" flipH="1">
          <a:off x="28829523" y="7095530"/>
          <a:ext cx="252506" cy="40726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4</xdr:row>
      <xdr:rowOff>938736</xdr:rowOff>
    </xdr:from>
    <xdr:to>
      <xdr:col>8</xdr:col>
      <xdr:colOff>347307</xdr:colOff>
      <xdr:row>4</xdr:row>
      <xdr:rowOff>1587501</xdr:rowOff>
    </xdr:to>
    <xdr:cxnSp macro="">
      <xdr:nvCxnSpPr>
        <xdr:cNvPr id="53" name="Straight Arrow Connector 126">
          <a:extLst>
            <a:ext uri="{FF2B5EF4-FFF2-40B4-BE49-F238E27FC236}">
              <a16:creationId xmlns:a16="http://schemas.microsoft.com/office/drawing/2014/main" id="{D5A6DDE4-98E6-4C5F-ABF4-1B0138636F1B}"/>
            </a:ext>
          </a:extLst>
        </xdr:cNvPr>
        <xdr:cNvCxnSpPr>
          <a:stCxn id="81" idx="3"/>
          <a:endCxn id="33" idx="1"/>
        </xdr:cNvCxnSpPr>
      </xdr:nvCxnSpPr>
      <xdr:spPr>
        <a:xfrm flipV="1">
          <a:off x="21404384" y="4563121"/>
          <a:ext cx="2691923" cy="64876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2734681</xdr:colOff>
      <xdr:row>4</xdr:row>
      <xdr:rowOff>938736</xdr:rowOff>
    </xdr:from>
    <xdr:to>
      <xdr:col>9</xdr:col>
      <xdr:colOff>75939</xdr:colOff>
      <xdr:row>5</xdr:row>
      <xdr:rowOff>905743</xdr:rowOff>
    </xdr:to>
    <xdr:cxnSp macro="">
      <xdr:nvCxnSpPr>
        <xdr:cNvPr id="54" name="Elbow Connector 129">
          <a:extLst>
            <a:ext uri="{FF2B5EF4-FFF2-40B4-BE49-F238E27FC236}">
              <a16:creationId xmlns:a16="http://schemas.microsoft.com/office/drawing/2014/main" id="{D6979AF8-D523-4E6B-8C03-3DBD13652B76}"/>
            </a:ext>
          </a:extLst>
        </xdr:cNvPr>
        <xdr:cNvCxnSpPr>
          <a:stCxn id="33" idx="3"/>
          <a:endCxn id="36" idx="1"/>
        </xdr:cNvCxnSpPr>
      </xdr:nvCxnSpPr>
      <xdr:spPr>
        <a:xfrm>
          <a:off x="26470981" y="4539186"/>
          <a:ext cx="865508" cy="211965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604187</xdr:colOff>
      <xdr:row>7</xdr:row>
      <xdr:rowOff>273287</xdr:rowOff>
    </xdr:from>
    <xdr:to>
      <xdr:col>14</xdr:col>
      <xdr:colOff>2900516</xdr:colOff>
      <xdr:row>7</xdr:row>
      <xdr:rowOff>1491650</xdr:rowOff>
    </xdr:to>
    <xdr:grpSp>
      <xdr:nvGrpSpPr>
        <xdr:cNvPr id="55" name="Group 137">
          <a:extLst>
            <a:ext uri="{FF2B5EF4-FFF2-40B4-BE49-F238E27FC236}">
              <a16:creationId xmlns:a16="http://schemas.microsoft.com/office/drawing/2014/main" id="{C3EE8116-FDD0-4098-BD1D-D67B750C4142}"/>
            </a:ext>
          </a:extLst>
        </xdr:cNvPr>
        <xdr:cNvGrpSpPr/>
      </xdr:nvGrpSpPr>
      <xdr:grpSpPr>
        <a:xfrm>
          <a:off x="41917839" y="10344939"/>
          <a:ext cx="2296329" cy="1218363"/>
          <a:chOff x="10304008" y="21343253"/>
          <a:chExt cx="1810886" cy="1199813"/>
        </a:xfrm>
      </xdr:grpSpPr>
      <xdr:sp macro="" textlink="">
        <xdr:nvSpPr>
          <xdr:cNvPr id="56" name="Flowchart: Process 138">
            <a:extLst>
              <a:ext uri="{FF2B5EF4-FFF2-40B4-BE49-F238E27FC236}">
                <a16:creationId xmlns:a16="http://schemas.microsoft.com/office/drawing/2014/main" id="{4DAE8058-8DD2-4D92-972A-6B189D328B8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Los archivos</a:t>
            </a:r>
            <a:r>
              <a:rPr lang="en-US" sz="1800" baseline="0"/>
              <a:t> se han guardado y la "u" desaparece </a:t>
            </a:r>
            <a:endParaRPr lang="en-US" sz="1800"/>
          </a:p>
        </xdr:txBody>
      </xdr:sp>
      <xdr:sp macro="" textlink="">
        <xdr:nvSpPr>
          <xdr:cNvPr id="57" name="TextBox 139">
            <a:extLst>
              <a:ext uri="{FF2B5EF4-FFF2-40B4-BE49-F238E27FC236}">
                <a16:creationId xmlns:a16="http://schemas.microsoft.com/office/drawing/2014/main" id="{F3B25136-C201-4D35-B9A6-5D8F7070E9A0}"/>
              </a:ext>
            </a:extLst>
          </xdr:cNvPr>
          <xdr:cNvSpPr txBox="1"/>
        </xdr:nvSpPr>
        <xdr:spPr>
          <a:xfrm>
            <a:off x="11534320" y="22082548"/>
            <a:ext cx="580574" cy="427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9</xdr:col>
      <xdr:colOff>2004227</xdr:colOff>
      <xdr:row>5</xdr:row>
      <xdr:rowOff>779479</xdr:rowOff>
    </xdr:from>
    <xdr:to>
      <xdr:col>10</xdr:col>
      <xdr:colOff>432199</xdr:colOff>
      <xdr:row>5</xdr:row>
      <xdr:rowOff>905743</xdr:rowOff>
    </xdr:to>
    <xdr:cxnSp macro="">
      <xdr:nvCxnSpPr>
        <xdr:cNvPr id="58" name="Elbow Connector 161">
          <a:extLst>
            <a:ext uri="{FF2B5EF4-FFF2-40B4-BE49-F238E27FC236}">
              <a16:creationId xmlns:a16="http://schemas.microsoft.com/office/drawing/2014/main" id="{FE7C3BA7-C5B8-4C24-B919-8471CDE6E273}"/>
            </a:ext>
          </a:extLst>
        </xdr:cNvPr>
        <xdr:cNvCxnSpPr>
          <a:stCxn id="36" idx="3"/>
          <a:endCxn id="47" idx="1"/>
        </xdr:cNvCxnSpPr>
      </xdr:nvCxnSpPr>
      <xdr:spPr>
        <a:xfrm flipV="1">
          <a:off x="26813529" y="6556502"/>
          <a:ext cx="873461" cy="12626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2268089</xdr:colOff>
      <xdr:row>3</xdr:row>
      <xdr:rowOff>173890</xdr:rowOff>
    </xdr:from>
    <xdr:to>
      <xdr:col>4</xdr:col>
      <xdr:colOff>2622805</xdr:colOff>
      <xdr:row>3</xdr:row>
      <xdr:rowOff>777474</xdr:rowOff>
    </xdr:to>
    <xdr:pic>
      <xdr:nvPicPr>
        <xdr:cNvPr id="59" name="Picture 165">
          <a:extLst>
            <a:ext uri="{FF2B5EF4-FFF2-40B4-BE49-F238E27FC236}">
              <a16:creationId xmlns:a16="http://schemas.microsoft.com/office/drawing/2014/main" id="{4C4F9666-CB49-45A7-B234-1598277A1A60}"/>
            </a:ext>
          </a:extLst>
        </xdr:cNvPr>
        <xdr:cNvPicPr>
          <a:picLocks noChangeAspect="1"/>
        </xdr:cNvPicPr>
      </xdr:nvPicPr>
      <xdr:blipFill>
        <a:blip xmlns:r="http://schemas.openxmlformats.org/officeDocument/2006/relationships" r:embed="rId1"/>
        <a:stretch>
          <a:fillRect/>
        </a:stretch>
      </xdr:blipFill>
      <xdr:spPr>
        <a:xfrm>
          <a:off x="11784229" y="1627006"/>
          <a:ext cx="354716" cy="603584"/>
        </a:xfrm>
        <a:prstGeom prst="rect">
          <a:avLst/>
        </a:prstGeom>
      </xdr:spPr>
    </xdr:pic>
    <xdr:clientData/>
  </xdr:twoCellAnchor>
  <xdr:twoCellAnchor>
    <xdr:from>
      <xdr:col>16</xdr:col>
      <xdr:colOff>198133</xdr:colOff>
      <xdr:row>7</xdr:row>
      <xdr:rowOff>763238</xdr:rowOff>
    </xdr:from>
    <xdr:to>
      <xdr:col>17</xdr:col>
      <xdr:colOff>523467</xdr:colOff>
      <xdr:row>7</xdr:row>
      <xdr:rowOff>1339501</xdr:rowOff>
    </xdr:to>
    <xdr:sp macro="" textlink="">
      <xdr:nvSpPr>
        <xdr:cNvPr id="60" name="Flowchart: Terminator 181">
          <a:extLst>
            <a:ext uri="{FF2B5EF4-FFF2-40B4-BE49-F238E27FC236}">
              <a16:creationId xmlns:a16="http://schemas.microsoft.com/office/drawing/2014/main" id="{F615C2D3-7E1E-4AE3-B1D6-6116C0E509C0}"/>
            </a:ext>
          </a:extLst>
        </xdr:cNvPr>
        <xdr:cNvSpPr/>
      </xdr:nvSpPr>
      <xdr:spPr>
        <a:xfrm>
          <a:off x="49801875" y="10841303"/>
          <a:ext cx="95214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END</a:t>
          </a:r>
        </a:p>
      </xdr:txBody>
    </xdr:sp>
    <xdr:clientData/>
  </xdr:twoCellAnchor>
  <xdr:twoCellAnchor editAs="oneCell">
    <xdr:from>
      <xdr:col>6</xdr:col>
      <xdr:colOff>2571083</xdr:colOff>
      <xdr:row>4</xdr:row>
      <xdr:rowOff>194977</xdr:rowOff>
    </xdr:from>
    <xdr:to>
      <xdr:col>6</xdr:col>
      <xdr:colOff>2891440</xdr:colOff>
      <xdr:row>4</xdr:row>
      <xdr:rowOff>524141</xdr:rowOff>
    </xdr:to>
    <xdr:pic>
      <xdr:nvPicPr>
        <xdr:cNvPr id="61" name="Picture 191">
          <a:extLst>
            <a:ext uri="{FF2B5EF4-FFF2-40B4-BE49-F238E27FC236}">
              <a16:creationId xmlns:a16="http://schemas.microsoft.com/office/drawing/2014/main" id="{E840175E-4ABE-475D-AA19-C2AE90CC7B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605343" y="3814477"/>
          <a:ext cx="320357" cy="329164"/>
        </a:xfrm>
        <a:prstGeom prst="rect">
          <a:avLst/>
        </a:prstGeom>
      </xdr:spPr>
    </xdr:pic>
    <xdr:clientData/>
  </xdr:twoCellAnchor>
  <xdr:twoCellAnchor editAs="oneCell">
    <xdr:from>
      <xdr:col>7</xdr:col>
      <xdr:colOff>2492012</xdr:colOff>
      <xdr:row>4</xdr:row>
      <xdr:rowOff>194976</xdr:rowOff>
    </xdr:from>
    <xdr:to>
      <xdr:col>7</xdr:col>
      <xdr:colOff>2821355</xdr:colOff>
      <xdr:row>4</xdr:row>
      <xdr:rowOff>524140</xdr:rowOff>
    </xdr:to>
    <xdr:pic>
      <xdr:nvPicPr>
        <xdr:cNvPr id="62" name="Picture 192">
          <a:extLst>
            <a:ext uri="{FF2B5EF4-FFF2-40B4-BE49-F238E27FC236}">
              <a16:creationId xmlns:a16="http://schemas.microsoft.com/office/drawing/2014/main" id="{07B19341-91A1-450C-AF88-834171A188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566652" y="3814476"/>
          <a:ext cx="329343" cy="329164"/>
        </a:xfrm>
        <a:prstGeom prst="rect">
          <a:avLst/>
        </a:prstGeom>
      </xdr:spPr>
    </xdr:pic>
    <xdr:clientData/>
  </xdr:twoCellAnchor>
  <xdr:twoCellAnchor editAs="oneCell">
    <xdr:from>
      <xdr:col>4</xdr:col>
      <xdr:colOff>2569881</xdr:colOff>
      <xdr:row>3</xdr:row>
      <xdr:rowOff>1275265</xdr:rowOff>
    </xdr:from>
    <xdr:to>
      <xdr:col>4</xdr:col>
      <xdr:colOff>2899223</xdr:colOff>
      <xdr:row>3</xdr:row>
      <xdr:rowOff>1604429</xdr:rowOff>
    </xdr:to>
    <xdr:pic>
      <xdr:nvPicPr>
        <xdr:cNvPr id="63" name="Picture 193">
          <a:extLst>
            <a:ext uri="{FF2B5EF4-FFF2-40B4-BE49-F238E27FC236}">
              <a16:creationId xmlns:a16="http://schemas.microsoft.com/office/drawing/2014/main" id="{8B8DEDCE-9C1D-44C3-AC51-79128D2D43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106087" y="2732030"/>
          <a:ext cx="329342" cy="329164"/>
        </a:xfrm>
        <a:prstGeom prst="rect">
          <a:avLst/>
        </a:prstGeom>
      </xdr:spPr>
    </xdr:pic>
    <xdr:clientData/>
  </xdr:twoCellAnchor>
  <xdr:twoCellAnchor>
    <xdr:from>
      <xdr:col>2</xdr:col>
      <xdr:colOff>1917375</xdr:colOff>
      <xdr:row>3</xdr:row>
      <xdr:rowOff>856554</xdr:rowOff>
    </xdr:from>
    <xdr:to>
      <xdr:col>3</xdr:col>
      <xdr:colOff>145212</xdr:colOff>
      <xdr:row>3</xdr:row>
      <xdr:rowOff>1119664</xdr:rowOff>
    </xdr:to>
    <xdr:cxnSp macro="">
      <xdr:nvCxnSpPr>
        <xdr:cNvPr id="64" name="Elbow Connector 202">
          <a:extLst>
            <a:ext uri="{FF2B5EF4-FFF2-40B4-BE49-F238E27FC236}">
              <a16:creationId xmlns:a16="http://schemas.microsoft.com/office/drawing/2014/main" id="{E33E9EFF-8C42-43D3-9E44-04E3A72B484E}"/>
            </a:ext>
          </a:extLst>
        </xdr:cNvPr>
        <xdr:cNvCxnSpPr>
          <a:stCxn id="45" idx="3"/>
          <a:endCxn id="73" idx="1"/>
        </xdr:cNvCxnSpPr>
      </xdr:nvCxnSpPr>
      <xdr:spPr>
        <a:xfrm>
          <a:off x="6203625" y="2304354"/>
          <a:ext cx="742437" cy="26311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523850</xdr:colOff>
      <xdr:row>3</xdr:row>
      <xdr:rowOff>600820</xdr:rowOff>
    </xdr:from>
    <xdr:to>
      <xdr:col>1</xdr:col>
      <xdr:colOff>1666850</xdr:colOff>
      <xdr:row>3</xdr:row>
      <xdr:rowOff>1177083</xdr:rowOff>
    </xdr:to>
    <xdr:sp macro="" textlink="">
      <xdr:nvSpPr>
        <xdr:cNvPr id="66" name="Flowchart: Terminator 182">
          <a:extLst>
            <a:ext uri="{FF2B5EF4-FFF2-40B4-BE49-F238E27FC236}">
              <a16:creationId xmlns:a16="http://schemas.microsoft.com/office/drawing/2014/main" id="{D660F99E-6AB0-493A-943E-A61EA09AD0D6}"/>
            </a:ext>
          </a:extLst>
        </xdr:cNvPr>
        <xdr:cNvSpPr/>
      </xdr:nvSpPr>
      <xdr:spPr>
        <a:xfrm>
          <a:off x="2375510" y="2063860"/>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Inicio</a:t>
          </a:r>
        </a:p>
      </xdr:txBody>
    </xdr:sp>
    <xdr:clientData/>
  </xdr:twoCellAnchor>
  <xdr:twoCellAnchor>
    <xdr:from>
      <xdr:col>1</xdr:col>
      <xdr:colOff>1666850</xdr:colOff>
      <xdr:row>3</xdr:row>
      <xdr:rowOff>856554</xdr:rowOff>
    </xdr:from>
    <xdr:to>
      <xdr:col>2</xdr:col>
      <xdr:colOff>499116</xdr:colOff>
      <xdr:row>3</xdr:row>
      <xdr:rowOff>888952</xdr:rowOff>
    </xdr:to>
    <xdr:cxnSp macro="">
      <xdr:nvCxnSpPr>
        <xdr:cNvPr id="67" name="Straight Arrow Connector 54">
          <a:extLst>
            <a:ext uri="{FF2B5EF4-FFF2-40B4-BE49-F238E27FC236}">
              <a16:creationId xmlns:a16="http://schemas.microsoft.com/office/drawing/2014/main" id="{9CE7DB60-9859-4C4F-A379-50F2354B59AD}"/>
            </a:ext>
          </a:extLst>
        </xdr:cNvPr>
        <xdr:cNvCxnSpPr>
          <a:stCxn id="66" idx="3"/>
          <a:endCxn id="45" idx="1"/>
        </xdr:cNvCxnSpPr>
      </xdr:nvCxnSpPr>
      <xdr:spPr>
        <a:xfrm flipV="1">
          <a:off x="3514700" y="2304354"/>
          <a:ext cx="1270666" cy="32398"/>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1704464</xdr:colOff>
      <xdr:row>3</xdr:row>
      <xdr:rowOff>405167</xdr:rowOff>
    </xdr:from>
    <xdr:to>
      <xdr:col>2</xdr:col>
      <xdr:colOff>2024821</xdr:colOff>
      <xdr:row>3</xdr:row>
      <xdr:rowOff>734331</xdr:rowOff>
    </xdr:to>
    <xdr:pic>
      <xdr:nvPicPr>
        <xdr:cNvPr id="68" name="Picture 74">
          <a:extLst>
            <a:ext uri="{FF2B5EF4-FFF2-40B4-BE49-F238E27FC236}">
              <a16:creationId xmlns:a16="http://schemas.microsoft.com/office/drawing/2014/main" id="{4A3FE426-89D1-494A-A1AA-D89A02CC5E1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02144" y="1868207"/>
          <a:ext cx="320357" cy="329164"/>
        </a:xfrm>
        <a:prstGeom prst="rect">
          <a:avLst/>
        </a:prstGeom>
      </xdr:spPr>
    </xdr:pic>
    <xdr:clientData/>
  </xdr:twoCellAnchor>
  <xdr:twoCellAnchor editAs="oneCell">
    <xdr:from>
      <xdr:col>3</xdr:col>
      <xdr:colOff>1102566</xdr:colOff>
      <xdr:row>3</xdr:row>
      <xdr:rowOff>591458</xdr:rowOff>
    </xdr:from>
    <xdr:to>
      <xdr:col>3</xdr:col>
      <xdr:colOff>1422923</xdr:colOff>
      <xdr:row>3</xdr:row>
      <xdr:rowOff>920622</xdr:rowOff>
    </xdr:to>
    <xdr:pic>
      <xdr:nvPicPr>
        <xdr:cNvPr id="69" name="Picture 74">
          <a:extLst>
            <a:ext uri="{FF2B5EF4-FFF2-40B4-BE49-F238E27FC236}">
              <a16:creationId xmlns:a16="http://schemas.microsoft.com/office/drawing/2014/main" id="{46D214E0-0519-48A9-84F8-E3A53884FAA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07226" y="2054498"/>
          <a:ext cx="320357" cy="329164"/>
        </a:xfrm>
        <a:prstGeom prst="rect">
          <a:avLst/>
        </a:prstGeom>
      </xdr:spPr>
    </xdr:pic>
    <xdr:clientData/>
  </xdr:twoCellAnchor>
  <xdr:twoCellAnchor editAs="oneCell">
    <xdr:from>
      <xdr:col>3</xdr:col>
      <xdr:colOff>2094501</xdr:colOff>
      <xdr:row>3</xdr:row>
      <xdr:rowOff>503807</xdr:rowOff>
    </xdr:from>
    <xdr:to>
      <xdr:col>3</xdr:col>
      <xdr:colOff>2414858</xdr:colOff>
      <xdr:row>3</xdr:row>
      <xdr:rowOff>832971</xdr:rowOff>
    </xdr:to>
    <xdr:pic>
      <xdr:nvPicPr>
        <xdr:cNvPr id="70" name="Picture 74">
          <a:extLst>
            <a:ext uri="{FF2B5EF4-FFF2-40B4-BE49-F238E27FC236}">
              <a16:creationId xmlns:a16="http://schemas.microsoft.com/office/drawing/2014/main" id="{921DF677-65EC-463A-A258-71CC26986A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99161" y="1966847"/>
          <a:ext cx="320357" cy="329164"/>
        </a:xfrm>
        <a:prstGeom prst="rect">
          <a:avLst/>
        </a:prstGeom>
      </xdr:spPr>
    </xdr:pic>
    <xdr:clientData/>
  </xdr:twoCellAnchor>
  <xdr:twoCellAnchor>
    <xdr:from>
      <xdr:col>4</xdr:col>
      <xdr:colOff>795619</xdr:colOff>
      <xdr:row>3</xdr:row>
      <xdr:rowOff>1210237</xdr:rowOff>
    </xdr:from>
    <xdr:to>
      <xdr:col>4</xdr:col>
      <xdr:colOff>1034126</xdr:colOff>
      <xdr:row>3</xdr:row>
      <xdr:rowOff>1708897</xdr:rowOff>
    </xdr:to>
    <xdr:cxnSp macro="">
      <xdr:nvCxnSpPr>
        <xdr:cNvPr id="71" name="Elbow Connector 59">
          <a:extLst>
            <a:ext uri="{FF2B5EF4-FFF2-40B4-BE49-F238E27FC236}">
              <a16:creationId xmlns:a16="http://schemas.microsoft.com/office/drawing/2014/main" id="{904B4C16-5DE7-4120-9A40-6821C3C01738}"/>
            </a:ext>
          </a:extLst>
        </xdr:cNvPr>
        <xdr:cNvCxnSpPr>
          <a:stCxn id="30" idx="2"/>
          <a:endCxn id="39" idx="1"/>
        </xdr:cNvCxnSpPr>
      </xdr:nvCxnSpPr>
      <xdr:spPr>
        <a:xfrm rot="5400000">
          <a:off x="10201749" y="2797078"/>
          <a:ext cx="498660" cy="238507"/>
        </a:xfrm>
        <a:prstGeom prst="bentConnector4">
          <a:avLst>
            <a:gd name="adj1" fmla="val 6741"/>
            <a:gd name="adj2" fmla="val 195846"/>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145212</xdr:colOff>
      <xdr:row>3</xdr:row>
      <xdr:rowOff>343134</xdr:rowOff>
    </xdr:from>
    <xdr:to>
      <xdr:col>3</xdr:col>
      <xdr:colOff>2102689</xdr:colOff>
      <xdr:row>3</xdr:row>
      <xdr:rowOff>1905000</xdr:rowOff>
    </xdr:to>
    <xdr:grpSp>
      <xdr:nvGrpSpPr>
        <xdr:cNvPr id="72" name="Group 29">
          <a:extLst>
            <a:ext uri="{FF2B5EF4-FFF2-40B4-BE49-F238E27FC236}">
              <a16:creationId xmlns:a16="http://schemas.microsoft.com/office/drawing/2014/main" id="{FD42DDF8-FB48-4F49-BD60-222AC40F4FA1}"/>
            </a:ext>
          </a:extLst>
        </xdr:cNvPr>
        <xdr:cNvGrpSpPr/>
      </xdr:nvGrpSpPr>
      <xdr:grpSpPr>
        <a:xfrm>
          <a:off x="6970082" y="1800873"/>
          <a:ext cx="1957477" cy="1561866"/>
          <a:chOff x="11375571" y="19299347"/>
          <a:chExt cx="1850573" cy="1206617"/>
        </a:xfrm>
      </xdr:grpSpPr>
      <xdr:sp macro="" textlink="">
        <xdr:nvSpPr>
          <xdr:cNvPr id="73" name="Flowchart: Process 30">
            <a:extLst>
              <a:ext uri="{FF2B5EF4-FFF2-40B4-BE49-F238E27FC236}">
                <a16:creationId xmlns:a16="http://schemas.microsoft.com/office/drawing/2014/main" id="{D7393201-A4B0-4DAB-AC3F-3757C0F65620}"/>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Mandar</a:t>
            </a:r>
            <a:r>
              <a:rPr lang="en-US" sz="1800" baseline="0"/>
              <a:t> solicitud al profesor.</a:t>
            </a:r>
            <a:endParaRPr lang="en-US" sz="1800"/>
          </a:p>
        </xdr:txBody>
      </xdr:sp>
      <xdr:sp macro="" textlink="">
        <xdr:nvSpPr>
          <xdr:cNvPr id="74" name="TextBox 31">
            <a:extLst>
              <a:ext uri="{FF2B5EF4-FFF2-40B4-BE49-F238E27FC236}">
                <a16:creationId xmlns:a16="http://schemas.microsoft.com/office/drawing/2014/main" id="{60842531-CB15-47C7-94DE-A8ED8DB9430C}"/>
              </a:ext>
            </a:extLst>
          </xdr:cNvPr>
          <xdr:cNvSpPr txBox="1"/>
        </xdr:nvSpPr>
        <xdr:spPr>
          <a:xfrm>
            <a:off x="12774158" y="20271690"/>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3</xdr:col>
      <xdr:colOff>2059508</xdr:colOff>
      <xdr:row>3</xdr:row>
      <xdr:rowOff>775323</xdr:rowOff>
    </xdr:from>
    <xdr:to>
      <xdr:col>4</xdr:col>
      <xdr:colOff>96020</xdr:colOff>
      <xdr:row>3</xdr:row>
      <xdr:rowOff>1119664</xdr:rowOff>
    </xdr:to>
    <xdr:cxnSp macro="">
      <xdr:nvCxnSpPr>
        <xdr:cNvPr id="75" name="Elbow Connector 202">
          <a:extLst>
            <a:ext uri="{FF2B5EF4-FFF2-40B4-BE49-F238E27FC236}">
              <a16:creationId xmlns:a16="http://schemas.microsoft.com/office/drawing/2014/main" id="{612E2BAE-B1BF-4586-B415-33A73DA71379}"/>
            </a:ext>
          </a:extLst>
        </xdr:cNvPr>
        <xdr:cNvCxnSpPr>
          <a:stCxn id="73" idx="3"/>
          <a:endCxn id="30" idx="1"/>
        </xdr:cNvCxnSpPr>
      </xdr:nvCxnSpPr>
      <xdr:spPr>
        <a:xfrm flipV="1">
          <a:off x="8861479" y="2232088"/>
          <a:ext cx="770747" cy="34434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xdr:col>
      <xdr:colOff>2277428</xdr:colOff>
      <xdr:row>4</xdr:row>
      <xdr:rowOff>297774</xdr:rowOff>
    </xdr:from>
    <xdr:to>
      <xdr:col>6</xdr:col>
      <xdr:colOff>306393</xdr:colOff>
      <xdr:row>4</xdr:row>
      <xdr:rowOff>626938</xdr:rowOff>
    </xdr:to>
    <xdr:pic>
      <xdr:nvPicPr>
        <xdr:cNvPr id="76" name="Picture 193">
          <a:extLst>
            <a:ext uri="{FF2B5EF4-FFF2-40B4-BE49-F238E27FC236}">
              <a16:creationId xmlns:a16="http://schemas.microsoft.com/office/drawing/2014/main" id="{FD225ADB-965F-45A2-9126-669F1A3357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941868" y="3917274"/>
          <a:ext cx="398785" cy="329164"/>
        </a:xfrm>
        <a:prstGeom prst="rect">
          <a:avLst/>
        </a:prstGeom>
      </xdr:spPr>
    </xdr:pic>
    <xdr:clientData/>
  </xdr:twoCellAnchor>
  <xdr:twoCellAnchor>
    <xdr:from>
      <xdr:col>6</xdr:col>
      <xdr:colOff>379473</xdr:colOff>
      <xdr:row>4</xdr:row>
      <xdr:rowOff>305510</xdr:rowOff>
    </xdr:from>
    <xdr:to>
      <xdr:col>6</xdr:col>
      <xdr:colOff>2390236</xdr:colOff>
      <xdr:row>4</xdr:row>
      <xdr:rowOff>1797160</xdr:rowOff>
    </xdr:to>
    <xdr:grpSp>
      <xdr:nvGrpSpPr>
        <xdr:cNvPr id="77" name="Group 26">
          <a:extLst>
            <a:ext uri="{FF2B5EF4-FFF2-40B4-BE49-F238E27FC236}">
              <a16:creationId xmlns:a16="http://schemas.microsoft.com/office/drawing/2014/main" id="{7C6BF22C-8065-4ECB-BFAB-2B9F65A3B2E6}"/>
            </a:ext>
          </a:extLst>
        </xdr:cNvPr>
        <xdr:cNvGrpSpPr/>
      </xdr:nvGrpSpPr>
      <xdr:grpSpPr>
        <a:xfrm>
          <a:off x="15453821" y="3916727"/>
          <a:ext cx="2010763" cy="1491650"/>
          <a:chOff x="10447071" y="21619956"/>
          <a:chExt cx="1809750" cy="940690"/>
        </a:xfrm>
      </xdr:grpSpPr>
      <xdr:sp macro="" textlink="">
        <xdr:nvSpPr>
          <xdr:cNvPr id="78" name="Flowchart: Process 27">
            <a:extLst>
              <a:ext uri="{FF2B5EF4-FFF2-40B4-BE49-F238E27FC236}">
                <a16:creationId xmlns:a16="http://schemas.microsoft.com/office/drawing/2014/main" id="{953175D7-53D9-4DF2-B044-532D73AE46B0}"/>
              </a:ext>
            </a:extLst>
          </xdr:cNvPr>
          <xdr:cNvSpPr/>
        </xdr:nvSpPr>
        <xdr:spPr>
          <a:xfrm>
            <a:off x="10447071" y="21619956"/>
            <a:ext cx="1809750" cy="905139"/>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solidFill>
                  <a:schemeClr val="dk1"/>
                </a:solidFill>
                <a:effectLst/>
                <a:latin typeface="+mn-lt"/>
                <a:ea typeface="+mn-ea"/>
                <a:cs typeface="+mn-cs"/>
              </a:rPr>
              <a:t>Escribir</a:t>
            </a:r>
            <a:r>
              <a:rPr lang="en-US" sz="1800" baseline="0">
                <a:solidFill>
                  <a:schemeClr val="dk1"/>
                </a:solidFill>
                <a:effectLst/>
                <a:latin typeface="+mn-lt"/>
                <a:ea typeface="+mn-ea"/>
                <a:cs typeface="+mn-cs"/>
              </a:rPr>
              <a:t> git clone "link" del repositorio </a:t>
            </a:r>
            <a:endParaRPr lang="en-US" sz="3200"/>
          </a:p>
        </xdr:txBody>
      </xdr:sp>
      <xdr:sp macro="" textlink="">
        <xdr:nvSpPr>
          <xdr:cNvPr id="79" name="TextBox 28">
            <a:extLst>
              <a:ext uri="{FF2B5EF4-FFF2-40B4-BE49-F238E27FC236}">
                <a16:creationId xmlns:a16="http://schemas.microsoft.com/office/drawing/2014/main" id="{6C395E09-B331-4178-9274-D07DD0819D48}"/>
              </a:ext>
            </a:extLst>
          </xdr:cNvPr>
          <xdr:cNvSpPr txBox="1"/>
        </xdr:nvSpPr>
        <xdr:spPr>
          <a:xfrm>
            <a:off x="11534320" y="22185240"/>
            <a:ext cx="618166" cy="375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5</xdr:col>
      <xdr:colOff>2243490</xdr:colOff>
      <xdr:row>4</xdr:row>
      <xdr:rowOff>873354</xdr:rowOff>
    </xdr:from>
    <xdr:to>
      <xdr:col>6</xdr:col>
      <xdr:colOff>379473</xdr:colOff>
      <xdr:row>4</xdr:row>
      <xdr:rowOff>1023149</xdr:rowOff>
    </xdr:to>
    <xdr:cxnSp macro="">
      <xdr:nvCxnSpPr>
        <xdr:cNvPr id="80" name="Elbow Connector 86">
          <a:extLst>
            <a:ext uri="{FF2B5EF4-FFF2-40B4-BE49-F238E27FC236}">
              <a16:creationId xmlns:a16="http://schemas.microsoft.com/office/drawing/2014/main" id="{7489EABD-D2A4-45C6-B4A5-D69D00105BA5}"/>
            </a:ext>
          </a:extLst>
        </xdr:cNvPr>
        <xdr:cNvCxnSpPr>
          <a:stCxn id="27" idx="3"/>
          <a:endCxn id="78" idx="1"/>
        </xdr:cNvCxnSpPr>
      </xdr:nvCxnSpPr>
      <xdr:spPr>
        <a:xfrm>
          <a:off x="14907930" y="4492854"/>
          <a:ext cx="505803" cy="14979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1317103</xdr:colOff>
      <xdr:row>4</xdr:row>
      <xdr:rowOff>986694</xdr:rowOff>
    </xdr:from>
    <xdr:to>
      <xdr:col>8</xdr:col>
      <xdr:colOff>0</xdr:colOff>
      <xdr:row>5</xdr:row>
      <xdr:rowOff>29308</xdr:rowOff>
    </xdr:to>
    <xdr:sp macro="" textlink="">
      <xdr:nvSpPr>
        <xdr:cNvPr id="81" name="Diamond 51">
          <a:extLst>
            <a:ext uri="{FF2B5EF4-FFF2-40B4-BE49-F238E27FC236}">
              <a16:creationId xmlns:a16="http://schemas.microsoft.com/office/drawing/2014/main" id="{5340A558-EFDC-41A1-9A0E-C860AFB767D3}"/>
            </a:ext>
          </a:extLst>
        </xdr:cNvPr>
        <xdr:cNvSpPr/>
      </xdr:nvSpPr>
      <xdr:spPr>
        <a:xfrm>
          <a:off x="19399949" y="4611079"/>
          <a:ext cx="2004435" cy="1201614"/>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Escribir</a:t>
          </a:r>
          <a:r>
            <a:rPr lang="es-MX" sz="1200" baseline="0">
              <a:solidFill>
                <a:schemeClr val="tx1"/>
              </a:solidFill>
              <a:latin typeface="+mn-lt"/>
            </a:rPr>
            <a:t> el comando</a:t>
          </a:r>
        </a:p>
        <a:p>
          <a:pPr algn="ctr"/>
          <a:r>
            <a:rPr lang="es-MX" sz="1200">
              <a:solidFill>
                <a:schemeClr val="tx1"/>
              </a:solidFill>
              <a:latin typeface="+mn-lt"/>
            </a:rPr>
            <a:t>git</a:t>
          </a:r>
          <a:r>
            <a:rPr lang="es-MX" sz="1200" baseline="0">
              <a:solidFill>
                <a:schemeClr val="tx1"/>
              </a:solidFill>
              <a:latin typeface="+mn-lt"/>
            </a:rPr>
            <a:t> checkout "nombre del alumno"</a:t>
          </a:r>
          <a:endParaRPr lang="es-MX" sz="1200">
            <a:solidFill>
              <a:schemeClr val="tx1"/>
            </a:solidFill>
            <a:latin typeface="+mn-lt"/>
          </a:endParaRPr>
        </a:p>
      </xdr:txBody>
    </xdr:sp>
    <xdr:clientData/>
  </xdr:twoCellAnchor>
  <xdr:twoCellAnchor>
    <xdr:from>
      <xdr:col>4</xdr:col>
      <xdr:colOff>1815553</xdr:colOff>
      <xdr:row>3</xdr:row>
      <xdr:rowOff>775324</xdr:rowOff>
    </xdr:from>
    <xdr:to>
      <xdr:col>4</xdr:col>
      <xdr:colOff>1972234</xdr:colOff>
      <xdr:row>3</xdr:row>
      <xdr:rowOff>1277471</xdr:rowOff>
    </xdr:to>
    <xdr:cxnSp macro="">
      <xdr:nvCxnSpPr>
        <xdr:cNvPr id="82" name="Elbow Connector 59">
          <a:extLst>
            <a:ext uri="{FF2B5EF4-FFF2-40B4-BE49-F238E27FC236}">
              <a16:creationId xmlns:a16="http://schemas.microsoft.com/office/drawing/2014/main" id="{4FBA9A4F-2AC3-4441-8DD7-3DEFDC42B060}"/>
            </a:ext>
          </a:extLst>
        </xdr:cNvPr>
        <xdr:cNvCxnSpPr>
          <a:stCxn id="39" idx="0"/>
          <a:endCxn id="30" idx="3"/>
        </xdr:cNvCxnSpPr>
      </xdr:nvCxnSpPr>
      <xdr:spPr>
        <a:xfrm rot="5400000" flipH="1" flipV="1">
          <a:off x="11179026" y="2404822"/>
          <a:ext cx="502147" cy="156681"/>
        </a:xfrm>
        <a:prstGeom prst="bentConnector4">
          <a:avLst>
            <a:gd name="adj1" fmla="val 6695"/>
            <a:gd name="adj2" fmla="val 24590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1020256</xdr:colOff>
      <xdr:row>4</xdr:row>
      <xdr:rowOff>1113691</xdr:rowOff>
    </xdr:from>
    <xdr:to>
      <xdr:col>7</xdr:col>
      <xdr:colOff>1317104</xdr:colOff>
      <xdr:row>4</xdr:row>
      <xdr:rowOff>1587500</xdr:rowOff>
    </xdr:to>
    <xdr:cxnSp macro="">
      <xdr:nvCxnSpPr>
        <xdr:cNvPr id="83" name="Straight Arrow Connector 126">
          <a:extLst>
            <a:ext uri="{FF2B5EF4-FFF2-40B4-BE49-F238E27FC236}">
              <a16:creationId xmlns:a16="http://schemas.microsoft.com/office/drawing/2014/main" id="{C9202FB5-A43D-41C7-8537-1263577C3580}"/>
            </a:ext>
          </a:extLst>
        </xdr:cNvPr>
        <xdr:cNvCxnSpPr>
          <a:stCxn id="127" idx="2"/>
          <a:endCxn id="81" idx="1"/>
        </xdr:cNvCxnSpPr>
      </xdr:nvCxnSpPr>
      <xdr:spPr>
        <a:xfrm rot="16200000" flipH="1">
          <a:off x="19014621" y="4826557"/>
          <a:ext cx="473809" cy="296848"/>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4</xdr:row>
      <xdr:rowOff>595094</xdr:rowOff>
    </xdr:from>
    <xdr:to>
      <xdr:col>8</xdr:col>
      <xdr:colOff>428902</xdr:colOff>
      <xdr:row>4</xdr:row>
      <xdr:rowOff>843945</xdr:rowOff>
    </xdr:to>
    <xdr:sp macro="" textlink="">
      <xdr:nvSpPr>
        <xdr:cNvPr id="84" name="TextBox 67">
          <a:extLst>
            <a:ext uri="{FF2B5EF4-FFF2-40B4-BE49-F238E27FC236}">
              <a16:creationId xmlns:a16="http://schemas.microsoft.com/office/drawing/2014/main" id="{D9891FAD-EA9B-484F-9BB8-B159781D1BDF}"/>
            </a:ext>
          </a:extLst>
        </xdr:cNvPr>
        <xdr:cNvSpPr txBox="1"/>
      </xdr:nvSpPr>
      <xdr:spPr>
        <a:xfrm>
          <a:off x="22743109" y="4214594"/>
          <a:ext cx="1429713" cy="248851"/>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clientData/>
  </xdr:twoCellAnchor>
  <xdr:twoCellAnchor>
    <xdr:from>
      <xdr:col>7</xdr:col>
      <xdr:colOff>2154676</xdr:colOff>
      <xdr:row>4</xdr:row>
      <xdr:rowOff>563942</xdr:rowOff>
    </xdr:from>
    <xdr:to>
      <xdr:col>7</xdr:col>
      <xdr:colOff>2843042</xdr:colOff>
      <xdr:row>4</xdr:row>
      <xdr:rowOff>812793</xdr:rowOff>
    </xdr:to>
    <xdr:sp macro="" textlink="">
      <xdr:nvSpPr>
        <xdr:cNvPr id="85" name="TextBox 64">
          <a:extLst>
            <a:ext uri="{FF2B5EF4-FFF2-40B4-BE49-F238E27FC236}">
              <a16:creationId xmlns:a16="http://schemas.microsoft.com/office/drawing/2014/main" id="{3EE6BB86-9BA1-45E5-8C6E-AD8908A3B828}"/>
            </a:ext>
          </a:extLst>
        </xdr:cNvPr>
        <xdr:cNvSpPr txBox="1"/>
      </xdr:nvSpPr>
      <xdr:spPr>
        <a:xfrm>
          <a:off x="20237522" y="4188327"/>
          <a:ext cx="688366" cy="248851"/>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clientData/>
  </xdr:twoCellAnchor>
  <xdr:twoCellAnchor editAs="oneCell">
    <xdr:from>
      <xdr:col>7</xdr:col>
      <xdr:colOff>2883021</xdr:colOff>
      <xdr:row>4</xdr:row>
      <xdr:rowOff>948829</xdr:rowOff>
    </xdr:from>
    <xdr:to>
      <xdr:col>7</xdr:col>
      <xdr:colOff>3212364</xdr:colOff>
      <xdr:row>4</xdr:row>
      <xdr:rowOff>1277993</xdr:rowOff>
    </xdr:to>
    <xdr:pic>
      <xdr:nvPicPr>
        <xdr:cNvPr id="86" name="Picture 192">
          <a:extLst>
            <a:ext uri="{FF2B5EF4-FFF2-40B4-BE49-F238E27FC236}">
              <a16:creationId xmlns:a16="http://schemas.microsoft.com/office/drawing/2014/main" id="{7D10B019-8139-4404-8C27-D90A5243A1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965867" y="4573214"/>
          <a:ext cx="329343" cy="329164"/>
        </a:xfrm>
        <a:prstGeom prst="rect">
          <a:avLst/>
        </a:prstGeom>
      </xdr:spPr>
    </xdr:pic>
    <xdr:clientData/>
  </xdr:twoCellAnchor>
  <xdr:twoCellAnchor>
    <xdr:from>
      <xdr:col>10</xdr:col>
      <xdr:colOff>1904618</xdr:colOff>
      <xdr:row>5</xdr:row>
      <xdr:rowOff>1128228</xdr:rowOff>
    </xdr:from>
    <xdr:to>
      <xdr:col>11</xdr:col>
      <xdr:colOff>0</xdr:colOff>
      <xdr:row>6</xdr:row>
      <xdr:rowOff>6603</xdr:rowOff>
    </xdr:to>
    <xdr:sp macro="" textlink="">
      <xdr:nvSpPr>
        <xdr:cNvPr id="87" name="Diamond 51">
          <a:extLst>
            <a:ext uri="{FF2B5EF4-FFF2-40B4-BE49-F238E27FC236}">
              <a16:creationId xmlns:a16="http://schemas.microsoft.com/office/drawing/2014/main" id="{31D6262B-68DF-4913-9D55-1E6DB31CF573}"/>
            </a:ext>
          </a:extLst>
        </xdr:cNvPr>
        <xdr:cNvSpPr/>
      </xdr:nvSpPr>
      <xdr:spPr>
        <a:xfrm>
          <a:off x="29159409" y="6905251"/>
          <a:ext cx="2242080" cy="1040329"/>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realizo de forma correcta </a:t>
          </a:r>
          <a:r>
            <a:rPr lang="es-MX" sz="1200">
              <a:solidFill>
                <a:schemeClr val="tx1"/>
              </a:solidFill>
              <a:latin typeface="+mn-lt"/>
            </a:rPr>
            <a:t>git</a:t>
          </a:r>
          <a:r>
            <a:rPr lang="es-MX" sz="1200" baseline="0">
              <a:solidFill>
                <a:schemeClr val="tx1"/>
              </a:solidFill>
              <a:latin typeface="+mn-lt"/>
            </a:rPr>
            <a:t> add* Y GIT PUSH</a:t>
          </a:r>
        </a:p>
      </xdr:txBody>
    </xdr:sp>
    <xdr:clientData/>
  </xdr:twoCellAnchor>
  <xdr:twoCellAnchor>
    <xdr:from>
      <xdr:col>11</xdr:col>
      <xdr:colOff>0</xdr:colOff>
      <xdr:row>5</xdr:row>
      <xdr:rowOff>1648393</xdr:rowOff>
    </xdr:from>
    <xdr:to>
      <xdr:col>11</xdr:col>
      <xdr:colOff>1625319</xdr:colOff>
      <xdr:row>6</xdr:row>
      <xdr:rowOff>251005</xdr:rowOff>
    </xdr:to>
    <xdr:cxnSp macro="">
      <xdr:nvCxnSpPr>
        <xdr:cNvPr id="89" name="Straight Arrow Connector 146">
          <a:extLst>
            <a:ext uri="{FF2B5EF4-FFF2-40B4-BE49-F238E27FC236}">
              <a16:creationId xmlns:a16="http://schemas.microsoft.com/office/drawing/2014/main" id="{8E1B3546-04EE-4F82-BCFC-D076F6148A57}"/>
            </a:ext>
          </a:extLst>
        </xdr:cNvPr>
        <xdr:cNvCxnSpPr>
          <a:cxnSpLocks/>
          <a:stCxn id="87" idx="3"/>
          <a:endCxn id="50" idx="0"/>
        </xdr:cNvCxnSpPr>
      </xdr:nvCxnSpPr>
      <xdr:spPr>
        <a:xfrm>
          <a:off x="31401489" y="7425416"/>
          <a:ext cx="4159411" cy="76456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xdr:col>
      <xdr:colOff>1853658</xdr:colOff>
      <xdr:row>5</xdr:row>
      <xdr:rowOff>95772</xdr:rowOff>
    </xdr:from>
    <xdr:to>
      <xdr:col>9</xdr:col>
      <xdr:colOff>2183001</xdr:colOff>
      <xdr:row>5</xdr:row>
      <xdr:rowOff>424936</xdr:rowOff>
    </xdr:to>
    <xdr:pic>
      <xdr:nvPicPr>
        <xdr:cNvPr id="93" name="Picture 192">
          <a:extLst>
            <a:ext uri="{FF2B5EF4-FFF2-40B4-BE49-F238E27FC236}">
              <a16:creationId xmlns:a16="http://schemas.microsoft.com/office/drawing/2014/main" id="{5783107D-8D12-46C3-B63C-84583E7178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118018" y="5871732"/>
          <a:ext cx="329343" cy="329164"/>
        </a:xfrm>
        <a:prstGeom prst="rect">
          <a:avLst/>
        </a:prstGeom>
      </xdr:spPr>
    </xdr:pic>
    <xdr:clientData/>
  </xdr:twoCellAnchor>
  <xdr:twoCellAnchor editAs="oneCell">
    <xdr:from>
      <xdr:col>10</xdr:col>
      <xdr:colOff>2732448</xdr:colOff>
      <xdr:row>5</xdr:row>
      <xdr:rowOff>477542</xdr:rowOff>
    </xdr:from>
    <xdr:to>
      <xdr:col>10</xdr:col>
      <xdr:colOff>3061791</xdr:colOff>
      <xdr:row>5</xdr:row>
      <xdr:rowOff>806706</xdr:rowOff>
    </xdr:to>
    <xdr:pic>
      <xdr:nvPicPr>
        <xdr:cNvPr id="94" name="Picture 192">
          <a:extLst>
            <a:ext uri="{FF2B5EF4-FFF2-40B4-BE49-F238E27FC236}">
              <a16:creationId xmlns:a16="http://schemas.microsoft.com/office/drawing/2014/main" id="{50FA6E17-2915-4518-8C7C-405274939A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987239" y="6254565"/>
          <a:ext cx="329343" cy="329164"/>
        </a:xfrm>
        <a:prstGeom prst="rect">
          <a:avLst/>
        </a:prstGeom>
      </xdr:spPr>
    </xdr:pic>
    <xdr:clientData/>
  </xdr:twoCellAnchor>
  <xdr:twoCellAnchor>
    <xdr:from>
      <xdr:col>11</xdr:col>
      <xdr:colOff>552467</xdr:colOff>
      <xdr:row>5</xdr:row>
      <xdr:rowOff>907385</xdr:rowOff>
    </xdr:from>
    <xdr:to>
      <xdr:col>11</xdr:col>
      <xdr:colOff>1623599</xdr:colOff>
      <xdr:row>5</xdr:row>
      <xdr:rowOff>1112390</xdr:rowOff>
    </xdr:to>
    <xdr:sp macro="" textlink="">
      <xdr:nvSpPr>
        <xdr:cNvPr id="97" name="TextBox 67">
          <a:extLst>
            <a:ext uri="{FF2B5EF4-FFF2-40B4-BE49-F238E27FC236}">
              <a16:creationId xmlns:a16="http://schemas.microsoft.com/office/drawing/2014/main" id="{A011D0A7-D8C7-4E10-8252-55B1E0523F4D}"/>
            </a:ext>
          </a:extLst>
        </xdr:cNvPr>
        <xdr:cNvSpPr txBox="1"/>
      </xdr:nvSpPr>
      <xdr:spPr>
        <a:xfrm>
          <a:off x="34498338" y="6683837"/>
          <a:ext cx="1071132" cy="205005"/>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clientData/>
  </xdr:twoCellAnchor>
  <xdr:twoCellAnchor>
    <xdr:from>
      <xdr:col>12</xdr:col>
      <xdr:colOff>89627</xdr:colOff>
      <xdr:row>6</xdr:row>
      <xdr:rowOff>22891</xdr:rowOff>
    </xdr:from>
    <xdr:to>
      <xdr:col>12</xdr:col>
      <xdr:colOff>1900513</xdr:colOff>
      <xdr:row>6</xdr:row>
      <xdr:rowOff>1213179</xdr:rowOff>
    </xdr:to>
    <xdr:grpSp>
      <xdr:nvGrpSpPr>
        <xdr:cNvPr id="99" name="Group 108">
          <a:extLst>
            <a:ext uri="{FF2B5EF4-FFF2-40B4-BE49-F238E27FC236}">
              <a16:creationId xmlns:a16="http://schemas.microsoft.com/office/drawing/2014/main" id="{28BA5E56-9BDD-4FB7-BAAB-E5F5FA0E77AE}"/>
            </a:ext>
          </a:extLst>
        </xdr:cNvPr>
        <xdr:cNvGrpSpPr/>
      </xdr:nvGrpSpPr>
      <xdr:grpSpPr>
        <a:xfrm>
          <a:off x="34710931" y="7941065"/>
          <a:ext cx="1810886" cy="1190288"/>
          <a:chOff x="10304008" y="21343253"/>
          <a:chExt cx="1810886" cy="1199813"/>
        </a:xfrm>
      </xdr:grpSpPr>
      <xdr:sp macro="" textlink="">
        <xdr:nvSpPr>
          <xdr:cNvPr id="100" name="Flowchart: Process 109">
            <a:extLst>
              <a:ext uri="{FF2B5EF4-FFF2-40B4-BE49-F238E27FC236}">
                <a16:creationId xmlns:a16="http://schemas.microsoft.com/office/drawing/2014/main" id="{031881CE-0A89-4509-91DB-8DF8AAEF4193}"/>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Escribimos touch</a:t>
            </a:r>
            <a:r>
              <a:rPr lang="en-US" sz="1800" baseline="0"/>
              <a:t> .ignore</a:t>
            </a:r>
            <a:endParaRPr lang="en-US" sz="1800"/>
          </a:p>
        </xdr:txBody>
      </xdr:sp>
      <xdr:sp macro="" textlink="">
        <xdr:nvSpPr>
          <xdr:cNvPr id="101" name="TextBox 110">
            <a:extLst>
              <a:ext uri="{FF2B5EF4-FFF2-40B4-BE49-F238E27FC236}">
                <a16:creationId xmlns:a16="http://schemas.microsoft.com/office/drawing/2014/main" id="{D99FE30A-FE0E-490B-9FBF-B9C5DE6FE210}"/>
              </a:ext>
            </a:extLst>
          </xdr:cNvPr>
          <xdr:cNvSpPr txBox="1"/>
        </xdr:nvSpPr>
        <xdr:spPr>
          <a:xfrm>
            <a:off x="11534320" y="22146556"/>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11</xdr:col>
      <xdr:colOff>2676462</xdr:colOff>
      <xdr:row>6</xdr:row>
      <xdr:rowOff>618035</xdr:rowOff>
    </xdr:from>
    <xdr:to>
      <xdr:col>12</xdr:col>
      <xdr:colOff>89627</xdr:colOff>
      <xdr:row>6</xdr:row>
      <xdr:rowOff>988145</xdr:rowOff>
    </xdr:to>
    <xdr:cxnSp macro="">
      <xdr:nvCxnSpPr>
        <xdr:cNvPr id="102" name="Straight Arrow Connector 146">
          <a:extLst>
            <a:ext uri="{FF2B5EF4-FFF2-40B4-BE49-F238E27FC236}">
              <a16:creationId xmlns:a16="http://schemas.microsoft.com/office/drawing/2014/main" id="{3F4ECEE4-4E90-4C64-8EF8-965651243AD6}"/>
            </a:ext>
          </a:extLst>
        </xdr:cNvPr>
        <xdr:cNvCxnSpPr>
          <a:stCxn id="50" idx="3"/>
          <a:endCxn id="100" idx="1"/>
        </xdr:cNvCxnSpPr>
      </xdr:nvCxnSpPr>
      <xdr:spPr>
        <a:xfrm flipV="1">
          <a:off x="36622333" y="8545293"/>
          <a:ext cx="1026520" cy="37011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1922323</xdr:colOff>
      <xdr:row>6</xdr:row>
      <xdr:rowOff>831488</xdr:rowOff>
    </xdr:from>
    <xdr:to>
      <xdr:col>13</xdr:col>
      <xdr:colOff>24581</xdr:colOff>
      <xdr:row>7</xdr:row>
      <xdr:rowOff>-1</xdr:rowOff>
    </xdr:to>
    <xdr:sp macro="" textlink="">
      <xdr:nvSpPr>
        <xdr:cNvPr id="103" name="Diamond 51">
          <a:extLst>
            <a:ext uri="{FF2B5EF4-FFF2-40B4-BE49-F238E27FC236}">
              <a16:creationId xmlns:a16="http://schemas.microsoft.com/office/drawing/2014/main" id="{42C0BF17-ACB5-41C9-B5F2-E643B12CB1D8}"/>
            </a:ext>
          </a:extLst>
        </xdr:cNvPr>
        <xdr:cNvSpPr/>
      </xdr:nvSpPr>
      <xdr:spPr>
        <a:xfrm>
          <a:off x="39481549" y="8758746"/>
          <a:ext cx="1740193" cy="1319318"/>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baseline="0">
              <a:solidFill>
                <a:schemeClr val="tx1"/>
              </a:solidFill>
              <a:latin typeface="+mn-lt"/>
            </a:rPr>
            <a:t>Parte izquierda debe de salir ".gitignore U"</a:t>
          </a:r>
          <a:endParaRPr lang="es-MX" sz="1200">
            <a:solidFill>
              <a:schemeClr val="tx1"/>
            </a:solidFill>
            <a:latin typeface="+mn-lt"/>
          </a:endParaRPr>
        </a:p>
      </xdr:txBody>
    </xdr:sp>
    <xdr:clientData/>
  </xdr:twoCellAnchor>
  <xdr:twoCellAnchor>
    <xdr:from>
      <xdr:col>12</xdr:col>
      <xdr:colOff>994501</xdr:colOff>
      <xdr:row>6</xdr:row>
      <xdr:rowOff>1213179</xdr:rowOff>
    </xdr:from>
    <xdr:to>
      <xdr:col>12</xdr:col>
      <xdr:colOff>1922322</xdr:colOff>
      <xdr:row>6</xdr:row>
      <xdr:rowOff>1491147</xdr:rowOff>
    </xdr:to>
    <xdr:cxnSp macro="">
      <xdr:nvCxnSpPr>
        <xdr:cNvPr id="104" name="Straight Arrow Connector 140">
          <a:extLst>
            <a:ext uri="{FF2B5EF4-FFF2-40B4-BE49-F238E27FC236}">
              <a16:creationId xmlns:a16="http://schemas.microsoft.com/office/drawing/2014/main" id="{658C52F1-AE98-454C-9A30-C8B40CEA9168}"/>
            </a:ext>
          </a:extLst>
        </xdr:cNvPr>
        <xdr:cNvCxnSpPr>
          <a:stCxn id="100" idx="2"/>
          <a:endCxn id="103" idx="1"/>
        </xdr:cNvCxnSpPr>
      </xdr:nvCxnSpPr>
      <xdr:spPr>
        <a:xfrm rot="16200000" flipH="1">
          <a:off x="38878654" y="8815510"/>
          <a:ext cx="277968" cy="927821"/>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24581</xdr:colOff>
      <xdr:row>6</xdr:row>
      <xdr:rowOff>1496720</xdr:rowOff>
    </xdr:from>
    <xdr:to>
      <xdr:col>13</xdr:col>
      <xdr:colOff>107934</xdr:colOff>
      <xdr:row>7</xdr:row>
      <xdr:rowOff>1128399</xdr:rowOff>
    </xdr:to>
    <xdr:cxnSp macro="">
      <xdr:nvCxnSpPr>
        <xdr:cNvPr id="105" name="Straight Arrow Connector 146">
          <a:extLst>
            <a:ext uri="{FF2B5EF4-FFF2-40B4-BE49-F238E27FC236}">
              <a16:creationId xmlns:a16="http://schemas.microsoft.com/office/drawing/2014/main" id="{EDA2C6DC-DA42-4741-9BFB-38C9B7C2851F}"/>
            </a:ext>
          </a:extLst>
        </xdr:cNvPr>
        <xdr:cNvCxnSpPr>
          <a:stCxn id="103" idx="3"/>
          <a:endCxn id="107" idx="1"/>
        </xdr:cNvCxnSpPr>
      </xdr:nvCxnSpPr>
      <xdr:spPr>
        <a:xfrm>
          <a:off x="41208023" y="9435697"/>
          <a:ext cx="83353" cy="179363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107934</xdr:colOff>
      <xdr:row>7</xdr:row>
      <xdr:rowOff>226997</xdr:rowOff>
    </xdr:from>
    <xdr:to>
      <xdr:col>13</xdr:col>
      <xdr:colOff>2884043</xdr:colOff>
      <xdr:row>7</xdr:row>
      <xdr:rowOff>2029800</xdr:rowOff>
    </xdr:to>
    <xdr:grpSp>
      <xdr:nvGrpSpPr>
        <xdr:cNvPr id="106" name="Group 134">
          <a:extLst>
            <a:ext uri="{FF2B5EF4-FFF2-40B4-BE49-F238E27FC236}">
              <a16:creationId xmlns:a16="http://schemas.microsoft.com/office/drawing/2014/main" id="{7398AE6C-DBF1-4276-8EF0-6019A7DB16A2}"/>
            </a:ext>
          </a:extLst>
        </xdr:cNvPr>
        <xdr:cNvGrpSpPr/>
      </xdr:nvGrpSpPr>
      <xdr:grpSpPr>
        <a:xfrm>
          <a:off x="38373586" y="10298649"/>
          <a:ext cx="2776109" cy="1802803"/>
          <a:chOff x="10304008" y="21390428"/>
          <a:chExt cx="1810886" cy="1199813"/>
        </a:xfrm>
      </xdr:grpSpPr>
      <xdr:sp macro="" textlink="">
        <xdr:nvSpPr>
          <xdr:cNvPr id="107" name="Flowchart: Process 135">
            <a:extLst>
              <a:ext uri="{FF2B5EF4-FFF2-40B4-BE49-F238E27FC236}">
                <a16:creationId xmlns:a16="http://schemas.microsoft.com/office/drawing/2014/main" id="{8632D0A8-066F-4637-B0AE-5789F49FB495}"/>
              </a:ext>
            </a:extLst>
          </xdr:cNvPr>
          <xdr:cNvSpPr/>
        </xdr:nvSpPr>
        <xdr:spPr>
          <a:xfrm>
            <a:off x="10304008" y="2139042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Copiar texto de gitignore y colocar el</a:t>
            </a:r>
            <a:r>
              <a:rPr lang="en-US" sz="1800" baseline="0"/>
              <a:t> numero de lista indicado</a:t>
            </a:r>
            <a:endParaRPr lang="en-US" sz="1800"/>
          </a:p>
        </xdr:txBody>
      </xdr:sp>
      <xdr:sp macro="" textlink="">
        <xdr:nvSpPr>
          <xdr:cNvPr id="108" name="TextBox 136">
            <a:extLst>
              <a:ext uri="{FF2B5EF4-FFF2-40B4-BE49-F238E27FC236}">
                <a16:creationId xmlns:a16="http://schemas.microsoft.com/office/drawing/2014/main" id="{045CCD24-771B-4EDE-A58D-0187EC97095C}"/>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12</xdr:col>
      <xdr:colOff>3455696</xdr:colOff>
      <xdr:row>6</xdr:row>
      <xdr:rowOff>1881150</xdr:rowOff>
    </xdr:from>
    <xdr:to>
      <xdr:col>13</xdr:col>
      <xdr:colOff>885067</xdr:colOff>
      <xdr:row>6</xdr:row>
      <xdr:rowOff>2086155</xdr:rowOff>
    </xdr:to>
    <xdr:sp macro="" textlink="">
      <xdr:nvSpPr>
        <xdr:cNvPr id="109" name="TextBox 67">
          <a:extLst>
            <a:ext uri="{FF2B5EF4-FFF2-40B4-BE49-F238E27FC236}">
              <a16:creationId xmlns:a16="http://schemas.microsoft.com/office/drawing/2014/main" id="{57A4B165-2CB6-408F-8B2F-B6A8233BF4B2}"/>
            </a:ext>
          </a:extLst>
        </xdr:cNvPr>
        <xdr:cNvSpPr txBox="1"/>
      </xdr:nvSpPr>
      <xdr:spPr>
        <a:xfrm>
          <a:off x="41014922" y="9808408"/>
          <a:ext cx="1067306" cy="205005"/>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clientData/>
  </xdr:twoCellAnchor>
  <xdr:twoCellAnchor>
    <xdr:from>
      <xdr:col>13</xdr:col>
      <xdr:colOff>2882301</xdr:colOff>
      <xdr:row>7</xdr:row>
      <xdr:rowOff>882469</xdr:rowOff>
    </xdr:from>
    <xdr:to>
      <xdr:col>14</xdr:col>
      <xdr:colOff>604187</xdr:colOff>
      <xdr:row>7</xdr:row>
      <xdr:rowOff>1128399</xdr:rowOff>
    </xdr:to>
    <xdr:cxnSp macro="">
      <xdr:nvCxnSpPr>
        <xdr:cNvPr id="111" name="Straight Arrow Connector 146">
          <a:extLst>
            <a:ext uri="{FF2B5EF4-FFF2-40B4-BE49-F238E27FC236}">
              <a16:creationId xmlns:a16="http://schemas.microsoft.com/office/drawing/2014/main" id="{2807BF3C-A1CA-4A01-A017-690469C06E72}"/>
            </a:ext>
          </a:extLst>
        </xdr:cNvPr>
        <xdr:cNvCxnSpPr>
          <a:stCxn id="107" idx="3"/>
          <a:endCxn id="56" idx="1"/>
        </xdr:cNvCxnSpPr>
      </xdr:nvCxnSpPr>
      <xdr:spPr>
        <a:xfrm flipV="1">
          <a:off x="44065743" y="10983399"/>
          <a:ext cx="787607" cy="24593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893976</xdr:colOff>
      <xdr:row>6</xdr:row>
      <xdr:rowOff>1543282</xdr:rowOff>
    </xdr:from>
    <xdr:to>
      <xdr:col>12</xdr:col>
      <xdr:colOff>1582342</xdr:colOff>
      <xdr:row>6</xdr:row>
      <xdr:rowOff>1792133</xdr:rowOff>
    </xdr:to>
    <xdr:sp macro="" textlink="">
      <xdr:nvSpPr>
        <xdr:cNvPr id="112" name="TextBox 64">
          <a:extLst>
            <a:ext uri="{FF2B5EF4-FFF2-40B4-BE49-F238E27FC236}">
              <a16:creationId xmlns:a16="http://schemas.microsoft.com/office/drawing/2014/main" id="{B2FDA476-A0B2-4859-AC1F-39A6BF8C4DAD}"/>
            </a:ext>
          </a:extLst>
        </xdr:cNvPr>
        <xdr:cNvSpPr txBox="1"/>
      </xdr:nvSpPr>
      <xdr:spPr>
        <a:xfrm>
          <a:off x="38453202" y="9470540"/>
          <a:ext cx="688366" cy="248851"/>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clientData/>
  </xdr:twoCellAnchor>
  <xdr:twoCellAnchor>
    <xdr:from>
      <xdr:col>14</xdr:col>
      <xdr:colOff>2899075</xdr:colOff>
      <xdr:row>7</xdr:row>
      <xdr:rowOff>870886</xdr:rowOff>
    </xdr:from>
    <xdr:to>
      <xdr:col>15</xdr:col>
      <xdr:colOff>102255</xdr:colOff>
      <xdr:row>7</xdr:row>
      <xdr:rowOff>882469</xdr:rowOff>
    </xdr:to>
    <xdr:cxnSp macro="">
      <xdr:nvCxnSpPr>
        <xdr:cNvPr id="113" name="Straight Arrow Connector 146">
          <a:extLst>
            <a:ext uri="{FF2B5EF4-FFF2-40B4-BE49-F238E27FC236}">
              <a16:creationId xmlns:a16="http://schemas.microsoft.com/office/drawing/2014/main" id="{0250B85E-14AD-4051-B88A-893DCE60A46C}"/>
            </a:ext>
          </a:extLst>
        </xdr:cNvPr>
        <xdr:cNvCxnSpPr>
          <a:stCxn id="56" idx="3"/>
          <a:endCxn id="115" idx="1"/>
        </xdr:cNvCxnSpPr>
      </xdr:nvCxnSpPr>
      <xdr:spPr>
        <a:xfrm flipV="1">
          <a:off x="47156527" y="10948951"/>
          <a:ext cx="263470" cy="11583"/>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102255</xdr:colOff>
      <xdr:row>7</xdr:row>
      <xdr:rowOff>377402</xdr:rowOff>
    </xdr:from>
    <xdr:to>
      <xdr:col>15</xdr:col>
      <xdr:colOff>2126226</xdr:colOff>
      <xdr:row>7</xdr:row>
      <xdr:rowOff>1364369</xdr:rowOff>
    </xdr:to>
    <xdr:grpSp>
      <xdr:nvGrpSpPr>
        <xdr:cNvPr id="114" name="Group 134">
          <a:extLst>
            <a:ext uri="{FF2B5EF4-FFF2-40B4-BE49-F238E27FC236}">
              <a16:creationId xmlns:a16="http://schemas.microsoft.com/office/drawing/2014/main" id="{2B9E78A4-11E5-4448-BA46-810C4313F53A}"/>
            </a:ext>
          </a:extLst>
        </xdr:cNvPr>
        <xdr:cNvGrpSpPr/>
      </xdr:nvGrpSpPr>
      <xdr:grpSpPr>
        <a:xfrm>
          <a:off x="44463907" y="10449054"/>
          <a:ext cx="2023971" cy="986967"/>
          <a:chOff x="10304008" y="21386949"/>
          <a:chExt cx="1810886" cy="1199813"/>
        </a:xfrm>
      </xdr:grpSpPr>
      <xdr:sp macro="" textlink="">
        <xdr:nvSpPr>
          <xdr:cNvPr id="115" name="Flowchart: Process 135">
            <a:extLst>
              <a:ext uri="{FF2B5EF4-FFF2-40B4-BE49-F238E27FC236}">
                <a16:creationId xmlns:a16="http://schemas.microsoft.com/office/drawing/2014/main" id="{53EAEBAB-1C60-4AE6-9A1E-3FF299042958}"/>
              </a:ext>
            </a:extLst>
          </xdr:cNvPr>
          <xdr:cNvSpPr/>
        </xdr:nvSpPr>
        <xdr:spPr>
          <a:xfrm>
            <a:off x="10304008" y="21386949"/>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a:t>
            </a:r>
            <a:r>
              <a:rPr lang="en-US" sz="1800" baseline="0"/>
              <a:t> git status</a:t>
            </a:r>
            <a:endParaRPr lang="en-US" sz="1800"/>
          </a:p>
        </xdr:txBody>
      </xdr:sp>
      <xdr:sp macro="" textlink="">
        <xdr:nvSpPr>
          <xdr:cNvPr id="116" name="TextBox 136">
            <a:extLst>
              <a:ext uri="{FF2B5EF4-FFF2-40B4-BE49-F238E27FC236}">
                <a16:creationId xmlns:a16="http://schemas.microsoft.com/office/drawing/2014/main" id="{3A55C93E-D51C-4EC8-9640-0748771CBBE8}"/>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15</xdr:col>
      <xdr:colOff>2124956</xdr:colOff>
      <xdr:row>7</xdr:row>
      <xdr:rowOff>870886</xdr:rowOff>
    </xdr:from>
    <xdr:to>
      <xdr:col>16</xdr:col>
      <xdr:colOff>198133</xdr:colOff>
      <xdr:row>7</xdr:row>
      <xdr:rowOff>1051370</xdr:rowOff>
    </xdr:to>
    <xdr:cxnSp macro="">
      <xdr:nvCxnSpPr>
        <xdr:cNvPr id="117" name="Straight Arrow Connector 146">
          <a:extLst>
            <a:ext uri="{FF2B5EF4-FFF2-40B4-BE49-F238E27FC236}">
              <a16:creationId xmlns:a16="http://schemas.microsoft.com/office/drawing/2014/main" id="{AC6BD5BC-62C9-4D26-B978-3507D51499CF}"/>
            </a:ext>
          </a:extLst>
        </xdr:cNvPr>
        <xdr:cNvCxnSpPr>
          <a:stCxn id="115" idx="3"/>
          <a:endCxn id="60" idx="1"/>
        </xdr:cNvCxnSpPr>
      </xdr:nvCxnSpPr>
      <xdr:spPr>
        <a:xfrm>
          <a:off x="49442698" y="10948951"/>
          <a:ext cx="359177" cy="18048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12</xdr:col>
      <xdr:colOff>2149112</xdr:colOff>
      <xdr:row>6</xdr:row>
      <xdr:rowOff>175567</xdr:rowOff>
    </xdr:from>
    <xdr:to>
      <xdr:col>12</xdr:col>
      <xdr:colOff>2478455</xdr:colOff>
      <xdr:row>6</xdr:row>
      <xdr:rowOff>504731</xdr:rowOff>
    </xdr:to>
    <xdr:pic>
      <xdr:nvPicPr>
        <xdr:cNvPr id="118" name="Picture 192">
          <a:extLst>
            <a:ext uri="{FF2B5EF4-FFF2-40B4-BE49-F238E27FC236}">
              <a16:creationId xmlns:a16="http://schemas.microsoft.com/office/drawing/2014/main" id="{2F084100-F86A-4408-8F8C-6849E3E3AAA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154112" y="8107987"/>
          <a:ext cx="329343" cy="329164"/>
        </a:xfrm>
        <a:prstGeom prst="rect">
          <a:avLst/>
        </a:prstGeom>
      </xdr:spPr>
    </xdr:pic>
    <xdr:clientData/>
  </xdr:twoCellAnchor>
  <xdr:twoCellAnchor editAs="oneCell">
    <xdr:from>
      <xdr:col>11</xdr:col>
      <xdr:colOff>2714143</xdr:colOff>
      <xdr:row>6</xdr:row>
      <xdr:rowOff>165502</xdr:rowOff>
    </xdr:from>
    <xdr:to>
      <xdr:col>11</xdr:col>
      <xdr:colOff>3043486</xdr:colOff>
      <xdr:row>6</xdr:row>
      <xdr:rowOff>494666</xdr:rowOff>
    </xdr:to>
    <xdr:pic>
      <xdr:nvPicPr>
        <xdr:cNvPr id="121" name="Picture 192">
          <a:extLst>
            <a:ext uri="{FF2B5EF4-FFF2-40B4-BE49-F238E27FC236}">
              <a16:creationId xmlns:a16="http://schemas.microsoft.com/office/drawing/2014/main" id="{B60043FD-C39E-438A-BC0F-8DC6D3120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107263" y="8097922"/>
          <a:ext cx="329343" cy="329164"/>
        </a:xfrm>
        <a:prstGeom prst="rect">
          <a:avLst/>
        </a:prstGeom>
      </xdr:spPr>
    </xdr:pic>
    <xdr:clientData/>
  </xdr:twoCellAnchor>
  <xdr:twoCellAnchor editAs="oneCell">
    <xdr:from>
      <xdr:col>13</xdr:col>
      <xdr:colOff>2964975</xdr:colOff>
      <xdr:row>7</xdr:row>
      <xdr:rowOff>138185</xdr:rowOff>
    </xdr:from>
    <xdr:to>
      <xdr:col>14</xdr:col>
      <xdr:colOff>234027</xdr:colOff>
      <xdr:row>7</xdr:row>
      <xdr:rowOff>467349</xdr:rowOff>
    </xdr:to>
    <xdr:pic>
      <xdr:nvPicPr>
        <xdr:cNvPr id="122" name="Picture 192">
          <a:extLst>
            <a:ext uri="{FF2B5EF4-FFF2-40B4-BE49-F238E27FC236}">
              <a16:creationId xmlns:a16="http://schemas.microsoft.com/office/drawing/2014/main" id="{D3DF2F45-429A-48E8-9E39-211DE93A09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4162136" y="10216250"/>
          <a:ext cx="329343" cy="329164"/>
        </a:xfrm>
        <a:prstGeom prst="rect">
          <a:avLst/>
        </a:prstGeom>
      </xdr:spPr>
    </xdr:pic>
    <xdr:clientData/>
  </xdr:twoCellAnchor>
  <xdr:twoCellAnchor editAs="oneCell">
    <xdr:from>
      <xdr:col>14</xdr:col>
      <xdr:colOff>2719096</xdr:colOff>
      <xdr:row>6</xdr:row>
      <xdr:rowOff>2111407</xdr:rowOff>
    </xdr:from>
    <xdr:to>
      <xdr:col>15</xdr:col>
      <xdr:colOff>65139</xdr:colOff>
      <xdr:row>7</xdr:row>
      <xdr:rowOff>289764</xdr:rowOff>
    </xdr:to>
    <xdr:pic>
      <xdr:nvPicPr>
        <xdr:cNvPr id="123" name="Picture 192">
          <a:extLst>
            <a:ext uri="{FF2B5EF4-FFF2-40B4-BE49-F238E27FC236}">
              <a16:creationId xmlns:a16="http://schemas.microsoft.com/office/drawing/2014/main" id="{5B9A4086-3689-4122-8174-31C984F3698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976548" y="10038665"/>
          <a:ext cx="406332" cy="329164"/>
        </a:xfrm>
        <a:prstGeom prst="rect">
          <a:avLst/>
        </a:prstGeom>
      </xdr:spPr>
    </xdr:pic>
    <xdr:clientData/>
  </xdr:twoCellAnchor>
  <xdr:twoCellAnchor editAs="oneCell">
    <xdr:from>
      <xdr:col>15</xdr:col>
      <xdr:colOff>1991115</xdr:colOff>
      <xdr:row>7</xdr:row>
      <xdr:rowOff>29751</xdr:rowOff>
    </xdr:from>
    <xdr:to>
      <xdr:col>16</xdr:col>
      <xdr:colOff>34458</xdr:colOff>
      <xdr:row>7</xdr:row>
      <xdr:rowOff>358915</xdr:rowOff>
    </xdr:to>
    <xdr:pic>
      <xdr:nvPicPr>
        <xdr:cNvPr id="124" name="Picture 192">
          <a:extLst>
            <a:ext uri="{FF2B5EF4-FFF2-40B4-BE49-F238E27FC236}">
              <a16:creationId xmlns:a16="http://schemas.microsoft.com/office/drawing/2014/main" id="{AB87D19B-B922-40C0-9F10-A1219970C6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9308857" y="10107816"/>
          <a:ext cx="329343" cy="329164"/>
        </a:xfrm>
        <a:prstGeom prst="rect">
          <a:avLst/>
        </a:prstGeom>
      </xdr:spPr>
    </xdr:pic>
    <xdr:clientData/>
  </xdr:twoCellAnchor>
  <xdr:twoCellAnchor>
    <xdr:from>
      <xdr:col>7</xdr:col>
      <xdr:colOff>184357</xdr:colOff>
      <xdr:row>4</xdr:row>
      <xdr:rowOff>210029</xdr:rowOff>
    </xdr:from>
    <xdr:to>
      <xdr:col>7</xdr:col>
      <xdr:colOff>1856156</xdr:colOff>
      <xdr:row>4</xdr:row>
      <xdr:rowOff>1182077</xdr:rowOff>
    </xdr:to>
    <xdr:grpSp>
      <xdr:nvGrpSpPr>
        <xdr:cNvPr id="126" name="Group 38">
          <a:extLst>
            <a:ext uri="{FF2B5EF4-FFF2-40B4-BE49-F238E27FC236}">
              <a16:creationId xmlns:a16="http://schemas.microsoft.com/office/drawing/2014/main" id="{9FBD8A4A-B43A-4819-9D49-AC7F86289E61}"/>
            </a:ext>
          </a:extLst>
        </xdr:cNvPr>
        <xdr:cNvGrpSpPr/>
      </xdr:nvGrpSpPr>
      <xdr:grpSpPr>
        <a:xfrm>
          <a:off x="18306705" y="3821246"/>
          <a:ext cx="1671799" cy="972048"/>
          <a:chOff x="10130301" y="21265877"/>
          <a:chExt cx="1623981" cy="1244306"/>
        </a:xfrm>
      </xdr:grpSpPr>
      <xdr:sp macro="" textlink="">
        <xdr:nvSpPr>
          <xdr:cNvPr id="127" name="Flowchart: Process 39">
            <a:extLst>
              <a:ext uri="{FF2B5EF4-FFF2-40B4-BE49-F238E27FC236}">
                <a16:creationId xmlns:a16="http://schemas.microsoft.com/office/drawing/2014/main" id="{814844BF-0423-4DE8-BAC9-B01EAFE62448}"/>
              </a:ext>
            </a:extLst>
          </xdr:cNvPr>
          <xdr:cNvSpPr/>
        </xdr:nvSpPr>
        <xdr:spPr>
          <a:xfrm>
            <a:off x="10130301" y="21265877"/>
            <a:ext cx="1623980" cy="115676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Escribir</a:t>
            </a:r>
            <a:r>
              <a:rPr lang="en-US" sz="1600" baseline="0">
                <a:solidFill>
                  <a:schemeClr val="dk1"/>
                </a:solidFill>
                <a:effectLst/>
                <a:latin typeface="+mn-lt"/>
                <a:ea typeface="+mn-ea"/>
                <a:cs typeface="+mn-cs"/>
              </a:rPr>
              <a:t> ls y cd para identificar la ruta</a:t>
            </a:r>
            <a:endParaRPr lang="es-MX" sz="1600">
              <a:effectLst/>
            </a:endParaRPr>
          </a:p>
          <a:p>
            <a:pPr algn="ctr"/>
            <a:endParaRPr lang="en-US" sz="1800"/>
          </a:p>
        </xdr:txBody>
      </xdr:sp>
      <xdr:sp macro="" textlink="">
        <xdr:nvSpPr>
          <xdr:cNvPr id="128" name="TextBox 40">
            <a:extLst>
              <a:ext uri="{FF2B5EF4-FFF2-40B4-BE49-F238E27FC236}">
                <a16:creationId xmlns:a16="http://schemas.microsoft.com/office/drawing/2014/main" id="{31686342-74FF-4F02-84BD-96423B468932}"/>
              </a:ext>
            </a:extLst>
          </xdr:cNvPr>
          <xdr:cNvSpPr txBox="1"/>
        </xdr:nvSpPr>
        <xdr:spPr>
          <a:xfrm>
            <a:off x="11173708" y="22072491"/>
            <a:ext cx="580574" cy="437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6</xdr:col>
      <xdr:colOff>2390236</xdr:colOff>
      <xdr:row>4</xdr:row>
      <xdr:rowOff>661861</xdr:rowOff>
    </xdr:from>
    <xdr:to>
      <xdr:col>7</xdr:col>
      <xdr:colOff>184356</xdr:colOff>
      <xdr:row>4</xdr:row>
      <xdr:rowOff>1023149</xdr:rowOff>
    </xdr:to>
    <xdr:cxnSp macro="">
      <xdr:nvCxnSpPr>
        <xdr:cNvPr id="129" name="Elbow Connector 86">
          <a:extLst>
            <a:ext uri="{FF2B5EF4-FFF2-40B4-BE49-F238E27FC236}">
              <a16:creationId xmlns:a16="http://schemas.microsoft.com/office/drawing/2014/main" id="{61E67218-2538-4994-8AC9-A63FBD9FE42B}"/>
            </a:ext>
          </a:extLst>
        </xdr:cNvPr>
        <xdr:cNvCxnSpPr>
          <a:stCxn id="78" idx="3"/>
          <a:endCxn id="127" idx="1"/>
        </xdr:cNvCxnSpPr>
      </xdr:nvCxnSpPr>
      <xdr:spPr>
        <a:xfrm flipV="1">
          <a:off x="17434851" y="4286246"/>
          <a:ext cx="832351" cy="36128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2946613</xdr:colOff>
      <xdr:row>4</xdr:row>
      <xdr:rowOff>304428</xdr:rowOff>
    </xdr:from>
    <xdr:to>
      <xdr:col>8</xdr:col>
      <xdr:colOff>3275956</xdr:colOff>
      <xdr:row>4</xdr:row>
      <xdr:rowOff>633592</xdr:rowOff>
    </xdr:to>
    <xdr:pic>
      <xdr:nvPicPr>
        <xdr:cNvPr id="130" name="Picture 192">
          <a:extLst>
            <a:ext uri="{FF2B5EF4-FFF2-40B4-BE49-F238E27FC236}">
              <a16:creationId xmlns:a16="http://schemas.microsoft.com/office/drawing/2014/main" id="{CC6B9434-0365-4F1E-AF26-13704C9EBF9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243536" y="3919043"/>
          <a:ext cx="329343" cy="329164"/>
        </a:xfrm>
        <a:prstGeom prst="rect">
          <a:avLst/>
        </a:prstGeom>
      </xdr:spPr>
    </xdr:pic>
    <xdr:clientData/>
  </xdr:twoCellAnchor>
  <xdr:twoCellAnchor editAs="oneCell">
    <xdr:from>
      <xdr:col>6</xdr:col>
      <xdr:colOff>2685468</xdr:colOff>
      <xdr:row>4</xdr:row>
      <xdr:rowOff>1084027</xdr:rowOff>
    </xdr:from>
    <xdr:to>
      <xdr:col>7</xdr:col>
      <xdr:colOff>92825</xdr:colOff>
      <xdr:row>4</xdr:row>
      <xdr:rowOff>1687611</xdr:rowOff>
    </xdr:to>
    <xdr:pic>
      <xdr:nvPicPr>
        <xdr:cNvPr id="131" name="Picture 165">
          <a:extLst>
            <a:ext uri="{FF2B5EF4-FFF2-40B4-BE49-F238E27FC236}">
              <a16:creationId xmlns:a16="http://schemas.microsoft.com/office/drawing/2014/main" id="{D30B99EF-2A78-493A-8CF7-16E89A73E281}"/>
            </a:ext>
          </a:extLst>
        </xdr:cNvPr>
        <xdr:cNvPicPr>
          <a:picLocks noChangeAspect="1"/>
        </xdr:cNvPicPr>
      </xdr:nvPicPr>
      <xdr:blipFill>
        <a:blip xmlns:r="http://schemas.openxmlformats.org/officeDocument/2006/relationships" r:embed="rId1"/>
        <a:stretch>
          <a:fillRect/>
        </a:stretch>
      </xdr:blipFill>
      <xdr:spPr>
        <a:xfrm>
          <a:off x="17719728" y="4703527"/>
          <a:ext cx="447737" cy="603584"/>
        </a:xfrm>
        <a:prstGeom prst="rect">
          <a:avLst/>
        </a:prstGeom>
      </xdr:spPr>
    </xdr:pic>
    <xdr:clientData/>
  </xdr:twoCellAnchor>
  <xdr:twoCellAnchor editAs="oneCell">
    <xdr:from>
      <xdr:col>2</xdr:col>
      <xdr:colOff>2172914</xdr:colOff>
      <xdr:row>3</xdr:row>
      <xdr:rowOff>140153</xdr:rowOff>
    </xdr:from>
    <xdr:to>
      <xdr:col>3</xdr:col>
      <xdr:colOff>83479</xdr:colOff>
      <xdr:row>3</xdr:row>
      <xdr:rowOff>743737</xdr:rowOff>
    </xdr:to>
    <xdr:pic>
      <xdr:nvPicPr>
        <xdr:cNvPr id="132" name="Picture 165">
          <a:extLst>
            <a:ext uri="{FF2B5EF4-FFF2-40B4-BE49-F238E27FC236}">
              <a16:creationId xmlns:a16="http://schemas.microsoft.com/office/drawing/2014/main" id="{17221C50-F1B2-49EC-B52A-66274122C83D}"/>
            </a:ext>
          </a:extLst>
        </xdr:cNvPr>
        <xdr:cNvPicPr>
          <a:picLocks noChangeAspect="1"/>
        </xdr:cNvPicPr>
      </xdr:nvPicPr>
      <xdr:blipFill>
        <a:blip xmlns:r="http://schemas.openxmlformats.org/officeDocument/2006/relationships" r:embed="rId1"/>
        <a:stretch>
          <a:fillRect/>
        </a:stretch>
      </xdr:blipFill>
      <xdr:spPr>
        <a:xfrm>
          <a:off x="6470594" y="1603193"/>
          <a:ext cx="417545" cy="60358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0</xdr:rowOff>
    </xdr:to>
    <xdr:pic>
      <xdr:nvPicPr>
        <xdr:cNvPr id="2" name="Google Shape;259;p6" descr="Objetivos SMART para llevar que tu negocio o proyecto a la meta ...">
          <a:extLst>
            <a:ext uri="{FF2B5EF4-FFF2-40B4-BE49-F238E27FC236}">
              <a16:creationId xmlns:a16="http://schemas.microsoft.com/office/drawing/2014/main" id="{F17082C0-C85E-428F-850A-26DB6D4F0D49}"/>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Método</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Instalaciones</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Recursos</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493718" y="4410279"/>
          <a:ext cx="6989530" cy="270014"/>
        </a:xfrm>
        <a:prstGeom prst="stripedRightArrow">
          <a:avLst>
            <a:gd name="adj1" fmla="val 62975"/>
            <a:gd name="adj2" fmla="val 50000"/>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271521</xdr:colOff>
      <xdr:row>23</xdr:row>
      <xdr:rowOff>168111</xdr:rowOff>
    </xdr:from>
    <xdr:to>
      <xdr:col>10</xdr:col>
      <xdr:colOff>569394</xdr:colOff>
      <xdr:row>35</xdr:row>
      <xdr:rowOff>121352</xdr:rowOff>
    </xdr:to>
    <xdr:sp macro="" textlink="">
      <xdr:nvSpPr>
        <xdr:cNvPr id="9"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8412221" y="4790911"/>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Profesor</a:t>
          </a:r>
        </a:p>
      </xdr:txBody>
    </xdr:sp>
    <xdr:clientData/>
  </xdr:twoCellAnchor>
  <xdr:twoCellAnchor>
    <xdr:from>
      <xdr:col>11</xdr:col>
      <xdr:colOff>424498</xdr:colOff>
      <xdr:row>19</xdr:row>
      <xdr:rowOff>140138</xdr:rowOff>
    </xdr:from>
    <xdr:to>
      <xdr:col>13</xdr:col>
      <xdr:colOff>603537</xdr:colOff>
      <xdr:row>27</xdr:row>
      <xdr:rowOff>26820</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8517464" y="3862552"/>
          <a:ext cx="1650487" cy="1358130"/>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Aplicación de las herramientas para la resolución de problemas de sistemas de manufactura.</a:t>
          </a:r>
        </a:p>
        <a:p>
          <a:pPr algn="ctr" rtl="0">
            <a:defRPr sz="1000"/>
          </a:pPr>
          <a:endParaRPr lang="es-CO" sz="1400" b="0" i="0" u="none" strike="noStrike" baseline="0">
            <a:solidFill>
              <a:schemeClr val="bg1"/>
            </a:solidFill>
            <a:latin typeface="Arial"/>
            <a:cs typeface="Arial"/>
          </a:endParaRPr>
        </a:p>
      </xdr:txBody>
    </xdr:sp>
    <xdr:clientData/>
  </xdr:twoCellAnchor>
  <xdr:twoCellAnchor>
    <xdr:from>
      <xdr:col>5</xdr:col>
      <xdr:colOff>723282</xdr:colOff>
      <xdr:row>23</xdr:row>
      <xdr:rowOff>170833</xdr:rowOff>
    </xdr:from>
    <xdr:to>
      <xdr:col>7</xdr:col>
      <xdr:colOff>259155</xdr:colOff>
      <xdr:row>35</xdr:row>
      <xdr:rowOff>124074</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5358782" y="4793633"/>
          <a:ext cx="12884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707695</xdr:colOff>
      <xdr:row>35</xdr:row>
      <xdr:rowOff>137062</xdr:rowOff>
    </xdr:from>
    <xdr:to>
      <xdr:col>7</xdr:col>
      <xdr:colOff>106767</xdr:colOff>
      <xdr:row>37</xdr:row>
      <xdr:rowOff>101219</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4212895" y="7198262"/>
          <a:ext cx="22819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Estudiante</a:t>
          </a:r>
        </a:p>
      </xdr:txBody>
    </xdr:sp>
    <xdr:clientData/>
  </xdr:twoCellAnchor>
  <xdr:twoCellAnchor>
    <xdr:from>
      <xdr:col>2</xdr:col>
      <xdr:colOff>345004</xdr:colOff>
      <xdr:row>23</xdr:row>
      <xdr:rowOff>159947</xdr:rowOff>
    </xdr:from>
    <xdr:to>
      <xdr:col>3</xdr:col>
      <xdr:colOff>642877</xdr:colOff>
      <xdr:row>35</xdr:row>
      <xdr:rowOff>113188</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Máquinas</a:t>
          </a:r>
        </a:p>
      </xdr:txBody>
    </xdr:sp>
    <xdr:clientData/>
  </xdr:twoCellAnchor>
  <xdr:twoCellAnchor>
    <xdr:from>
      <xdr:col>0</xdr:col>
      <xdr:colOff>165359</xdr:colOff>
      <xdr:row>15</xdr:row>
      <xdr:rowOff>39424</xdr:rowOff>
    </xdr:from>
    <xdr:to>
      <xdr:col>2</xdr:col>
      <xdr:colOff>507998</xdr:colOff>
      <xdr:row>15</xdr:row>
      <xdr:rowOff>68386</xdr:rowOff>
    </xdr:to>
    <xdr:sp macro="" textlink="">
      <xdr:nvSpPr>
        <xdr:cNvPr id="16" name="Line 4">
          <a:extLst>
            <a:ext uri="{FF2B5EF4-FFF2-40B4-BE49-F238E27FC236}">
              <a16:creationId xmlns:a16="http://schemas.microsoft.com/office/drawing/2014/main" id="{308B291D-EF3D-4F13-B9F7-30BB808186BF}"/>
            </a:ext>
          </a:extLst>
        </xdr:cNvPr>
        <xdr:cNvSpPr>
          <a:spLocks noChangeShapeType="1"/>
        </xdr:cNvSpPr>
      </xdr:nvSpPr>
      <xdr:spPr bwMode="auto">
        <a:xfrm>
          <a:off x="165359" y="3048347"/>
          <a:ext cx="1808024" cy="2896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522916</xdr:colOff>
      <xdr:row>14</xdr:row>
      <xdr:rowOff>6208</xdr:rowOff>
    </xdr:from>
    <xdr:to>
      <xdr:col>2</xdr:col>
      <xdr:colOff>312615</xdr:colOff>
      <xdr:row>14</xdr:row>
      <xdr:rowOff>175846</xdr:rowOff>
    </xdr:to>
    <xdr:sp macro="" textlink="">
      <xdr:nvSpPr>
        <xdr:cNvPr id="17" name="Line 4">
          <a:extLst>
            <a:ext uri="{FF2B5EF4-FFF2-40B4-BE49-F238E27FC236}">
              <a16:creationId xmlns:a16="http://schemas.microsoft.com/office/drawing/2014/main" id="{327159F3-DADF-4530-880A-B97832917D26}"/>
            </a:ext>
          </a:extLst>
        </xdr:cNvPr>
        <xdr:cNvSpPr>
          <a:spLocks noChangeShapeType="1"/>
        </xdr:cNvSpPr>
      </xdr:nvSpPr>
      <xdr:spPr bwMode="auto">
        <a:xfrm>
          <a:off x="1255608" y="2829516"/>
          <a:ext cx="522392" cy="16963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400539</xdr:colOff>
      <xdr:row>15</xdr:row>
      <xdr:rowOff>126999</xdr:rowOff>
    </xdr:from>
    <xdr:to>
      <xdr:col>2</xdr:col>
      <xdr:colOff>273538</xdr:colOff>
      <xdr:row>16</xdr:row>
      <xdr:rowOff>19537</xdr:rowOff>
    </xdr:to>
    <xdr:sp macro="" textlink="">
      <xdr:nvSpPr>
        <xdr:cNvPr id="18" name="Line 4">
          <a:extLst>
            <a:ext uri="{FF2B5EF4-FFF2-40B4-BE49-F238E27FC236}">
              <a16:creationId xmlns:a16="http://schemas.microsoft.com/office/drawing/2014/main" id="{1AE8A478-253A-4C9F-9DC1-709EAB87912D}"/>
            </a:ext>
          </a:extLst>
        </xdr:cNvPr>
        <xdr:cNvSpPr>
          <a:spLocks noChangeShapeType="1"/>
        </xdr:cNvSpPr>
      </xdr:nvSpPr>
      <xdr:spPr bwMode="auto">
        <a:xfrm flipV="1">
          <a:off x="1133231" y="3135922"/>
          <a:ext cx="605692" cy="7815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0</xdr:col>
      <xdr:colOff>14912</xdr:colOff>
      <xdr:row>20</xdr:row>
      <xdr:rowOff>39077</xdr:rowOff>
    </xdr:from>
    <xdr:to>
      <xdr:col>3</xdr:col>
      <xdr:colOff>214922</xdr:colOff>
      <xdr:row>20</xdr:row>
      <xdr:rowOff>55055</xdr:rowOff>
    </xdr:to>
    <xdr:sp macro="" textlink="">
      <xdr:nvSpPr>
        <xdr:cNvPr id="19" name="Line 4">
          <a:extLst>
            <a:ext uri="{FF2B5EF4-FFF2-40B4-BE49-F238E27FC236}">
              <a16:creationId xmlns:a16="http://schemas.microsoft.com/office/drawing/2014/main" id="{3E1FED70-CDF2-4178-9816-438FB0C2DA17}"/>
            </a:ext>
          </a:extLst>
        </xdr:cNvPr>
        <xdr:cNvSpPr>
          <a:spLocks noChangeShapeType="1"/>
        </xdr:cNvSpPr>
      </xdr:nvSpPr>
      <xdr:spPr bwMode="auto">
        <a:xfrm flipV="1">
          <a:off x="14912" y="3976077"/>
          <a:ext cx="2398087" cy="1597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490373</xdr:colOff>
      <xdr:row>28</xdr:row>
      <xdr:rowOff>4322</xdr:rowOff>
    </xdr:from>
    <xdr:to>
      <xdr:col>2</xdr:col>
      <xdr:colOff>277041</xdr:colOff>
      <xdr:row>28</xdr:row>
      <xdr:rowOff>172276</xdr:rowOff>
    </xdr:to>
    <xdr:sp macro="" textlink="">
      <xdr:nvSpPr>
        <xdr:cNvPr id="20" name="Line 4">
          <a:extLst>
            <a:ext uri="{FF2B5EF4-FFF2-40B4-BE49-F238E27FC236}">
              <a16:creationId xmlns:a16="http://schemas.microsoft.com/office/drawing/2014/main" id="{7CFF0EF3-B6C7-4A87-AB56-658B03D1E1A5}"/>
            </a:ext>
          </a:extLst>
        </xdr:cNvPr>
        <xdr:cNvSpPr>
          <a:spLocks noChangeShapeType="1"/>
        </xdr:cNvSpPr>
      </xdr:nvSpPr>
      <xdr:spPr bwMode="auto">
        <a:xfrm>
          <a:off x="1226097" y="5382115"/>
          <a:ext cx="522392" cy="16795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35169</xdr:colOff>
      <xdr:row>20</xdr:row>
      <xdr:rowOff>113322</xdr:rowOff>
    </xdr:from>
    <xdr:to>
      <xdr:col>2</xdr:col>
      <xdr:colOff>640861</xdr:colOff>
      <xdr:row>21</xdr:row>
      <xdr:rowOff>5860</xdr:rowOff>
    </xdr:to>
    <xdr:sp macro="" textlink="">
      <xdr:nvSpPr>
        <xdr:cNvPr id="21" name="Line 4">
          <a:extLst>
            <a:ext uri="{FF2B5EF4-FFF2-40B4-BE49-F238E27FC236}">
              <a16:creationId xmlns:a16="http://schemas.microsoft.com/office/drawing/2014/main" id="{ACE72B7E-41A6-4E50-9A87-7B0A6CF56B91}"/>
            </a:ext>
          </a:extLst>
        </xdr:cNvPr>
        <xdr:cNvSpPr>
          <a:spLocks noChangeShapeType="1"/>
        </xdr:cNvSpPr>
      </xdr:nvSpPr>
      <xdr:spPr bwMode="auto">
        <a:xfrm flipV="1">
          <a:off x="1500554" y="4050322"/>
          <a:ext cx="605692" cy="7815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415452</xdr:colOff>
      <xdr:row>14</xdr:row>
      <xdr:rowOff>15978</xdr:rowOff>
    </xdr:from>
    <xdr:to>
      <xdr:col>6</xdr:col>
      <xdr:colOff>25399</xdr:colOff>
      <xdr:row>14</xdr:row>
      <xdr:rowOff>44940</xdr:rowOff>
    </xdr:to>
    <xdr:sp macro="" textlink="">
      <xdr:nvSpPr>
        <xdr:cNvPr id="22" name="Line 4">
          <a:extLst>
            <a:ext uri="{FF2B5EF4-FFF2-40B4-BE49-F238E27FC236}">
              <a16:creationId xmlns:a16="http://schemas.microsoft.com/office/drawing/2014/main" id="{69E7F9FF-8C1F-42E3-89A7-B1118AA35487}"/>
            </a:ext>
          </a:extLst>
        </xdr:cNvPr>
        <xdr:cNvSpPr>
          <a:spLocks noChangeShapeType="1"/>
        </xdr:cNvSpPr>
      </xdr:nvSpPr>
      <xdr:spPr bwMode="auto">
        <a:xfrm>
          <a:off x="2613529" y="2839286"/>
          <a:ext cx="1808024" cy="2896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196622</xdr:colOff>
      <xdr:row>19</xdr:row>
      <xdr:rowOff>31609</xdr:rowOff>
    </xdr:from>
    <xdr:to>
      <xdr:col>6</xdr:col>
      <xdr:colOff>539261</xdr:colOff>
      <xdr:row>19</xdr:row>
      <xdr:rowOff>60571</xdr:rowOff>
    </xdr:to>
    <xdr:sp macro="" textlink="">
      <xdr:nvSpPr>
        <xdr:cNvPr id="23" name="Line 4">
          <a:extLst>
            <a:ext uri="{FF2B5EF4-FFF2-40B4-BE49-F238E27FC236}">
              <a16:creationId xmlns:a16="http://schemas.microsoft.com/office/drawing/2014/main" id="{08A55502-9BAE-46FD-9A20-39E64312B04A}"/>
            </a:ext>
          </a:extLst>
        </xdr:cNvPr>
        <xdr:cNvSpPr>
          <a:spLocks noChangeShapeType="1"/>
        </xdr:cNvSpPr>
      </xdr:nvSpPr>
      <xdr:spPr bwMode="auto">
        <a:xfrm>
          <a:off x="3127391" y="3782994"/>
          <a:ext cx="1808024" cy="2896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594751</xdr:colOff>
      <xdr:row>14</xdr:row>
      <xdr:rowOff>138722</xdr:rowOff>
    </xdr:from>
    <xdr:to>
      <xdr:col>5</xdr:col>
      <xdr:colOff>467750</xdr:colOff>
      <xdr:row>15</xdr:row>
      <xdr:rowOff>31260</xdr:rowOff>
    </xdr:to>
    <xdr:sp macro="" textlink="">
      <xdr:nvSpPr>
        <xdr:cNvPr id="24" name="Line 4">
          <a:extLst>
            <a:ext uri="{FF2B5EF4-FFF2-40B4-BE49-F238E27FC236}">
              <a16:creationId xmlns:a16="http://schemas.microsoft.com/office/drawing/2014/main" id="{856CB3F0-8C49-4C6C-A292-71885C6BF389}"/>
            </a:ext>
          </a:extLst>
        </xdr:cNvPr>
        <xdr:cNvSpPr>
          <a:spLocks noChangeShapeType="1"/>
        </xdr:cNvSpPr>
      </xdr:nvSpPr>
      <xdr:spPr bwMode="auto">
        <a:xfrm flipV="1">
          <a:off x="3520831" y="2932722"/>
          <a:ext cx="604519" cy="7541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270088</xdr:colOff>
      <xdr:row>12</xdr:row>
      <xdr:rowOff>116796</xdr:rowOff>
    </xdr:from>
    <xdr:to>
      <xdr:col>5</xdr:col>
      <xdr:colOff>59787</xdr:colOff>
      <xdr:row>13</xdr:row>
      <xdr:rowOff>103554</xdr:rowOff>
    </xdr:to>
    <xdr:sp macro="" textlink="">
      <xdr:nvSpPr>
        <xdr:cNvPr id="25" name="Line 4">
          <a:extLst>
            <a:ext uri="{FF2B5EF4-FFF2-40B4-BE49-F238E27FC236}">
              <a16:creationId xmlns:a16="http://schemas.microsoft.com/office/drawing/2014/main" id="{7E44AE9C-08F0-4083-9328-36AFB492F872}"/>
            </a:ext>
          </a:extLst>
        </xdr:cNvPr>
        <xdr:cNvSpPr>
          <a:spLocks noChangeShapeType="1"/>
        </xdr:cNvSpPr>
      </xdr:nvSpPr>
      <xdr:spPr bwMode="auto">
        <a:xfrm>
          <a:off x="3196168" y="2545036"/>
          <a:ext cx="521219" cy="16963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504874</xdr:colOff>
      <xdr:row>19</xdr:row>
      <xdr:rowOff>77762</xdr:rowOff>
    </xdr:from>
    <xdr:to>
      <xdr:col>5</xdr:col>
      <xdr:colOff>379046</xdr:colOff>
      <xdr:row>19</xdr:row>
      <xdr:rowOff>153180</xdr:rowOff>
    </xdr:to>
    <xdr:sp macro="" textlink="">
      <xdr:nvSpPr>
        <xdr:cNvPr id="26" name="Line 4">
          <a:extLst>
            <a:ext uri="{FF2B5EF4-FFF2-40B4-BE49-F238E27FC236}">
              <a16:creationId xmlns:a16="http://schemas.microsoft.com/office/drawing/2014/main" id="{F135FE88-682E-4719-81E3-4DF88BDE5512}"/>
            </a:ext>
          </a:extLst>
        </xdr:cNvPr>
        <xdr:cNvSpPr>
          <a:spLocks noChangeShapeType="1"/>
        </xdr:cNvSpPr>
      </xdr:nvSpPr>
      <xdr:spPr bwMode="auto">
        <a:xfrm flipV="1">
          <a:off x="3430954" y="3786162"/>
          <a:ext cx="605692" cy="7541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77048</xdr:colOff>
      <xdr:row>17</xdr:row>
      <xdr:rowOff>177756</xdr:rowOff>
    </xdr:from>
    <xdr:to>
      <xdr:col>5</xdr:col>
      <xdr:colOff>598267</xdr:colOff>
      <xdr:row>18</xdr:row>
      <xdr:rowOff>164514</xdr:rowOff>
    </xdr:to>
    <xdr:sp macro="" textlink="">
      <xdr:nvSpPr>
        <xdr:cNvPr id="27" name="Line 4">
          <a:extLst>
            <a:ext uri="{FF2B5EF4-FFF2-40B4-BE49-F238E27FC236}">
              <a16:creationId xmlns:a16="http://schemas.microsoft.com/office/drawing/2014/main" id="{20EBB6BA-D7F9-462A-9742-BB910C57EE3C}"/>
            </a:ext>
          </a:extLst>
        </xdr:cNvPr>
        <xdr:cNvSpPr>
          <a:spLocks noChangeShapeType="1"/>
        </xdr:cNvSpPr>
      </xdr:nvSpPr>
      <xdr:spPr bwMode="auto">
        <a:xfrm>
          <a:off x="3734648" y="3520396"/>
          <a:ext cx="521219" cy="16963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63369</xdr:colOff>
      <xdr:row>15</xdr:row>
      <xdr:rowOff>14806</xdr:rowOff>
    </xdr:from>
    <xdr:to>
      <xdr:col>9</xdr:col>
      <xdr:colOff>404836</xdr:colOff>
      <xdr:row>15</xdr:row>
      <xdr:rowOff>43768</xdr:rowOff>
    </xdr:to>
    <xdr:sp macro="" textlink="">
      <xdr:nvSpPr>
        <xdr:cNvPr id="28" name="Line 4">
          <a:extLst>
            <a:ext uri="{FF2B5EF4-FFF2-40B4-BE49-F238E27FC236}">
              <a16:creationId xmlns:a16="http://schemas.microsoft.com/office/drawing/2014/main" id="{43F60982-0D0C-4B46-A5CB-ADC1E236E1EB}"/>
            </a:ext>
          </a:extLst>
        </xdr:cNvPr>
        <xdr:cNvSpPr>
          <a:spLocks noChangeShapeType="1"/>
        </xdr:cNvSpPr>
      </xdr:nvSpPr>
      <xdr:spPr bwMode="auto">
        <a:xfrm>
          <a:off x="5184009" y="2991686"/>
          <a:ext cx="1804507" cy="2896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510409</xdr:colOff>
      <xdr:row>20</xdr:row>
      <xdr:rowOff>45286</xdr:rowOff>
    </xdr:from>
    <xdr:to>
      <xdr:col>10</xdr:col>
      <xdr:colOff>120356</xdr:colOff>
      <xdr:row>20</xdr:row>
      <xdr:rowOff>74248</xdr:rowOff>
    </xdr:to>
    <xdr:sp macro="" textlink="">
      <xdr:nvSpPr>
        <xdr:cNvPr id="29" name="Line 4">
          <a:extLst>
            <a:ext uri="{FF2B5EF4-FFF2-40B4-BE49-F238E27FC236}">
              <a16:creationId xmlns:a16="http://schemas.microsoft.com/office/drawing/2014/main" id="{75C8EE47-3BB3-48CE-AEC4-BAEA48312186}"/>
            </a:ext>
          </a:extLst>
        </xdr:cNvPr>
        <xdr:cNvSpPr>
          <a:spLocks noChangeShapeType="1"/>
        </xdr:cNvSpPr>
      </xdr:nvSpPr>
      <xdr:spPr bwMode="auto">
        <a:xfrm>
          <a:off x="5631049" y="3936566"/>
          <a:ext cx="1804507" cy="2896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27354</xdr:colOff>
      <xdr:row>15</xdr:row>
      <xdr:rowOff>98082</xdr:rowOff>
    </xdr:from>
    <xdr:to>
      <xdr:col>8</xdr:col>
      <xdr:colOff>633046</xdr:colOff>
      <xdr:row>15</xdr:row>
      <xdr:rowOff>173500</xdr:rowOff>
    </xdr:to>
    <xdr:sp macro="" textlink="">
      <xdr:nvSpPr>
        <xdr:cNvPr id="30" name="Line 4">
          <a:extLst>
            <a:ext uri="{FF2B5EF4-FFF2-40B4-BE49-F238E27FC236}">
              <a16:creationId xmlns:a16="http://schemas.microsoft.com/office/drawing/2014/main" id="{147E83C5-4B2B-4064-845A-6FCB6D014433}"/>
            </a:ext>
          </a:extLst>
        </xdr:cNvPr>
        <xdr:cNvSpPr>
          <a:spLocks noChangeShapeType="1"/>
        </xdr:cNvSpPr>
      </xdr:nvSpPr>
      <xdr:spPr bwMode="auto">
        <a:xfrm flipV="1">
          <a:off x="5879514" y="3074962"/>
          <a:ext cx="605692" cy="7541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128954</xdr:colOff>
      <xdr:row>20</xdr:row>
      <xdr:rowOff>118402</xdr:rowOff>
    </xdr:from>
    <xdr:to>
      <xdr:col>9</xdr:col>
      <xdr:colOff>3126</xdr:colOff>
      <xdr:row>21</xdr:row>
      <xdr:rowOff>10940</xdr:rowOff>
    </xdr:to>
    <xdr:sp macro="" textlink="">
      <xdr:nvSpPr>
        <xdr:cNvPr id="31" name="Line 4">
          <a:extLst>
            <a:ext uri="{FF2B5EF4-FFF2-40B4-BE49-F238E27FC236}">
              <a16:creationId xmlns:a16="http://schemas.microsoft.com/office/drawing/2014/main" id="{A63CEF43-A14B-42BC-904F-67F1B477C1B2}"/>
            </a:ext>
          </a:extLst>
        </xdr:cNvPr>
        <xdr:cNvSpPr>
          <a:spLocks noChangeShapeType="1"/>
        </xdr:cNvSpPr>
      </xdr:nvSpPr>
      <xdr:spPr bwMode="auto">
        <a:xfrm flipV="1">
          <a:off x="5981114" y="4009682"/>
          <a:ext cx="605692" cy="7541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686648</xdr:colOff>
      <xdr:row>13</xdr:row>
      <xdr:rowOff>76156</xdr:rowOff>
    </xdr:from>
    <xdr:to>
      <xdr:col>8</xdr:col>
      <xdr:colOff>476347</xdr:colOff>
      <xdr:row>14</xdr:row>
      <xdr:rowOff>62914</xdr:rowOff>
    </xdr:to>
    <xdr:sp macro="" textlink="">
      <xdr:nvSpPr>
        <xdr:cNvPr id="32" name="Line 4">
          <a:extLst>
            <a:ext uri="{FF2B5EF4-FFF2-40B4-BE49-F238E27FC236}">
              <a16:creationId xmlns:a16="http://schemas.microsoft.com/office/drawing/2014/main" id="{C228DA12-F2C6-4455-9D12-26039C232E27}"/>
            </a:ext>
          </a:extLst>
        </xdr:cNvPr>
        <xdr:cNvSpPr>
          <a:spLocks noChangeShapeType="1"/>
        </xdr:cNvSpPr>
      </xdr:nvSpPr>
      <xdr:spPr bwMode="auto">
        <a:xfrm>
          <a:off x="5807288" y="2687276"/>
          <a:ext cx="521219" cy="16963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361528</xdr:colOff>
      <xdr:row>19</xdr:row>
      <xdr:rowOff>45676</xdr:rowOff>
    </xdr:from>
    <xdr:to>
      <xdr:col>9</xdr:col>
      <xdr:colOff>151227</xdr:colOff>
      <xdr:row>20</xdr:row>
      <xdr:rowOff>32434</xdr:rowOff>
    </xdr:to>
    <xdr:sp macro="" textlink="">
      <xdr:nvSpPr>
        <xdr:cNvPr id="33" name="Line 4">
          <a:extLst>
            <a:ext uri="{FF2B5EF4-FFF2-40B4-BE49-F238E27FC236}">
              <a16:creationId xmlns:a16="http://schemas.microsoft.com/office/drawing/2014/main" id="{5E262973-9732-4D49-BD60-116632DBD2F7}"/>
            </a:ext>
          </a:extLst>
        </xdr:cNvPr>
        <xdr:cNvSpPr>
          <a:spLocks noChangeShapeType="1"/>
        </xdr:cNvSpPr>
      </xdr:nvSpPr>
      <xdr:spPr bwMode="auto">
        <a:xfrm>
          <a:off x="6213688" y="3754076"/>
          <a:ext cx="521219" cy="16963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370692</xdr:colOff>
      <xdr:row>29</xdr:row>
      <xdr:rowOff>82667</xdr:rowOff>
    </xdr:from>
    <xdr:to>
      <xdr:col>2</xdr:col>
      <xdr:colOff>240660</xdr:colOff>
      <xdr:row>29</xdr:row>
      <xdr:rowOff>159136</xdr:rowOff>
    </xdr:to>
    <xdr:sp macro="" textlink="">
      <xdr:nvSpPr>
        <xdr:cNvPr id="34" name="Line 4">
          <a:extLst>
            <a:ext uri="{FF2B5EF4-FFF2-40B4-BE49-F238E27FC236}">
              <a16:creationId xmlns:a16="http://schemas.microsoft.com/office/drawing/2014/main" id="{73233533-CD5F-405E-96A9-AB2835792935}"/>
            </a:ext>
          </a:extLst>
        </xdr:cNvPr>
        <xdr:cNvSpPr>
          <a:spLocks noChangeShapeType="1"/>
        </xdr:cNvSpPr>
      </xdr:nvSpPr>
      <xdr:spPr bwMode="auto">
        <a:xfrm flipV="1">
          <a:off x="1106416" y="5644391"/>
          <a:ext cx="605692" cy="7646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0</xdr:col>
      <xdr:colOff>0</xdr:colOff>
      <xdr:row>28</xdr:row>
      <xdr:rowOff>174835</xdr:rowOff>
    </xdr:from>
    <xdr:to>
      <xdr:col>3</xdr:col>
      <xdr:colOff>200010</xdr:colOff>
      <xdr:row>29</xdr:row>
      <xdr:rowOff>6882</xdr:rowOff>
    </xdr:to>
    <xdr:sp macro="" textlink="">
      <xdr:nvSpPr>
        <xdr:cNvPr id="35" name="Line 4">
          <a:extLst>
            <a:ext uri="{FF2B5EF4-FFF2-40B4-BE49-F238E27FC236}">
              <a16:creationId xmlns:a16="http://schemas.microsoft.com/office/drawing/2014/main" id="{B731D953-8B31-4F02-97A6-F43D37212AE8}"/>
            </a:ext>
          </a:extLst>
        </xdr:cNvPr>
        <xdr:cNvSpPr>
          <a:spLocks noChangeShapeType="1"/>
        </xdr:cNvSpPr>
      </xdr:nvSpPr>
      <xdr:spPr bwMode="auto">
        <a:xfrm flipV="1">
          <a:off x="0" y="5552628"/>
          <a:ext cx="2407182" cy="1597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0</xdr:col>
      <xdr:colOff>143532</xdr:colOff>
      <xdr:row>26</xdr:row>
      <xdr:rowOff>104170</xdr:rowOff>
    </xdr:from>
    <xdr:to>
      <xdr:col>0</xdr:col>
      <xdr:colOff>665924</xdr:colOff>
      <xdr:row>27</xdr:row>
      <xdr:rowOff>88193</xdr:rowOff>
    </xdr:to>
    <xdr:sp macro="" textlink="">
      <xdr:nvSpPr>
        <xdr:cNvPr id="36" name="Line 4">
          <a:extLst>
            <a:ext uri="{FF2B5EF4-FFF2-40B4-BE49-F238E27FC236}">
              <a16:creationId xmlns:a16="http://schemas.microsoft.com/office/drawing/2014/main" id="{5D609629-D9D7-4A0A-83C3-4A78DF92C0B6}"/>
            </a:ext>
          </a:extLst>
        </xdr:cNvPr>
        <xdr:cNvSpPr>
          <a:spLocks noChangeShapeType="1"/>
        </xdr:cNvSpPr>
      </xdr:nvSpPr>
      <xdr:spPr bwMode="auto">
        <a:xfrm>
          <a:off x="143532" y="5114101"/>
          <a:ext cx="522392" cy="16795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12263</xdr:colOff>
      <xdr:row>32</xdr:row>
      <xdr:rowOff>3166</xdr:rowOff>
    </xdr:from>
    <xdr:to>
      <xdr:col>6</xdr:col>
      <xdr:colOff>212272</xdr:colOff>
      <xdr:row>32</xdr:row>
      <xdr:rowOff>19144</xdr:rowOff>
    </xdr:to>
    <xdr:sp macro="" textlink="">
      <xdr:nvSpPr>
        <xdr:cNvPr id="37" name="Line 4">
          <a:extLst>
            <a:ext uri="{FF2B5EF4-FFF2-40B4-BE49-F238E27FC236}">
              <a16:creationId xmlns:a16="http://schemas.microsoft.com/office/drawing/2014/main" id="{93BF36FE-8FAB-4B75-A9E7-E922777EF303}"/>
            </a:ext>
          </a:extLst>
        </xdr:cNvPr>
        <xdr:cNvSpPr>
          <a:spLocks noChangeShapeType="1"/>
        </xdr:cNvSpPr>
      </xdr:nvSpPr>
      <xdr:spPr bwMode="auto">
        <a:xfrm flipV="1">
          <a:off x="2219435" y="6116683"/>
          <a:ext cx="2407182" cy="1597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357353</xdr:colOff>
      <xdr:row>28</xdr:row>
      <xdr:rowOff>181842</xdr:rowOff>
    </xdr:from>
    <xdr:to>
      <xdr:col>6</xdr:col>
      <xdr:colOff>557362</xdr:colOff>
      <xdr:row>29</xdr:row>
      <xdr:rowOff>13889</xdr:rowOff>
    </xdr:to>
    <xdr:sp macro="" textlink="">
      <xdr:nvSpPr>
        <xdr:cNvPr id="38" name="Line 4">
          <a:extLst>
            <a:ext uri="{FF2B5EF4-FFF2-40B4-BE49-F238E27FC236}">
              <a16:creationId xmlns:a16="http://schemas.microsoft.com/office/drawing/2014/main" id="{629C3D8E-64EB-4D22-953D-222083AE5BE2}"/>
            </a:ext>
          </a:extLst>
        </xdr:cNvPr>
        <xdr:cNvSpPr>
          <a:spLocks noChangeShapeType="1"/>
        </xdr:cNvSpPr>
      </xdr:nvSpPr>
      <xdr:spPr bwMode="auto">
        <a:xfrm flipV="1">
          <a:off x="2564525" y="5559635"/>
          <a:ext cx="2407182" cy="1597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344979</xdr:colOff>
      <xdr:row>27</xdr:row>
      <xdr:rowOff>86653</xdr:rowOff>
    </xdr:from>
    <xdr:to>
      <xdr:col>6</xdr:col>
      <xdr:colOff>131647</xdr:colOff>
      <xdr:row>28</xdr:row>
      <xdr:rowOff>70676</xdr:rowOff>
    </xdr:to>
    <xdr:sp macro="" textlink="">
      <xdr:nvSpPr>
        <xdr:cNvPr id="40" name="Line 4">
          <a:extLst>
            <a:ext uri="{FF2B5EF4-FFF2-40B4-BE49-F238E27FC236}">
              <a16:creationId xmlns:a16="http://schemas.microsoft.com/office/drawing/2014/main" id="{6B8F21BC-B1C5-43B1-8966-F30ADB9418D2}"/>
            </a:ext>
          </a:extLst>
        </xdr:cNvPr>
        <xdr:cNvSpPr>
          <a:spLocks noChangeShapeType="1"/>
        </xdr:cNvSpPr>
      </xdr:nvSpPr>
      <xdr:spPr bwMode="auto">
        <a:xfrm>
          <a:off x="4023600" y="5280515"/>
          <a:ext cx="522392" cy="16795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147034</xdr:colOff>
      <xdr:row>30</xdr:row>
      <xdr:rowOff>177743</xdr:rowOff>
    </xdr:from>
    <xdr:to>
      <xdr:col>5</xdr:col>
      <xdr:colOff>669426</xdr:colOff>
      <xdr:row>31</xdr:row>
      <xdr:rowOff>161766</xdr:rowOff>
    </xdr:to>
    <xdr:sp macro="" textlink="">
      <xdr:nvSpPr>
        <xdr:cNvPr id="41" name="Line 4">
          <a:extLst>
            <a:ext uri="{FF2B5EF4-FFF2-40B4-BE49-F238E27FC236}">
              <a16:creationId xmlns:a16="http://schemas.microsoft.com/office/drawing/2014/main" id="{250FF2A5-1B0B-41A1-9A48-7A75B8520AD1}"/>
            </a:ext>
          </a:extLst>
        </xdr:cNvPr>
        <xdr:cNvSpPr>
          <a:spLocks noChangeShapeType="1"/>
        </xdr:cNvSpPr>
      </xdr:nvSpPr>
      <xdr:spPr bwMode="auto">
        <a:xfrm>
          <a:off x="3825655" y="5923398"/>
          <a:ext cx="522392" cy="16795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216539</xdr:colOff>
      <xdr:row>32</xdr:row>
      <xdr:rowOff>51136</xdr:rowOff>
    </xdr:from>
    <xdr:to>
      <xdr:col>5</xdr:col>
      <xdr:colOff>86507</xdr:colOff>
      <xdr:row>32</xdr:row>
      <xdr:rowOff>127605</xdr:rowOff>
    </xdr:to>
    <xdr:sp macro="" textlink="">
      <xdr:nvSpPr>
        <xdr:cNvPr id="42" name="Line 4">
          <a:extLst>
            <a:ext uri="{FF2B5EF4-FFF2-40B4-BE49-F238E27FC236}">
              <a16:creationId xmlns:a16="http://schemas.microsoft.com/office/drawing/2014/main" id="{670C86E8-A0B5-47A8-914B-43DEEF735A71}"/>
            </a:ext>
          </a:extLst>
        </xdr:cNvPr>
        <xdr:cNvSpPr>
          <a:spLocks noChangeShapeType="1"/>
        </xdr:cNvSpPr>
      </xdr:nvSpPr>
      <xdr:spPr bwMode="auto">
        <a:xfrm flipV="1">
          <a:off x="3159436" y="6164653"/>
          <a:ext cx="605692" cy="7646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675491</xdr:colOff>
      <xdr:row>32</xdr:row>
      <xdr:rowOff>124709</xdr:rowOff>
    </xdr:from>
    <xdr:to>
      <xdr:col>5</xdr:col>
      <xdr:colOff>545459</xdr:colOff>
      <xdr:row>33</xdr:row>
      <xdr:rowOff>17247</xdr:rowOff>
    </xdr:to>
    <xdr:sp macro="" textlink="">
      <xdr:nvSpPr>
        <xdr:cNvPr id="43" name="Line 4">
          <a:extLst>
            <a:ext uri="{FF2B5EF4-FFF2-40B4-BE49-F238E27FC236}">
              <a16:creationId xmlns:a16="http://schemas.microsoft.com/office/drawing/2014/main" id="{D6EEDEDF-BC20-4FC7-ADF3-A8CBE484AC6D}"/>
            </a:ext>
          </a:extLst>
        </xdr:cNvPr>
        <xdr:cNvSpPr>
          <a:spLocks noChangeShapeType="1"/>
        </xdr:cNvSpPr>
      </xdr:nvSpPr>
      <xdr:spPr bwMode="auto">
        <a:xfrm flipV="1">
          <a:off x="3618388" y="6238226"/>
          <a:ext cx="605692" cy="7646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711201</xdr:colOff>
      <xdr:row>28</xdr:row>
      <xdr:rowOff>18931</xdr:rowOff>
    </xdr:from>
    <xdr:to>
      <xdr:col>10</xdr:col>
      <xdr:colOff>175487</xdr:colOff>
      <xdr:row>28</xdr:row>
      <xdr:rowOff>34909</xdr:rowOff>
    </xdr:to>
    <xdr:sp macro="" textlink="">
      <xdr:nvSpPr>
        <xdr:cNvPr id="44" name="Line 4">
          <a:extLst>
            <a:ext uri="{FF2B5EF4-FFF2-40B4-BE49-F238E27FC236}">
              <a16:creationId xmlns:a16="http://schemas.microsoft.com/office/drawing/2014/main" id="{12430587-1DA2-47F7-A778-A73AA177391F}"/>
            </a:ext>
          </a:extLst>
        </xdr:cNvPr>
        <xdr:cNvSpPr>
          <a:spLocks noChangeShapeType="1"/>
        </xdr:cNvSpPr>
      </xdr:nvSpPr>
      <xdr:spPr bwMode="auto">
        <a:xfrm flipV="1">
          <a:off x="5125546" y="5396724"/>
          <a:ext cx="2407182" cy="1597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320566</xdr:colOff>
      <xdr:row>32</xdr:row>
      <xdr:rowOff>13676</xdr:rowOff>
    </xdr:from>
    <xdr:to>
      <xdr:col>9</xdr:col>
      <xdr:colOff>520576</xdr:colOff>
      <xdr:row>32</xdr:row>
      <xdr:rowOff>29654</xdr:rowOff>
    </xdr:to>
    <xdr:sp macro="" textlink="">
      <xdr:nvSpPr>
        <xdr:cNvPr id="45" name="Line 4">
          <a:extLst>
            <a:ext uri="{FF2B5EF4-FFF2-40B4-BE49-F238E27FC236}">
              <a16:creationId xmlns:a16="http://schemas.microsoft.com/office/drawing/2014/main" id="{B98F9C47-9701-4271-AD7A-F38487D73A98}"/>
            </a:ext>
          </a:extLst>
        </xdr:cNvPr>
        <xdr:cNvSpPr>
          <a:spLocks noChangeShapeType="1"/>
        </xdr:cNvSpPr>
      </xdr:nvSpPr>
      <xdr:spPr bwMode="auto">
        <a:xfrm flipV="1">
          <a:off x="4734911" y="6127193"/>
          <a:ext cx="2407182" cy="1597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608926</xdr:colOff>
      <xdr:row>32</xdr:row>
      <xdr:rowOff>101936</xdr:rowOff>
    </xdr:from>
    <xdr:to>
      <xdr:col>8</xdr:col>
      <xdr:colOff>478894</xdr:colOff>
      <xdr:row>32</xdr:row>
      <xdr:rowOff>178405</xdr:rowOff>
    </xdr:to>
    <xdr:sp macro="" textlink="">
      <xdr:nvSpPr>
        <xdr:cNvPr id="46" name="Line 4">
          <a:extLst>
            <a:ext uri="{FF2B5EF4-FFF2-40B4-BE49-F238E27FC236}">
              <a16:creationId xmlns:a16="http://schemas.microsoft.com/office/drawing/2014/main" id="{B16978CD-A18C-4342-958A-4ED309F23F8C}"/>
            </a:ext>
          </a:extLst>
        </xdr:cNvPr>
        <xdr:cNvSpPr>
          <a:spLocks noChangeShapeType="1"/>
        </xdr:cNvSpPr>
      </xdr:nvSpPr>
      <xdr:spPr bwMode="auto">
        <a:xfrm flipV="1">
          <a:off x="5758995" y="6215453"/>
          <a:ext cx="605692" cy="7646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95671</xdr:colOff>
      <xdr:row>28</xdr:row>
      <xdr:rowOff>44129</xdr:rowOff>
    </xdr:from>
    <xdr:to>
      <xdr:col>9</xdr:col>
      <xdr:colOff>701363</xdr:colOff>
      <xdr:row>28</xdr:row>
      <xdr:rowOff>120598</xdr:rowOff>
    </xdr:to>
    <xdr:sp macro="" textlink="">
      <xdr:nvSpPr>
        <xdr:cNvPr id="47" name="Line 4">
          <a:extLst>
            <a:ext uri="{FF2B5EF4-FFF2-40B4-BE49-F238E27FC236}">
              <a16:creationId xmlns:a16="http://schemas.microsoft.com/office/drawing/2014/main" id="{794D374E-DD0E-4245-988B-5652899B90CC}"/>
            </a:ext>
          </a:extLst>
        </xdr:cNvPr>
        <xdr:cNvSpPr>
          <a:spLocks noChangeShapeType="1"/>
        </xdr:cNvSpPr>
      </xdr:nvSpPr>
      <xdr:spPr bwMode="auto">
        <a:xfrm flipV="1">
          <a:off x="6717188" y="5421922"/>
          <a:ext cx="605692" cy="7646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418552</xdr:colOff>
      <xdr:row>27</xdr:row>
      <xdr:rowOff>2571</xdr:rowOff>
    </xdr:from>
    <xdr:to>
      <xdr:col>9</xdr:col>
      <xdr:colOff>205220</xdr:colOff>
      <xdr:row>27</xdr:row>
      <xdr:rowOff>170525</xdr:rowOff>
    </xdr:to>
    <xdr:sp macro="" textlink="">
      <xdr:nvSpPr>
        <xdr:cNvPr id="48" name="Line 4">
          <a:extLst>
            <a:ext uri="{FF2B5EF4-FFF2-40B4-BE49-F238E27FC236}">
              <a16:creationId xmlns:a16="http://schemas.microsoft.com/office/drawing/2014/main" id="{5F2F671F-DEDD-4CA0-82B2-D3C229B24753}"/>
            </a:ext>
          </a:extLst>
        </xdr:cNvPr>
        <xdr:cNvSpPr>
          <a:spLocks noChangeShapeType="1"/>
        </xdr:cNvSpPr>
      </xdr:nvSpPr>
      <xdr:spPr bwMode="auto">
        <a:xfrm>
          <a:off x="6304345" y="5196433"/>
          <a:ext cx="522392" cy="16795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299435</xdr:colOff>
      <xdr:row>31</xdr:row>
      <xdr:rowOff>6075</xdr:rowOff>
    </xdr:from>
    <xdr:to>
      <xdr:col>9</xdr:col>
      <xdr:colOff>86103</xdr:colOff>
      <xdr:row>31</xdr:row>
      <xdr:rowOff>174029</xdr:rowOff>
    </xdr:to>
    <xdr:sp macro="" textlink="">
      <xdr:nvSpPr>
        <xdr:cNvPr id="49" name="Line 4">
          <a:extLst>
            <a:ext uri="{FF2B5EF4-FFF2-40B4-BE49-F238E27FC236}">
              <a16:creationId xmlns:a16="http://schemas.microsoft.com/office/drawing/2014/main" id="{6078C843-D649-484A-A054-96640CB31523}"/>
            </a:ext>
          </a:extLst>
        </xdr:cNvPr>
        <xdr:cNvSpPr>
          <a:spLocks noChangeShapeType="1"/>
        </xdr:cNvSpPr>
      </xdr:nvSpPr>
      <xdr:spPr bwMode="auto">
        <a:xfrm>
          <a:off x="6185228" y="5935661"/>
          <a:ext cx="522392" cy="16795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11206</xdr:colOff>
      <xdr:row>10</xdr:row>
      <xdr:rowOff>156882</xdr:rowOff>
    </xdr:from>
    <xdr:to>
      <xdr:col>11</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17930</xdr:colOff>
      <xdr:row>12</xdr:row>
      <xdr:rowOff>129988</xdr:rowOff>
    </xdr:from>
    <xdr:to>
      <xdr:col>11</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20171</xdr:colOff>
      <xdr:row>15</xdr:row>
      <xdr:rowOff>132228</xdr:rowOff>
    </xdr:from>
    <xdr:to>
      <xdr:col>11</xdr:col>
      <xdr:colOff>759759</xdr:colOff>
      <xdr:row>15</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10</xdr:row>
      <xdr:rowOff>324967</xdr:rowOff>
    </xdr:from>
    <xdr:to>
      <xdr:col>10</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15</xdr:row>
      <xdr:rowOff>248769</xdr:rowOff>
    </xdr:from>
    <xdr:to>
      <xdr:col>2</xdr:col>
      <xdr:colOff>2242</xdr:colOff>
      <xdr:row>15</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549088</xdr:colOff>
      <xdr:row>10</xdr:row>
      <xdr:rowOff>672353</xdr:rowOff>
    </xdr:from>
    <xdr:to>
      <xdr:col>0</xdr:col>
      <xdr:colOff>551330</xdr:colOff>
      <xdr:row>15</xdr:row>
      <xdr:rowOff>259976</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49088" y="3567953"/>
          <a:ext cx="2242" cy="18990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12</xdr:row>
      <xdr:rowOff>250883</xdr:rowOff>
    </xdr:from>
    <xdr:to>
      <xdr:col>10</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15</xdr:row>
      <xdr:rowOff>250883</xdr:rowOff>
    </xdr:from>
    <xdr:to>
      <xdr:col>6</xdr:col>
      <xdr:colOff>987</xdr:colOff>
      <xdr:row>15</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15</xdr:row>
      <xdr:rowOff>250883</xdr:rowOff>
    </xdr:from>
    <xdr:to>
      <xdr:col>4</xdr:col>
      <xdr:colOff>987</xdr:colOff>
      <xdr:row>15</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15</xdr:row>
      <xdr:rowOff>250883</xdr:rowOff>
    </xdr:from>
    <xdr:to>
      <xdr:col>8</xdr:col>
      <xdr:colOff>987</xdr:colOff>
      <xdr:row>15</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15</xdr:row>
      <xdr:rowOff>250883</xdr:rowOff>
    </xdr:from>
    <xdr:to>
      <xdr:col>10</xdr:col>
      <xdr:colOff>987</xdr:colOff>
      <xdr:row>15</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15</xdr:row>
      <xdr:rowOff>250883</xdr:rowOff>
    </xdr:from>
    <xdr:to>
      <xdr:col>8</xdr:col>
      <xdr:colOff>987</xdr:colOff>
      <xdr:row>15</xdr:row>
      <xdr:rowOff>250883</xdr:rowOff>
    </xdr:to>
    <xdr:cxnSp macro="">
      <xdr:nvCxnSpPr>
        <xdr:cNvPr id="43" name="Straight Arrow Connector 76">
          <a:extLst>
            <a:ext uri="{FF2B5EF4-FFF2-40B4-BE49-F238E27FC236}">
              <a16:creationId xmlns:a16="http://schemas.microsoft.com/office/drawing/2014/main" id="{81A08F2A-D312-46DB-8654-070B5D0E25C8}"/>
            </a:ext>
          </a:extLst>
        </xdr:cNvPr>
        <xdr:cNvCxnSpPr/>
      </xdr:nvCxnSpPr>
      <xdr:spPr>
        <a:xfrm flipH="1">
          <a:off x="7125952" y="4213283"/>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380310</xdr:colOff>
      <xdr:row>8</xdr:row>
      <xdr:rowOff>280843</xdr:rowOff>
    </xdr:from>
    <xdr:to>
      <xdr:col>12</xdr:col>
      <xdr:colOff>528630</xdr:colOff>
      <xdr:row>28</xdr:row>
      <xdr:rowOff>57652</xdr:rowOff>
    </xdr:to>
    <xdr:graphicFrame macro="">
      <xdr:nvGraphicFramePr>
        <xdr:cNvPr id="2" name="Gráfico 1">
          <a:extLst>
            <a:ext uri="{FF2B5EF4-FFF2-40B4-BE49-F238E27FC236}">
              <a16:creationId xmlns:a16="http://schemas.microsoft.com/office/drawing/2014/main" id="{30D9BB0C-FC2E-4A3E-9A56-787D31A16F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259080</xdr:colOff>
      <xdr:row>1</xdr:row>
      <xdr:rowOff>148590</xdr:rowOff>
    </xdr:from>
    <xdr:to>
      <xdr:col>11</xdr:col>
      <xdr:colOff>76200</xdr:colOff>
      <xdr:row>16</xdr:row>
      <xdr:rowOff>148590</xdr:rowOff>
    </xdr:to>
    <xdr:graphicFrame macro="">
      <xdr:nvGraphicFramePr>
        <xdr:cNvPr id="3" name="Gráfico 2">
          <a:extLst>
            <a:ext uri="{FF2B5EF4-FFF2-40B4-BE49-F238E27FC236}">
              <a16:creationId xmlns:a16="http://schemas.microsoft.com/office/drawing/2014/main" id="{F5EE5FD7-1A11-4E35-BF57-14707558B5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Jos&#233;%20Manuel\Downloads\A3Proyectos%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álculos"/>
      <sheetName val="A-3"/>
      <sheetName val="5W y 2H"/>
      <sheetName val="Swim Lane"/>
      <sheetName val="SMART"/>
      <sheetName val="Ishikawa "/>
      <sheetName val="Arbol Causal"/>
      <sheetName val="Pareto"/>
      <sheetName val="Brainstorming"/>
      <sheetName val="Plan de Acción"/>
      <sheetName val="Formato Plan de Control"/>
    </sheetNames>
    <sheetDataSet>
      <sheetData sheetId="0">
        <row r="1">
          <cell r="J1" t="str">
            <v>Porcentaje acumulado</v>
          </cell>
        </row>
        <row r="2">
          <cell r="D2" t="str">
            <v>P1</v>
          </cell>
          <cell r="G2">
            <v>60</v>
          </cell>
          <cell r="J2">
            <v>0.12170385395537525</v>
          </cell>
        </row>
        <row r="3">
          <cell r="D3" t="str">
            <v>P2</v>
          </cell>
          <cell r="G3">
            <v>56</v>
          </cell>
          <cell r="J3">
            <v>0.23529411764705882</v>
          </cell>
        </row>
        <row r="4">
          <cell r="D4" t="str">
            <v>P3</v>
          </cell>
          <cell r="G4">
            <v>50</v>
          </cell>
          <cell r="J4">
            <v>0.33671399594320484</v>
          </cell>
        </row>
        <row r="5">
          <cell r="D5" t="str">
            <v>P4</v>
          </cell>
          <cell r="G5">
            <v>48</v>
          </cell>
          <cell r="J5">
            <v>0.43407707910750504</v>
          </cell>
        </row>
        <row r="6">
          <cell r="D6" t="str">
            <v>P5</v>
          </cell>
          <cell r="G6">
            <v>43</v>
          </cell>
          <cell r="J6">
            <v>0.52129817444219062</v>
          </cell>
        </row>
        <row r="7">
          <cell r="D7" t="str">
            <v>P6</v>
          </cell>
          <cell r="G7">
            <v>33</v>
          </cell>
          <cell r="J7">
            <v>0.58823529411764697</v>
          </cell>
        </row>
        <row r="8">
          <cell r="D8" t="str">
            <v>P7</v>
          </cell>
          <cell r="G8">
            <v>28</v>
          </cell>
          <cell r="J8">
            <v>0.6450304259634887</v>
          </cell>
        </row>
        <row r="9">
          <cell r="D9" t="str">
            <v>P8</v>
          </cell>
          <cell r="G9">
            <v>28</v>
          </cell>
          <cell r="J9">
            <v>0.70182555780933042</v>
          </cell>
        </row>
        <row r="10">
          <cell r="D10" t="str">
            <v>P9</v>
          </cell>
          <cell r="G10">
            <v>27</v>
          </cell>
          <cell r="J10">
            <v>0.75659229208924927</v>
          </cell>
        </row>
        <row r="11">
          <cell r="D11" t="str">
            <v>P10</v>
          </cell>
          <cell r="G11">
            <v>23</v>
          </cell>
          <cell r="J11">
            <v>0.8032454361054765</v>
          </cell>
        </row>
        <row r="12">
          <cell r="D12" t="str">
            <v>P11</v>
          </cell>
          <cell r="G12">
            <v>19</v>
          </cell>
          <cell r="J12">
            <v>0.84178498985801198</v>
          </cell>
        </row>
        <row r="13">
          <cell r="D13" t="str">
            <v>P12</v>
          </cell>
          <cell r="G13">
            <v>19</v>
          </cell>
          <cell r="J13">
            <v>0.88032454361054746</v>
          </cell>
        </row>
        <row r="14">
          <cell r="D14" t="str">
            <v>P13</v>
          </cell>
          <cell r="G14">
            <v>18</v>
          </cell>
          <cell r="J14">
            <v>0.91683569979716006</v>
          </cell>
        </row>
        <row r="15">
          <cell r="D15" t="str">
            <v>P14</v>
          </cell>
          <cell r="G15">
            <v>15</v>
          </cell>
          <cell r="J15">
            <v>0.94726166328600392</v>
          </cell>
        </row>
        <row r="16">
          <cell r="D16" t="str">
            <v>P15</v>
          </cell>
          <cell r="G16">
            <v>14</v>
          </cell>
          <cell r="J16">
            <v>0.97565922920892478</v>
          </cell>
        </row>
        <row r="17">
          <cell r="G17">
            <v>12</v>
          </cell>
          <cell r="J17">
            <v>0.99999999999999978</v>
          </cell>
        </row>
      </sheetData>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100914-F9CA-4391-B5DB-053AFF0FD4FC}" name="Table23" displayName="Table23" ref="A16:A17" totalsRowShown="0" headerRowDxfId="3" dataDxfId="2" tableBorderDxfId="1">
  <autoFilter ref="A16:A17" xr:uid="{00000000-0009-0000-0100-000001000000}">
    <filterColumn colId="0" hiddenButton="1"/>
  </autoFilter>
  <tableColumns count="1">
    <tableColumn id="1" xr3:uid="{96A2BC9D-4173-4427-B99D-5FB3CEED96CF}"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6640625" defaultRowHeight="14.4"/>
  <cols>
    <col min="1" max="1" width="10" customWidth="1"/>
    <col min="2" max="2" width="32.6640625" customWidth="1"/>
    <col min="3" max="3" width="13.6640625" customWidth="1"/>
    <col min="5" max="5" width="10" customWidth="1"/>
    <col min="6" max="6" width="33.44140625" customWidth="1"/>
    <col min="7" max="7" width="10" customWidth="1"/>
    <col min="8" max="10" width="13.6640625" customWidth="1"/>
  </cols>
  <sheetData>
    <row r="1" spans="1:11" ht="31.2">
      <c r="A1" s="50" t="s">
        <v>74</v>
      </c>
      <c r="B1" s="50" t="s">
        <v>73</v>
      </c>
      <c r="C1" s="49" t="s">
        <v>72</v>
      </c>
      <c r="D1" s="49" t="s">
        <v>71</v>
      </c>
      <c r="E1" s="141" t="s">
        <v>70</v>
      </c>
      <c r="F1" s="141"/>
      <c r="G1" s="141"/>
      <c r="H1" s="49" t="s">
        <v>69</v>
      </c>
      <c r="I1" s="49" t="s">
        <v>68</v>
      </c>
      <c r="J1" s="49" t="s">
        <v>67</v>
      </c>
    </row>
    <row r="2" spans="1:11">
      <c r="A2" s="45" t="e">
        <f>IF(C2="","",_xlfn.RANK.EQ(C2,$C$2:$C$2:$C$26)+COUNTIF(C$2:C2,C2)-1)</f>
        <v>#REF!</v>
      </c>
      <c r="B2" s="42" t="e">
        <f>IF(ISBLANK(#REF!)=TRUE,"",#REF!)</f>
        <v>#REF!</v>
      </c>
      <c r="C2" s="41" t="e">
        <f>IF(ISBLANK(#REF!)=TRUE,"",#REF!)</f>
        <v>#REF!</v>
      </c>
      <c r="D2" s="44" t="s">
        <v>66</v>
      </c>
      <c r="E2" s="48">
        <v>1</v>
      </c>
      <c r="F2" s="42" t="e">
        <f t="shared" ref="F2:F26" si="0">IF(C2="","",INDEX($A$2:$C$26,MATCH(E2,$A$2:$A$26,0),2))</f>
        <v>#REF!</v>
      </c>
      <c r="G2" s="42" t="e">
        <f t="shared" ref="G2:G26" si="1">IF(C2="","",INDEX($A$2:$C$26,MATCH(E2,$A$2:$A$26,0),3))</f>
        <v>#REF!</v>
      </c>
      <c r="H2" s="42" t="e">
        <f>IF(C2="","",G2)</f>
        <v>#REF!</v>
      </c>
      <c r="I2" s="40" t="e">
        <f t="shared" ref="I2:I26" si="2">IF(C2="","",G2/SUM($G$2:$G$26))</f>
        <v>#REF!</v>
      </c>
      <c r="J2" s="40" t="e">
        <f>IF(C2="","",I2)</f>
        <v>#REF!</v>
      </c>
      <c r="K2" s="47"/>
    </row>
    <row r="3" spans="1:11">
      <c r="A3" s="45" t="e">
        <f>IF(C3="","",_xlfn.RANK.EQ(C3,$C$2:$C$2:$C$26)+COUNTIF(C$2:C3,C3)-1)</f>
        <v>#REF!</v>
      </c>
      <c r="B3" s="41" t="e">
        <f>IF(ISBLANK(#REF!)=TRUE,"",#REF!)</f>
        <v>#REF!</v>
      </c>
      <c r="C3" s="41" t="e">
        <f>IF(ISBLANK(#REF!)=TRUE,"",#REF!)</f>
        <v>#REF!</v>
      </c>
      <c r="D3" s="46" t="s">
        <v>65</v>
      </c>
      <c r="E3" s="43">
        <v>2</v>
      </c>
      <c r="F3" s="42" t="e">
        <f t="shared" si="0"/>
        <v>#REF!</v>
      </c>
      <c r="G3" s="42" t="e">
        <f t="shared" si="1"/>
        <v>#REF!</v>
      </c>
      <c r="H3" s="41" t="e">
        <f t="shared" ref="H3:H26" si="3">IF(C3="","",G3+H2)</f>
        <v>#REF!</v>
      </c>
      <c r="I3" s="40" t="e">
        <f t="shared" si="2"/>
        <v>#REF!</v>
      </c>
      <c r="J3" s="39" t="e">
        <f t="shared" ref="J3:J26" si="4">IF(C3="","",J2+I3)</f>
        <v>#REF!</v>
      </c>
      <c r="K3" s="47"/>
    </row>
    <row r="4" spans="1:11">
      <c r="A4" s="45" t="e">
        <f>IF(C4="","",_xlfn.RANK.EQ(C4,$C$2:$C$2:$C$26)+COUNTIF(C$2:C4,C4)-1)</f>
        <v>#REF!</v>
      </c>
      <c r="B4" s="41" t="e">
        <f>IF(ISBLANK(#REF!)=TRUE,"",#REF!)</f>
        <v>#REF!</v>
      </c>
      <c r="C4" s="41" t="e">
        <f>IF(ISBLANK(#REF!)=TRUE,"",#REF!)</f>
        <v>#REF!</v>
      </c>
      <c r="D4" s="44" t="s">
        <v>64</v>
      </c>
      <c r="E4" s="43">
        <v>3</v>
      </c>
      <c r="F4" s="42" t="e">
        <f t="shared" si="0"/>
        <v>#REF!</v>
      </c>
      <c r="G4" s="42" t="e">
        <f t="shared" si="1"/>
        <v>#REF!</v>
      </c>
      <c r="H4" s="41" t="e">
        <f t="shared" si="3"/>
        <v>#REF!</v>
      </c>
      <c r="I4" s="40" t="e">
        <f t="shared" si="2"/>
        <v>#REF!</v>
      </c>
      <c r="J4" s="39" t="e">
        <f t="shared" si="4"/>
        <v>#REF!</v>
      </c>
      <c r="K4" s="47"/>
    </row>
    <row r="5" spans="1:11">
      <c r="A5" s="45" t="e">
        <f>IF(C5="","",_xlfn.RANK.EQ(C5,$C$2:$C$2:$C$26)+COUNTIF(C$2:C5,C5)-1)</f>
        <v>#REF!</v>
      </c>
      <c r="B5" s="41" t="e">
        <f>IF(ISBLANK(#REF!)=TRUE,"",#REF!)</f>
        <v>#REF!</v>
      </c>
      <c r="C5" s="41" t="e">
        <f>IF(ISBLANK(#REF!)=TRUE,"",#REF!)</f>
        <v>#REF!</v>
      </c>
      <c r="D5" s="46" t="s">
        <v>63</v>
      </c>
      <c r="E5" s="43">
        <v>4</v>
      </c>
      <c r="F5" s="42" t="e">
        <f t="shared" si="0"/>
        <v>#REF!</v>
      </c>
      <c r="G5" s="42" t="e">
        <f t="shared" si="1"/>
        <v>#REF!</v>
      </c>
      <c r="H5" s="41" t="e">
        <f t="shared" si="3"/>
        <v>#REF!</v>
      </c>
      <c r="I5" s="40" t="e">
        <f t="shared" si="2"/>
        <v>#REF!</v>
      </c>
      <c r="J5" s="39" t="e">
        <f t="shared" si="4"/>
        <v>#REF!</v>
      </c>
    </row>
    <row r="6" spans="1:11">
      <c r="A6" s="45" t="e">
        <f>IF(C6="","",_xlfn.RANK.EQ(C6,$C$2:$C$2:$C$26)+COUNTIF(C$2:C6,C6)-1)</f>
        <v>#REF!</v>
      </c>
      <c r="B6" s="41" t="e">
        <f>IF(ISBLANK(#REF!)=TRUE,"",#REF!)</f>
        <v>#REF!</v>
      </c>
      <c r="C6" s="41" t="e">
        <f>IF(ISBLANK(#REF!)=TRUE,"",#REF!)</f>
        <v>#REF!</v>
      </c>
      <c r="D6" s="44" t="s">
        <v>62</v>
      </c>
      <c r="E6" s="43">
        <v>5</v>
      </c>
      <c r="F6" s="42" t="e">
        <f t="shared" si="0"/>
        <v>#REF!</v>
      </c>
      <c r="G6" s="42" t="e">
        <f t="shared" si="1"/>
        <v>#REF!</v>
      </c>
      <c r="H6" s="41" t="e">
        <f t="shared" si="3"/>
        <v>#REF!</v>
      </c>
      <c r="I6" s="40" t="e">
        <f t="shared" si="2"/>
        <v>#REF!</v>
      </c>
      <c r="J6" s="39" t="e">
        <f t="shared" si="4"/>
        <v>#REF!</v>
      </c>
    </row>
    <row r="7" spans="1:11">
      <c r="A7" s="45" t="e">
        <f>IF(C7="","",_xlfn.RANK.EQ(C7,$C$2:$C$2:$C$26)+COUNTIF(C$2:C7,C7)-1)</f>
        <v>#REF!</v>
      </c>
      <c r="B7" s="41" t="e">
        <f>IF(ISBLANK(#REF!)=TRUE,"",#REF!)</f>
        <v>#REF!</v>
      </c>
      <c r="C7" s="41" t="e">
        <f>IF(ISBLANK(#REF!)=TRUE,"",#REF!)</f>
        <v>#REF!</v>
      </c>
      <c r="D7" s="46" t="s">
        <v>61</v>
      </c>
      <c r="E7" s="43">
        <v>6</v>
      </c>
      <c r="F7" s="42" t="e">
        <f t="shared" si="0"/>
        <v>#REF!</v>
      </c>
      <c r="G7" s="42" t="e">
        <f t="shared" si="1"/>
        <v>#REF!</v>
      </c>
      <c r="H7" s="41" t="e">
        <f t="shared" si="3"/>
        <v>#REF!</v>
      </c>
      <c r="I7" s="40" t="e">
        <f t="shared" si="2"/>
        <v>#REF!</v>
      </c>
      <c r="J7" s="39" t="e">
        <f t="shared" si="4"/>
        <v>#REF!</v>
      </c>
    </row>
    <row r="8" spans="1:11">
      <c r="A8" s="45" t="e">
        <f>IF(C8="","",_xlfn.RANK.EQ(C8,$C$2:$C$2:$C$26)+COUNTIF(C$2:C8,C8)-1)</f>
        <v>#REF!</v>
      </c>
      <c r="B8" s="41" t="e">
        <f>IF(ISBLANK(#REF!)=TRUE,"",#REF!)</f>
        <v>#REF!</v>
      </c>
      <c r="C8" s="41" t="e">
        <f>IF(ISBLANK(#REF!)=TRUE,"",#REF!)</f>
        <v>#REF!</v>
      </c>
      <c r="D8" s="44" t="s">
        <v>60</v>
      </c>
      <c r="E8" s="43">
        <v>7</v>
      </c>
      <c r="F8" s="42" t="e">
        <f t="shared" si="0"/>
        <v>#REF!</v>
      </c>
      <c r="G8" s="42" t="e">
        <f t="shared" si="1"/>
        <v>#REF!</v>
      </c>
      <c r="H8" s="41" t="e">
        <f t="shared" si="3"/>
        <v>#REF!</v>
      </c>
      <c r="I8" s="40" t="e">
        <f t="shared" si="2"/>
        <v>#REF!</v>
      </c>
      <c r="J8" s="39" t="e">
        <f t="shared" si="4"/>
        <v>#REF!</v>
      </c>
    </row>
    <row r="9" spans="1:11">
      <c r="A9" s="45" t="e">
        <f>IF(C9="","",_xlfn.RANK.EQ(C9,$C$2:$C$2:$C$26)+COUNTIF(C$2:C9,C9)-1)</f>
        <v>#REF!</v>
      </c>
      <c r="B9" s="41" t="e">
        <f>IF(ISBLANK(#REF!)=TRUE,"",#REF!)</f>
        <v>#REF!</v>
      </c>
      <c r="C9" s="41" t="e">
        <f>IF(ISBLANK(#REF!)=TRUE,"",#REF!)</f>
        <v>#REF!</v>
      </c>
      <c r="D9" s="46" t="s">
        <v>59</v>
      </c>
      <c r="E9" s="43">
        <v>8</v>
      </c>
      <c r="F9" s="42" t="e">
        <f t="shared" si="0"/>
        <v>#REF!</v>
      </c>
      <c r="G9" s="42" t="e">
        <f t="shared" si="1"/>
        <v>#REF!</v>
      </c>
      <c r="H9" s="41" t="e">
        <f t="shared" si="3"/>
        <v>#REF!</v>
      </c>
      <c r="I9" s="40" t="e">
        <f t="shared" si="2"/>
        <v>#REF!</v>
      </c>
      <c r="J9" s="39" t="e">
        <f t="shared" si="4"/>
        <v>#REF!</v>
      </c>
    </row>
    <row r="10" spans="1:11">
      <c r="A10" s="45" t="e">
        <f>IF(C10="","",_xlfn.RANK.EQ(C10,$C$2:$C$2:$C$26)+COUNTIF(C$2:C10,C10)-1)</f>
        <v>#REF!</v>
      </c>
      <c r="B10" s="41" t="e">
        <f>IF(ISBLANK(#REF!)=TRUE,"",#REF!)</f>
        <v>#REF!</v>
      </c>
      <c r="C10" s="41" t="e">
        <f>IF(ISBLANK(#REF!)=TRUE,"",#REF!)</f>
        <v>#REF!</v>
      </c>
      <c r="D10" s="44" t="s">
        <v>58</v>
      </c>
      <c r="E10" s="43">
        <v>9</v>
      </c>
      <c r="F10" s="42" t="e">
        <f t="shared" si="0"/>
        <v>#REF!</v>
      </c>
      <c r="G10" s="42" t="e">
        <f t="shared" si="1"/>
        <v>#REF!</v>
      </c>
      <c r="H10" s="41" t="e">
        <f t="shared" si="3"/>
        <v>#REF!</v>
      </c>
      <c r="I10" s="40" t="e">
        <f t="shared" si="2"/>
        <v>#REF!</v>
      </c>
      <c r="J10" s="39" t="e">
        <f t="shared" si="4"/>
        <v>#REF!</v>
      </c>
    </row>
    <row r="11" spans="1:11">
      <c r="A11" s="45" t="e">
        <f>IF(C11="","",_xlfn.RANK.EQ(C11,$C$2:$C$2:$C$26)+COUNTIF(C$2:C11,C11)-1)</f>
        <v>#REF!</v>
      </c>
      <c r="B11" s="41" t="e">
        <f>IF(ISBLANK(#REF!)=TRUE,"",#REF!)</f>
        <v>#REF!</v>
      </c>
      <c r="C11" s="41" t="e">
        <f>IF(ISBLANK(#REF!)=TRUE,"",#REF!)</f>
        <v>#REF!</v>
      </c>
      <c r="D11" s="46" t="s">
        <v>57</v>
      </c>
      <c r="E11" s="43">
        <v>10</v>
      </c>
      <c r="F11" s="42" t="e">
        <f t="shared" si="0"/>
        <v>#REF!</v>
      </c>
      <c r="G11" s="42" t="e">
        <f t="shared" si="1"/>
        <v>#REF!</v>
      </c>
      <c r="H11" s="41" t="e">
        <f t="shared" si="3"/>
        <v>#REF!</v>
      </c>
      <c r="I11" s="40" t="e">
        <f t="shared" si="2"/>
        <v>#REF!</v>
      </c>
      <c r="J11" s="39" t="e">
        <f t="shared" si="4"/>
        <v>#REF!</v>
      </c>
    </row>
    <row r="12" spans="1:11">
      <c r="A12" s="45" t="e">
        <f>IF(C12="","",_xlfn.RANK.EQ(C12,$C$2:$C$2:$C$26)+COUNTIF(C$2:C12,C12)-1)</f>
        <v>#REF!</v>
      </c>
      <c r="B12" s="41" t="e">
        <f>IF(ISBLANK(#REF!)=TRUE,"",#REF!)</f>
        <v>#REF!</v>
      </c>
      <c r="C12" s="41" t="e">
        <f>IF(ISBLANK(#REF!)=TRUE,"",#REF!)</f>
        <v>#REF!</v>
      </c>
      <c r="D12" s="44" t="s">
        <v>56</v>
      </c>
      <c r="E12" s="43">
        <v>11</v>
      </c>
      <c r="F12" s="42" t="e">
        <f t="shared" si="0"/>
        <v>#REF!</v>
      </c>
      <c r="G12" s="42" t="e">
        <f t="shared" si="1"/>
        <v>#REF!</v>
      </c>
      <c r="H12" s="41" t="e">
        <f t="shared" si="3"/>
        <v>#REF!</v>
      </c>
      <c r="I12" s="40" t="e">
        <f t="shared" si="2"/>
        <v>#REF!</v>
      </c>
      <c r="J12" s="39" t="e">
        <f t="shared" si="4"/>
        <v>#REF!</v>
      </c>
    </row>
    <row r="13" spans="1:11">
      <c r="A13" s="45" t="e">
        <f>IF(C13="","",_xlfn.RANK.EQ(C13,$C$2:$C$2:$C$26)+COUNTIF(C$2:C13,C13)-1)</f>
        <v>#REF!</v>
      </c>
      <c r="B13" s="41" t="e">
        <f>IF(ISBLANK(#REF!)=TRUE,"",#REF!)</f>
        <v>#REF!</v>
      </c>
      <c r="C13" s="41" t="e">
        <f>IF(ISBLANK(#REF!)=TRUE,"",#REF!)</f>
        <v>#REF!</v>
      </c>
      <c r="D13" s="46" t="s">
        <v>55</v>
      </c>
      <c r="E13" s="43">
        <v>12</v>
      </c>
      <c r="F13" s="42" t="e">
        <f t="shared" si="0"/>
        <v>#REF!</v>
      </c>
      <c r="G13" s="42" t="e">
        <f t="shared" si="1"/>
        <v>#REF!</v>
      </c>
      <c r="H13" s="41" t="e">
        <f t="shared" si="3"/>
        <v>#REF!</v>
      </c>
      <c r="I13" s="40" t="e">
        <f t="shared" si="2"/>
        <v>#REF!</v>
      </c>
      <c r="J13" s="39" t="e">
        <f t="shared" si="4"/>
        <v>#REF!</v>
      </c>
    </row>
    <row r="14" spans="1:11">
      <c r="A14" s="45" t="e">
        <f>IF(C14="","",_xlfn.RANK.EQ(C14,$C$2:$C$2:$C$26)+COUNTIF(C$2:C14,C14)-1)</f>
        <v>#REF!</v>
      </c>
      <c r="B14" s="41" t="e">
        <f>IF(ISBLANK(#REF!)=TRUE,"",#REF!)</f>
        <v>#REF!</v>
      </c>
      <c r="C14" s="41" t="e">
        <f>IF(ISBLANK(#REF!)=TRUE,"",#REF!)</f>
        <v>#REF!</v>
      </c>
      <c r="D14" s="44" t="s">
        <v>54</v>
      </c>
      <c r="E14" s="43">
        <v>13</v>
      </c>
      <c r="F14" s="42" t="e">
        <f t="shared" si="0"/>
        <v>#REF!</v>
      </c>
      <c r="G14" s="42" t="e">
        <f t="shared" si="1"/>
        <v>#REF!</v>
      </c>
      <c r="H14" s="41" t="e">
        <f t="shared" si="3"/>
        <v>#REF!</v>
      </c>
      <c r="I14" s="40" t="e">
        <f t="shared" si="2"/>
        <v>#REF!</v>
      </c>
      <c r="J14" s="39" t="e">
        <f t="shared" si="4"/>
        <v>#REF!</v>
      </c>
    </row>
    <row r="15" spans="1:11">
      <c r="A15" s="45" t="e">
        <f>IF(C15="","",_xlfn.RANK.EQ(C15,$C$2:$C$2:$C$26)+COUNTIF(C$2:C15,C15)-1)</f>
        <v>#REF!</v>
      </c>
      <c r="B15" s="41" t="e">
        <f>IF(ISBLANK(#REF!)=TRUE,"",#REF!)</f>
        <v>#REF!</v>
      </c>
      <c r="C15" s="41" t="e">
        <f>IF(ISBLANK(#REF!)=TRUE,"",#REF!)</f>
        <v>#REF!</v>
      </c>
      <c r="D15" s="46" t="s">
        <v>53</v>
      </c>
      <c r="E15" s="43">
        <v>14</v>
      </c>
      <c r="F15" s="42" t="e">
        <f t="shared" si="0"/>
        <v>#REF!</v>
      </c>
      <c r="G15" s="42" t="e">
        <f t="shared" si="1"/>
        <v>#REF!</v>
      </c>
      <c r="H15" s="41" t="e">
        <f t="shared" si="3"/>
        <v>#REF!</v>
      </c>
      <c r="I15" s="40" t="e">
        <f t="shared" si="2"/>
        <v>#REF!</v>
      </c>
      <c r="J15" s="39" t="e">
        <f t="shared" si="4"/>
        <v>#REF!</v>
      </c>
    </row>
    <row r="16" spans="1:11">
      <c r="A16" s="45" t="e">
        <f>IF(C16="","",_xlfn.RANK.EQ(C16,$C$2:$C$2:$C$26)+COUNTIF(C$2:C16,C16)-1)</f>
        <v>#REF!</v>
      </c>
      <c r="B16" s="41" t="e">
        <f>IF(ISBLANK(#REF!)=TRUE,"",#REF!)</f>
        <v>#REF!</v>
      </c>
      <c r="C16" s="41" t="e">
        <f>IF(ISBLANK(#REF!)=TRUE,"",#REF!)</f>
        <v>#REF!</v>
      </c>
      <c r="D16" s="44" t="s">
        <v>52</v>
      </c>
      <c r="E16" s="43">
        <v>15</v>
      </c>
      <c r="F16" s="42" t="e">
        <f t="shared" si="0"/>
        <v>#REF!</v>
      </c>
      <c r="G16" s="42" t="e">
        <f t="shared" si="1"/>
        <v>#REF!</v>
      </c>
      <c r="H16" s="41" t="e">
        <f t="shared" si="3"/>
        <v>#REF!</v>
      </c>
      <c r="I16" s="40" t="e">
        <f t="shared" si="2"/>
        <v>#REF!</v>
      </c>
      <c r="J16" s="39" t="e">
        <f t="shared" si="4"/>
        <v>#REF!</v>
      </c>
    </row>
    <row r="17" spans="1:10">
      <c r="A17" s="45" t="e">
        <f>IF(C17="","",_xlfn.RANK.EQ(C17,$C$2:$C$2:$C$26)+COUNTIF(C$2:C17,C17)-1)</f>
        <v>#REF!</v>
      </c>
      <c r="B17" s="41" t="e">
        <f>IF(ISBLANK(#REF!)=TRUE,"",#REF!)</f>
        <v>#REF!</v>
      </c>
      <c r="C17" s="41" t="e">
        <f>IF(ISBLANK(#REF!)=TRUE,"",#REF!)</f>
        <v>#REF!</v>
      </c>
      <c r="D17" s="44" t="s">
        <v>51</v>
      </c>
      <c r="E17" s="43">
        <v>16</v>
      </c>
      <c r="F17" s="42" t="e">
        <f t="shared" si="0"/>
        <v>#REF!</v>
      </c>
      <c r="G17" s="42" t="e">
        <f t="shared" si="1"/>
        <v>#REF!</v>
      </c>
      <c r="H17" s="41" t="e">
        <f t="shared" si="3"/>
        <v>#REF!</v>
      </c>
      <c r="I17" s="40" t="e">
        <f t="shared" si="2"/>
        <v>#REF!</v>
      </c>
      <c r="J17" s="39" t="e">
        <f t="shared" si="4"/>
        <v>#REF!</v>
      </c>
    </row>
    <row r="18" spans="1:10">
      <c r="A18" s="45" t="e">
        <f>IF(C18="","",_xlfn.RANK.EQ(C18,$C$2:$C$2:$C$26)+COUNTIF(C$2:C18,C18)-1)</f>
        <v>#REF!</v>
      </c>
      <c r="B18" s="41" t="e">
        <f>IF(ISBLANK(#REF!)=TRUE,"",#REF!)</f>
        <v>#REF!</v>
      </c>
      <c r="C18" s="41" t="e">
        <f>IF(ISBLANK(#REF!)=TRUE,"",#REF!)</f>
        <v>#REF!</v>
      </c>
      <c r="D18" s="44"/>
      <c r="E18" s="43">
        <v>17</v>
      </c>
      <c r="F18" s="42" t="e">
        <f t="shared" si="0"/>
        <v>#REF!</v>
      </c>
      <c r="G18" s="42" t="e">
        <f t="shared" si="1"/>
        <v>#REF!</v>
      </c>
      <c r="H18" s="41" t="e">
        <f t="shared" si="3"/>
        <v>#REF!</v>
      </c>
      <c r="I18" s="40" t="e">
        <f t="shared" si="2"/>
        <v>#REF!</v>
      </c>
      <c r="J18" s="39" t="e">
        <f t="shared" si="4"/>
        <v>#REF!</v>
      </c>
    </row>
    <row r="19" spans="1:10">
      <c r="A19" s="45" t="e">
        <f>IF(C19="","",_xlfn.RANK.EQ(C19,$C$2:$C$2:$C$26)+COUNTIF(C$2:C19,C19)-1)</f>
        <v>#REF!</v>
      </c>
      <c r="B19" s="41" t="e">
        <f>IF(ISBLANK(#REF!)=TRUE,"",#REF!)</f>
        <v>#REF!</v>
      </c>
      <c r="C19" s="41" t="e">
        <f>IF(ISBLANK(#REF!)=TRUE,"",#REF!)</f>
        <v>#REF!</v>
      </c>
      <c r="D19" s="44"/>
      <c r="E19" s="43">
        <v>18</v>
      </c>
      <c r="F19" s="42" t="e">
        <f t="shared" si="0"/>
        <v>#REF!</v>
      </c>
      <c r="G19" s="42" t="e">
        <f t="shared" si="1"/>
        <v>#REF!</v>
      </c>
      <c r="H19" s="41" t="e">
        <f t="shared" si="3"/>
        <v>#REF!</v>
      </c>
      <c r="I19" s="40" t="e">
        <f t="shared" si="2"/>
        <v>#REF!</v>
      </c>
      <c r="J19" s="39" t="e">
        <f t="shared" si="4"/>
        <v>#REF!</v>
      </c>
    </row>
    <row r="20" spans="1:10">
      <c r="A20" s="45" t="e">
        <f>IF(C20="","",_xlfn.RANK.EQ(C20,$C$2:$C$2:$C$26)+COUNTIF(C$2:C20,C20)-1)</f>
        <v>#REF!</v>
      </c>
      <c r="B20" s="41" t="e">
        <f>IF(ISBLANK(#REF!)=TRUE,"",#REF!)</f>
        <v>#REF!</v>
      </c>
      <c r="C20" s="41" t="e">
        <f>IF(ISBLANK(#REF!)=TRUE,"",#REF!)</f>
        <v>#REF!</v>
      </c>
      <c r="D20" s="44"/>
      <c r="E20" s="43">
        <v>19</v>
      </c>
      <c r="F20" s="42" t="e">
        <f t="shared" si="0"/>
        <v>#REF!</v>
      </c>
      <c r="G20" s="42" t="e">
        <f t="shared" si="1"/>
        <v>#REF!</v>
      </c>
      <c r="H20" s="41" t="e">
        <f t="shared" si="3"/>
        <v>#REF!</v>
      </c>
      <c r="I20" s="40" t="e">
        <f t="shared" si="2"/>
        <v>#REF!</v>
      </c>
      <c r="J20" s="39" t="e">
        <f t="shared" si="4"/>
        <v>#REF!</v>
      </c>
    </row>
    <row r="21" spans="1:10">
      <c r="A21" s="45" t="e">
        <f>IF(C21="","",_xlfn.RANK.EQ(C21,$C$2:$C$2:$C$26)+COUNTIF(C$2:C21,C21)-1)</f>
        <v>#REF!</v>
      </c>
      <c r="B21" s="41" t="e">
        <f>IF(ISBLANK(#REF!)=TRUE,"",#REF!)</f>
        <v>#REF!</v>
      </c>
      <c r="C21" s="41" t="e">
        <f>IF(ISBLANK(#REF!)=TRUE,"",#REF!)</f>
        <v>#REF!</v>
      </c>
      <c r="D21" s="44"/>
      <c r="E21" s="43">
        <v>20</v>
      </c>
      <c r="F21" s="42" t="e">
        <f t="shared" si="0"/>
        <v>#REF!</v>
      </c>
      <c r="G21" s="42" t="e">
        <f t="shared" si="1"/>
        <v>#REF!</v>
      </c>
      <c r="H21" s="41" t="e">
        <f t="shared" si="3"/>
        <v>#REF!</v>
      </c>
      <c r="I21" s="40" t="e">
        <f t="shared" si="2"/>
        <v>#REF!</v>
      </c>
      <c r="J21" s="39" t="e">
        <f t="shared" si="4"/>
        <v>#REF!</v>
      </c>
    </row>
    <row r="22" spans="1:10">
      <c r="A22" s="45" t="e">
        <f>IF(C22="","",_xlfn.RANK.EQ(C22,$C$2:$C$2:$C$26)+COUNTIF(C$2:C22,C22)-1)</f>
        <v>#REF!</v>
      </c>
      <c r="B22" s="41" t="e">
        <f>IF(ISBLANK(#REF!)=TRUE,"",#REF!)</f>
        <v>#REF!</v>
      </c>
      <c r="C22" s="41" t="e">
        <f>IF(ISBLANK(#REF!)=TRUE,"",#REF!)</f>
        <v>#REF!</v>
      </c>
      <c r="D22" s="44"/>
      <c r="E22" s="43">
        <v>21</v>
      </c>
      <c r="F22" s="42" t="e">
        <f t="shared" si="0"/>
        <v>#REF!</v>
      </c>
      <c r="G22" s="42" t="e">
        <f t="shared" si="1"/>
        <v>#REF!</v>
      </c>
      <c r="H22" s="41" t="e">
        <f t="shared" si="3"/>
        <v>#REF!</v>
      </c>
      <c r="I22" s="40" t="e">
        <f t="shared" si="2"/>
        <v>#REF!</v>
      </c>
      <c r="J22" s="39" t="e">
        <f t="shared" si="4"/>
        <v>#REF!</v>
      </c>
    </row>
    <row r="23" spans="1:10">
      <c r="A23" s="45" t="e">
        <f>IF(C23="","",_xlfn.RANK.EQ(C23,$C$2:$C$2:$C$26)+COUNTIF(C$2:C23,C23)-1)</f>
        <v>#REF!</v>
      </c>
      <c r="B23" s="41" t="e">
        <f>IF(ISBLANK(#REF!)=TRUE,"",#REF!)</f>
        <v>#REF!</v>
      </c>
      <c r="C23" s="41" t="e">
        <f>IF(ISBLANK(#REF!)=TRUE,"",#REF!)</f>
        <v>#REF!</v>
      </c>
      <c r="D23" s="44"/>
      <c r="E23" s="43">
        <v>22</v>
      </c>
      <c r="F23" s="42" t="e">
        <f t="shared" si="0"/>
        <v>#REF!</v>
      </c>
      <c r="G23" s="42" t="e">
        <f t="shared" si="1"/>
        <v>#REF!</v>
      </c>
      <c r="H23" s="41" t="e">
        <f t="shared" si="3"/>
        <v>#REF!</v>
      </c>
      <c r="I23" s="40" t="e">
        <f t="shared" si="2"/>
        <v>#REF!</v>
      </c>
      <c r="J23" s="39" t="e">
        <f t="shared" si="4"/>
        <v>#REF!</v>
      </c>
    </row>
    <row r="24" spans="1:10">
      <c r="A24" s="45" t="e">
        <f>IF(C24="","",_xlfn.RANK.EQ(C24,$C$2:$C$2:$C$26)+COUNTIF(C$2:C24,C24)-1)</f>
        <v>#REF!</v>
      </c>
      <c r="B24" s="41" t="e">
        <f>IF(ISBLANK(#REF!)=TRUE,"",#REF!)</f>
        <v>#REF!</v>
      </c>
      <c r="C24" s="41" t="e">
        <f>IF(ISBLANK(#REF!)=TRUE,"",#REF!)</f>
        <v>#REF!</v>
      </c>
      <c r="D24" s="44"/>
      <c r="E24" s="43">
        <v>23</v>
      </c>
      <c r="F24" s="42" t="e">
        <f t="shared" si="0"/>
        <v>#REF!</v>
      </c>
      <c r="G24" s="42" t="e">
        <f t="shared" si="1"/>
        <v>#REF!</v>
      </c>
      <c r="H24" s="41" t="e">
        <f t="shared" si="3"/>
        <v>#REF!</v>
      </c>
      <c r="I24" s="40" t="e">
        <f t="shared" si="2"/>
        <v>#REF!</v>
      </c>
      <c r="J24" s="39" t="e">
        <f t="shared" si="4"/>
        <v>#REF!</v>
      </c>
    </row>
    <row r="25" spans="1:10">
      <c r="A25" s="45" t="e">
        <f>IF(C25="","",_xlfn.RANK.EQ(C25,$C$2:$C$2:$C$26)+COUNTIF(C$2:C25,C25)-1)</f>
        <v>#REF!</v>
      </c>
      <c r="B25" s="41" t="e">
        <f>IF(ISBLANK(#REF!)=TRUE,"",#REF!)</f>
        <v>#REF!</v>
      </c>
      <c r="C25" s="41" t="e">
        <f>IF(ISBLANK(#REF!)=TRUE,"",#REF!)</f>
        <v>#REF!</v>
      </c>
      <c r="D25" s="44"/>
      <c r="E25" s="43">
        <v>24</v>
      </c>
      <c r="F25" s="42" t="e">
        <f t="shared" si="0"/>
        <v>#REF!</v>
      </c>
      <c r="G25" s="42" t="e">
        <f t="shared" si="1"/>
        <v>#REF!</v>
      </c>
      <c r="H25" s="41" t="e">
        <f t="shared" si="3"/>
        <v>#REF!</v>
      </c>
      <c r="I25" s="40" t="e">
        <f t="shared" si="2"/>
        <v>#REF!</v>
      </c>
      <c r="J25" s="39" t="e">
        <f t="shared" si="4"/>
        <v>#REF!</v>
      </c>
    </row>
    <row r="26" spans="1:10">
      <c r="A26" s="45" t="e">
        <f>IF(C26="","",_xlfn.RANK.EQ(C26,$C$2:$C$2:$C$26)+COUNTIF(C$2:C26,C26)-1)</f>
        <v>#REF!</v>
      </c>
      <c r="B26" s="41" t="e">
        <f>IF(ISBLANK(#REF!)=TRUE,"",#REF!)</f>
        <v>#REF!</v>
      </c>
      <c r="C26" s="41" t="e">
        <f>IF(ISBLANK(#REF!)=TRUE,"",#REF!)</f>
        <v>#REF!</v>
      </c>
      <c r="D26" s="44"/>
      <c r="E26" s="43">
        <v>25</v>
      </c>
      <c r="F26" s="42" t="e">
        <f t="shared" si="0"/>
        <v>#REF!</v>
      </c>
      <c r="G26" s="42" t="e">
        <f t="shared" si="1"/>
        <v>#REF!</v>
      </c>
      <c r="H26" s="41" t="e">
        <f t="shared" si="3"/>
        <v>#REF!</v>
      </c>
      <c r="I26" s="40" t="e">
        <f t="shared" si="2"/>
        <v>#REF!</v>
      </c>
      <c r="J26" s="39" t="e">
        <f t="shared" si="4"/>
        <v>#REF!</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tabSelected="1" zoomScale="48" zoomScaleNormal="50" workbookViewId="0">
      <selection activeCell="BN81" sqref="BN81"/>
    </sheetView>
  </sheetViews>
  <sheetFormatPr baseColWidth="10" defaultColWidth="0" defaultRowHeight="0" customHeight="1" zeroHeight="1"/>
  <cols>
    <col min="1" max="1" width="4" style="31" customWidth="1"/>
    <col min="2" max="2" width="4.33203125" style="31" customWidth="1"/>
    <col min="3" max="3" width="3.33203125" style="31" customWidth="1"/>
    <col min="4" max="6" width="3.44140625" style="142" customWidth="1"/>
    <col min="7" max="7" width="6.44140625" style="142" customWidth="1"/>
    <col min="8" max="17" width="3.44140625" style="142" customWidth="1"/>
    <col min="18" max="21" width="3.6640625" style="142" customWidth="1"/>
    <col min="22" max="22" width="3.44140625" style="142" customWidth="1"/>
    <col min="23" max="23" width="3.6640625" style="142" customWidth="1"/>
    <col min="24" max="24" width="3.44140625" style="142" customWidth="1"/>
    <col min="25" max="25" width="3.6640625" style="142" customWidth="1"/>
    <col min="26" max="27" width="3.44140625" style="142" customWidth="1"/>
    <col min="28" max="36" width="3.6640625" style="142" customWidth="1"/>
    <col min="37" max="40" width="3.44140625" style="142" customWidth="1"/>
    <col min="41" max="42" width="4.109375" style="142" customWidth="1"/>
    <col min="43" max="78" width="3.44140625" style="142" customWidth="1"/>
    <col min="79" max="79" width="4.109375" style="142" customWidth="1"/>
    <col min="80" max="80" width="4" style="142" customWidth="1"/>
    <col min="81" max="81" width="4.109375" style="142" customWidth="1"/>
    <col min="82" max="82" width="4" style="32" customWidth="1"/>
    <col min="83" max="158" width="0" style="32" hidden="1" customWidth="1"/>
    <col min="159" max="16384" width="0" style="31" hidden="1"/>
  </cols>
  <sheetData>
    <row r="1" spans="20:56" s="32" customFormat="1" ht="12" customHeight="1"/>
    <row r="2" spans="20:56" s="32" customFormat="1" ht="12" customHeight="1"/>
    <row r="3" spans="20:56" s="32" customFormat="1" ht="12" customHeight="1"/>
    <row r="4" spans="20:56" s="32" customFormat="1" ht="12" customHeight="1"/>
    <row r="5" spans="20:56" s="32" customFormat="1" ht="12.75" customHeight="1">
      <c r="T5" s="143" t="s">
        <v>24</v>
      </c>
      <c r="U5" s="143"/>
      <c r="V5" s="143"/>
      <c r="W5" s="143"/>
      <c r="X5" s="143"/>
      <c r="Y5" s="143"/>
      <c r="Z5" s="143"/>
      <c r="AA5" s="143"/>
      <c r="AB5" s="143"/>
      <c r="AC5" s="145" t="s">
        <v>267</v>
      </c>
      <c r="AD5" s="145"/>
      <c r="AE5" s="145"/>
      <c r="AF5" s="145"/>
      <c r="AG5" s="145"/>
      <c r="AH5" s="145"/>
      <c r="AI5" s="145"/>
      <c r="AJ5" s="145"/>
      <c r="AK5" s="145"/>
      <c r="AL5" s="145"/>
      <c r="AM5" s="145"/>
      <c r="AN5" s="145"/>
      <c r="AO5" s="145"/>
      <c r="AP5" s="145"/>
      <c r="AQ5" s="145"/>
      <c r="AR5" s="145"/>
      <c r="AS5" s="145"/>
      <c r="AT5" s="145"/>
      <c r="AU5" s="145"/>
      <c r="AV5" s="145"/>
      <c r="AW5" s="145"/>
      <c r="AX5" s="145"/>
      <c r="AY5" s="145"/>
      <c r="AZ5" s="145"/>
      <c r="BA5" s="145"/>
      <c r="BB5" s="145"/>
      <c r="BC5" s="145"/>
      <c r="BD5" s="145"/>
    </row>
    <row r="6" spans="20:56" s="32" customFormat="1" ht="20.25" customHeight="1">
      <c r="T6" s="143" t="s">
        <v>23</v>
      </c>
      <c r="U6" s="143"/>
      <c r="V6" s="143"/>
      <c r="W6" s="143"/>
      <c r="X6" s="143"/>
      <c r="Y6" s="143"/>
      <c r="Z6" s="143"/>
      <c r="AA6" s="143"/>
      <c r="AB6" s="143"/>
      <c r="AC6" s="146" t="s">
        <v>269</v>
      </c>
      <c r="AD6" s="146"/>
      <c r="AE6" s="146"/>
      <c r="AF6" s="146"/>
      <c r="AG6" s="146"/>
      <c r="AH6" s="146"/>
      <c r="AI6" s="146"/>
      <c r="AJ6" s="146"/>
      <c r="AK6" s="146"/>
      <c r="AL6" s="146"/>
      <c r="AM6" s="146"/>
      <c r="AN6" s="146"/>
      <c r="AO6" s="146"/>
      <c r="AP6" s="146"/>
      <c r="AQ6" s="146"/>
      <c r="AR6" s="146"/>
      <c r="AS6" s="146"/>
      <c r="AT6" s="146"/>
      <c r="AU6" s="146"/>
      <c r="AV6" s="146"/>
      <c r="AW6" s="146"/>
      <c r="AX6" s="146"/>
      <c r="AY6" s="146"/>
      <c r="AZ6" s="146"/>
      <c r="BA6" s="146"/>
      <c r="BB6" s="146"/>
      <c r="BC6" s="146"/>
      <c r="BD6" s="146"/>
    </row>
    <row r="7" spans="20:56" s="32" customFormat="1" ht="20.25" customHeight="1">
      <c r="T7" s="143" t="s">
        <v>25</v>
      </c>
      <c r="U7" s="143"/>
      <c r="V7" s="143"/>
      <c r="W7" s="143"/>
      <c r="X7" s="143"/>
      <c r="Y7" s="143"/>
      <c r="Z7" s="143"/>
      <c r="AA7" s="143"/>
      <c r="AB7" s="143"/>
      <c r="AC7" s="147" t="s">
        <v>268</v>
      </c>
      <c r="AD7" s="147"/>
      <c r="AE7" s="147"/>
      <c r="AF7" s="147"/>
      <c r="AG7" s="147"/>
      <c r="AH7" s="147"/>
      <c r="AI7" s="147"/>
      <c r="AJ7" s="147"/>
      <c r="AK7" s="147"/>
      <c r="AL7" s="147"/>
      <c r="AM7" s="147"/>
      <c r="AN7" s="147"/>
      <c r="AO7" s="147"/>
      <c r="AP7" s="147"/>
      <c r="AQ7" s="147"/>
      <c r="AR7" s="147"/>
      <c r="AS7" s="147"/>
      <c r="AT7" s="147"/>
      <c r="AU7" s="147"/>
      <c r="AV7" s="147"/>
      <c r="AW7" s="147"/>
      <c r="AX7" s="147"/>
      <c r="AY7" s="147"/>
      <c r="AZ7" s="147"/>
      <c r="BA7" s="147"/>
      <c r="BB7" s="147"/>
      <c r="BC7" s="147"/>
      <c r="BD7" s="147"/>
    </row>
    <row r="8" spans="20:56" s="32" customFormat="1" ht="20.25" customHeight="1">
      <c r="T8" s="143" t="s">
        <v>26</v>
      </c>
      <c r="U8" s="143"/>
      <c r="V8" s="143"/>
      <c r="W8" s="143"/>
      <c r="X8" s="143"/>
      <c r="Y8" s="143"/>
      <c r="Z8" s="143"/>
      <c r="AA8" s="143"/>
      <c r="AB8" s="143"/>
      <c r="AC8" s="144" t="s">
        <v>270</v>
      </c>
      <c r="AD8" s="144"/>
      <c r="AE8" s="144"/>
      <c r="AF8" s="144"/>
      <c r="AG8" s="144"/>
      <c r="AH8" s="144"/>
      <c r="AI8" s="144"/>
      <c r="AJ8" s="144"/>
      <c r="AK8" s="144"/>
      <c r="AL8" s="144"/>
      <c r="AM8" s="144"/>
      <c r="AN8" s="144"/>
      <c r="AO8" s="144"/>
      <c r="AP8" s="144"/>
      <c r="AQ8" s="144"/>
      <c r="AR8" s="144"/>
      <c r="AS8" s="144"/>
      <c r="AT8" s="144"/>
      <c r="AU8" s="144"/>
      <c r="AV8" s="144"/>
      <c r="AW8" s="144"/>
      <c r="AX8" s="144"/>
      <c r="AY8" s="144"/>
      <c r="AZ8" s="144"/>
      <c r="BA8" s="144"/>
      <c r="BB8" s="144"/>
      <c r="BC8" s="144"/>
      <c r="BD8" s="144"/>
    </row>
    <row r="9" spans="20:56" s="32" customFormat="1" ht="12" customHeight="1"/>
    <row r="10" spans="20:56" s="32" customFormat="1" ht="12" customHeight="1"/>
    <row r="11" spans="20:56" s="32" customFormat="1" ht="12" customHeight="1"/>
    <row r="12" spans="20:56" s="32" customFormat="1" ht="12" customHeight="1"/>
    <row r="13" spans="20:56" s="32" customFormat="1" ht="12" customHeight="1"/>
    <row r="14" spans="20:56" s="32" customFormat="1" ht="12" customHeight="1"/>
    <row r="15" spans="20:56" s="32" customFormat="1" ht="12" customHeight="1"/>
    <row r="16" spans="20:56" s="32" customFormat="1" ht="12" customHeight="1"/>
    <row r="17" s="32" customFormat="1" ht="12" customHeight="1"/>
    <row r="18" s="32" customFormat="1" ht="12" customHeight="1"/>
    <row r="19" s="32" customFormat="1" ht="12" customHeight="1"/>
    <row r="20" s="32" customFormat="1" ht="12" customHeight="1"/>
    <row r="21" s="32" customFormat="1" ht="12" customHeight="1"/>
    <row r="22" s="32" customFormat="1" ht="12" customHeight="1"/>
    <row r="23" s="32" customFormat="1" ht="12" customHeight="1"/>
    <row r="24" s="32" customFormat="1" ht="12" customHeight="1"/>
    <row r="25" s="32" customFormat="1" ht="12" customHeight="1"/>
    <row r="26" s="32" customFormat="1" ht="12" customHeight="1"/>
    <row r="27" s="32" customFormat="1" ht="12" customHeight="1"/>
    <row r="28" s="32" customFormat="1" ht="12" customHeight="1"/>
    <row r="29" s="32" customFormat="1" ht="12" customHeight="1"/>
    <row r="30" s="32" customFormat="1" ht="12" customHeight="1"/>
    <row r="31" s="32" customFormat="1" ht="12" customHeight="1"/>
    <row r="32" s="32" customFormat="1" ht="12" customHeight="1"/>
    <row r="33" s="32" customFormat="1" ht="12" customHeight="1"/>
    <row r="34" s="32" customFormat="1" ht="12" customHeight="1"/>
    <row r="35" s="32" customFormat="1" ht="12" customHeight="1"/>
    <row r="36" s="32" customFormat="1" ht="12" customHeight="1"/>
    <row r="37" s="32" customFormat="1" ht="12" customHeight="1"/>
    <row r="38" s="32" customFormat="1" ht="12" customHeight="1"/>
    <row r="39" s="32" customFormat="1" ht="12" customHeight="1"/>
    <row r="40" s="32" customFormat="1" ht="12" customHeight="1"/>
    <row r="41" s="32" customFormat="1" ht="12" customHeight="1"/>
    <row r="42" s="32" customFormat="1" ht="12" customHeight="1"/>
    <row r="43" s="32" customFormat="1" ht="12" customHeight="1"/>
    <row r="44" s="32" customFormat="1" ht="12" customHeight="1"/>
    <row r="45" s="32" customFormat="1" ht="12" customHeight="1"/>
    <row r="46" s="32" customFormat="1" ht="12" customHeight="1"/>
    <row r="47" s="32" customFormat="1" ht="12" customHeight="1"/>
    <row r="48" s="32" customFormat="1" ht="12" customHeight="1"/>
    <row r="49" s="32" customFormat="1" ht="12" customHeight="1"/>
    <row r="50" s="32" customFormat="1" ht="12" customHeight="1"/>
    <row r="51" s="32" customFormat="1" ht="12" customHeight="1"/>
    <row r="52" s="32" customFormat="1" ht="12" customHeight="1"/>
    <row r="53" s="32" customFormat="1" ht="12" customHeight="1"/>
    <row r="54" s="32" customFormat="1" ht="12" customHeight="1"/>
    <row r="55" s="32" customFormat="1" ht="12" customHeight="1"/>
    <row r="56" s="32" customFormat="1" ht="12" customHeight="1"/>
    <row r="57" s="32" customFormat="1" ht="12" customHeight="1"/>
    <row r="58" s="32" customFormat="1" ht="12" customHeight="1"/>
    <row r="59" s="32" customFormat="1" ht="12" customHeight="1"/>
    <row r="60" s="32" customFormat="1" ht="12" customHeight="1"/>
    <row r="61" s="32" customFormat="1" ht="12" customHeight="1"/>
    <row r="62" s="32" customFormat="1" ht="12" customHeight="1"/>
    <row r="63" s="32" customFormat="1" ht="12" customHeight="1"/>
    <row r="64" s="32" customFormat="1" ht="12" customHeight="1"/>
    <row r="65" s="32" customFormat="1" ht="12" customHeight="1"/>
    <row r="66" s="32" customFormat="1" ht="12" customHeight="1"/>
    <row r="67" s="32" customFormat="1" ht="12" customHeight="1"/>
    <row r="68" s="32" customFormat="1" ht="12" customHeight="1"/>
    <row r="69" s="32" customFormat="1" ht="12" customHeight="1"/>
    <row r="70" s="32" customFormat="1" ht="12" customHeight="1"/>
    <row r="71" s="32" customFormat="1" ht="12" customHeight="1"/>
    <row r="72" s="32" customFormat="1" ht="12" customHeight="1"/>
    <row r="73" s="32" customFormat="1" ht="12" customHeight="1"/>
    <row r="74" s="32" customFormat="1" ht="12" customHeight="1"/>
    <row r="75" s="32" customFormat="1" ht="12" customHeight="1"/>
    <row r="76" s="32" customFormat="1" ht="12" customHeight="1"/>
    <row r="77" s="32" customFormat="1" ht="12" customHeight="1"/>
    <row r="78" s="32" customFormat="1" ht="12" customHeight="1"/>
    <row r="79" s="32" customFormat="1" ht="12" customHeight="1"/>
    <row r="80" s="32" customFormat="1" ht="12" customHeight="1"/>
    <row r="81" spans="4:81" s="32" customFormat="1" ht="12" customHeight="1"/>
    <row r="82" spans="4:81" s="32" customFormat="1" ht="12" customHeight="1">
      <c r="D82" s="142" t="s">
        <v>126</v>
      </c>
      <c r="E82" s="142"/>
      <c r="F82" s="142"/>
      <c r="G82" s="142"/>
      <c r="H82" s="142"/>
      <c r="I82" s="142"/>
      <c r="J82" s="142"/>
      <c r="K82" s="142"/>
      <c r="L82" s="142"/>
      <c r="M82" s="142"/>
      <c r="N82" s="142"/>
      <c r="O82" s="142"/>
      <c r="P82" s="142"/>
      <c r="Q82" s="142"/>
      <c r="R82" s="142"/>
      <c r="S82" s="142"/>
      <c r="T82" s="142"/>
      <c r="U82" s="142"/>
      <c r="V82" s="142"/>
      <c r="W82" s="142"/>
      <c r="X82" s="142"/>
      <c r="Y82" s="142"/>
      <c r="Z82" s="142"/>
      <c r="AA82" s="142"/>
      <c r="AB82" s="142"/>
      <c r="AC82" s="142"/>
      <c r="AD82" s="142"/>
      <c r="AE82" s="142"/>
      <c r="AF82" s="142"/>
      <c r="AG82" s="142"/>
      <c r="AH82" s="142"/>
      <c r="AI82" s="142"/>
      <c r="AJ82" s="142"/>
      <c r="AK82" s="142"/>
      <c r="AL82" s="142"/>
      <c r="AM82" s="142"/>
      <c r="AN82" s="142"/>
      <c r="AO82" s="142"/>
      <c r="AP82" s="142"/>
      <c r="AQ82" s="142"/>
      <c r="AR82" s="142"/>
      <c r="AS82" s="142"/>
      <c r="AT82" s="142"/>
      <c r="AU82" s="142"/>
      <c r="AV82" s="142"/>
      <c r="AW82" s="142"/>
      <c r="AX82" s="142"/>
      <c r="AY82" s="142"/>
      <c r="AZ82" s="142"/>
      <c r="BA82" s="142"/>
      <c r="BB82" s="142"/>
      <c r="BC82" s="142"/>
      <c r="BD82" s="142"/>
      <c r="BE82" s="142"/>
      <c r="BF82" s="142"/>
      <c r="BG82" s="142"/>
      <c r="BH82" s="142"/>
      <c r="BI82" s="142"/>
      <c r="BJ82" s="142"/>
      <c r="BK82" s="142"/>
      <c r="BL82" s="142"/>
      <c r="BM82" s="142"/>
      <c r="BN82" s="142"/>
      <c r="BO82" s="142"/>
      <c r="BP82" s="142"/>
      <c r="BQ82" s="142"/>
      <c r="BR82" s="142"/>
      <c r="BS82" s="142"/>
      <c r="BT82" s="142"/>
      <c r="BU82" s="142"/>
      <c r="BV82" s="142"/>
      <c r="BW82" s="142"/>
      <c r="BX82" s="142"/>
      <c r="BY82" s="142"/>
      <c r="BZ82" s="142"/>
      <c r="CA82" s="142"/>
      <c r="CB82" s="142"/>
      <c r="CC82" s="142"/>
    </row>
    <row r="83" spans="4:81" s="32" customFormat="1" ht="12" hidden="1" customHeight="1">
      <c r="D83" s="142"/>
      <c r="E83" s="142"/>
      <c r="F83" s="142"/>
      <c r="G83" s="142"/>
      <c r="H83" s="142"/>
      <c r="I83" s="142"/>
      <c r="J83" s="142"/>
      <c r="K83" s="142"/>
      <c r="L83" s="142"/>
      <c r="M83" s="142"/>
      <c r="N83" s="142"/>
      <c r="O83" s="142"/>
      <c r="P83" s="142"/>
      <c r="Q83" s="142"/>
      <c r="R83" s="142"/>
      <c r="S83" s="142"/>
      <c r="T83" s="142"/>
      <c r="U83" s="142"/>
      <c r="V83" s="142"/>
      <c r="W83" s="142"/>
      <c r="X83" s="142"/>
      <c r="Y83" s="142"/>
      <c r="Z83" s="142"/>
      <c r="AA83" s="142"/>
      <c r="AB83" s="142"/>
      <c r="AC83" s="142"/>
      <c r="AD83" s="142"/>
      <c r="AE83" s="142"/>
      <c r="AF83" s="142"/>
      <c r="AG83" s="142"/>
      <c r="AH83" s="142"/>
      <c r="AI83" s="142"/>
      <c r="AJ83" s="142"/>
      <c r="AK83" s="142"/>
      <c r="AL83" s="142"/>
      <c r="AM83" s="142"/>
      <c r="AN83" s="142"/>
      <c r="AO83" s="142"/>
      <c r="AP83" s="142"/>
      <c r="AQ83" s="142"/>
      <c r="AR83" s="142"/>
      <c r="AS83" s="142"/>
      <c r="AT83" s="142"/>
      <c r="AU83" s="142"/>
      <c r="AV83" s="142"/>
      <c r="AW83" s="142"/>
      <c r="AX83" s="142"/>
      <c r="AY83" s="142"/>
      <c r="AZ83" s="142"/>
      <c r="BA83" s="142"/>
      <c r="BB83" s="142"/>
      <c r="BC83" s="142"/>
      <c r="BD83" s="142"/>
      <c r="BE83" s="142"/>
      <c r="BF83" s="142"/>
      <c r="BG83" s="142"/>
      <c r="BH83" s="142"/>
      <c r="BI83" s="142"/>
      <c r="BJ83" s="142"/>
      <c r="BK83" s="142"/>
      <c r="BL83" s="142"/>
      <c r="BM83" s="142"/>
      <c r="BN83" s="142"/>
      <c r="BO83" s="142"/>
      <c r="BP83" s="142"/>
      <c r="BQ83" s="142"/>
      <c r="BR83" s="142"/>
      <c r="BS83" s="142"/>
      <c r="BT83" s="142"/>
      <c r="BU83" s="142"/>
      <c r="BV83" s="142"/>
      <c r="BW83" s="142"/>
      <c r="BX83" s="142"/>
      <c r="BY83" s="142"/>
      <c r="BZ83" s="142"/>
      <c r="CA83" s="142"/>
      <c r="CB83" s="142"/>
      <c r="CC83" s="142"/>
    </row>
    <row r="84" spans="4:81" s="32" customFormat="1" ht="12" hidden="1" customHeight="1">
      <c r="D84" s="142"/>
      <c r="E84" s="142"/>
      <c r="F84" s="142"/>
      <c r="G84" s="142"/>
      <c r="H84" s="142"/>
      <c r="I84" s="142"/>
      <c r="J84" s="142"/>
      <c r="K84" s="142"/>
      <c r="L84" s="142"/>
      <c r="M84" s="142"/>
      <c r="N84" s="142"/>
      <c r="O84" s="142"/>
      <c r="P84" s="142"/>
      <c r="Q84" s="142"/>
      <c r="R84" s="142"/>
      <c r="S84" s="142"/>
      <c r="T84" s="142"/>
      <c r="U84" s="142"/>
      <c r="V84" s="142"/>
      <c r="W84" s="142"/>
      <c r="X84" s="142"/>
      <c r="Y84" s="142"/>
      <c r="Z84" s="142"/>
      <c r="AA84" s="142"/>
      <c r="AB84" s="142"/>
      <c r="AC84" s="142"/>
      <c r="AD84" s="142"/>
      <c r="AE84" s="142"/>
      <c r="AF84" s="142"/>
      <c r="AG84" s="142"/>
      <c r="AH84" s="142"/>
      <c r="AI84" s="142"/>
      <c r="AJ84" s="142"/>
      <c r="AK84" s="142"/>
      <c r="AL84" s="142"/>
      <c r="AM84" s="142"/>
      <c r="AN84" s="142"/>
      <c r="AO84" s="142"/>
      <c r="AP84" s="142"/>
      <c r="AQ84" s="142"/>
      <c r="AR84" s="142"/>
      <c r="AS84" s="142"/>
      <c r="AT84" s="142"/>
      <c r="AU84" s="142"/>
      <c r="AV84" s="142"/>
      <c r="AW84" s="142"/>
      <c r="AX84" s="142"/>
      <c r="AY84" s="142"/>
      <c r="AZ84" s="142"/>
      <c r="BA84" s="142"/>
      <c r="BB84" s="142"/>
      <c r="BC84" s="142"/>
      <c r="BD84" s="142"/>
      <c r="BE84" s="142"/>
      <c r="BF84" s="142"/>
      <c r="BG84" s="142"/>
      <c r="BH84" s="142"/>
      <c r="BI84" s="142"/>
      <c r="BJ84" s="142"/>
      <c r="BK84" s="142"/>
      <c r="BL84" s="142"/>
      <c r="BM84" s="142"/>
      <c r="BN84" s="142"/>
      <c r="BO84" s="142"/>
      <c r="BP84" s="142"/>
      <c r="BQ84" s="142"/>
      <c r="BR84" s="142"/>
      <c r="BS84" s="142"/>
      <c r="BT84" s="142"/>
      <c r="BU84" s="142"/>
      <c r="BV84" s="142"/>
      <c r="BW84" s="142"/>
      <c r="BX84" s="142"/>
      <c r="BY84" s="142"/>
      <c r="BZ84" s="142"/>
      <c r="CA84" s="142"/>
      <c r="CB84" s="142"/>
      <c r="CC84" s="142"/>
    </row>
    <row r="85" spans="4:81" s="32" customFormat="1" ht="12" hidden="1" customHeight="1">
      <c r="D85" s="142"/>
      <c r="E85" s="142"/>
      <c r="F85" s="142"/>
      <c r="G85" s="142"/>
      <c r="H85" s="142"/>
      <c r="I85" s="142"/>
      <c r="J85" s="142"/>
      <c r="K85" s="142"/>
      <c r="L85" s="142"/>
      <c r="M85" s="142"/>
      <c r="N85" s="142"/>
      <c r="O85" s="142"/>
      <c r="P85" s="142"/>
      <c r="Q85" s="142"/>
      <c r="R85" s="142"/>
      <c r="S85" s="142"/>
      <c r="T85" s="142"/>
      <c r="U85" s="142"/>
      <c r="V85" s="142"/>
      <c r="W85" s="142"/>
      <c r="X85" s="142"/>
      <c r="Y85" s="142"/>
      <c r="Z85" s="142"/>
      <c r="AA85" s="142"/>
      <c r="AB85" s="142"/>
      <c r="AC85" s="142"/>
      <c r="AD85" s="142"/>
      <c r="AE85" s="142"/>
      <c r="AF85" s="142"/>
      <c r="AG85" s="142"/>
      <c r="AH85" s="142"/>
      <c r="AI85" s="142"/>
      <c r="AJ85" s="142"/>
      <c r="AK85" s="142"/>
      <c r="AL85" s="142"/>
      <c r="AM85" s="142"/>
      <c r="AN85" s="142"/>
      <c r="AO85" s="142"/>
      <c r="AP85" s="142"/>
      <c r="AQ85" s="142"/>
      <c r="AR85" s="142"/>
      <c r="AS85" s="142"/>
      <c r="AT85" s="142"/>
      <c r="AU85" s="142"/>
      <c r="AV85" s="142"/>
      <c r="AW85" s="142"/>
      <c r="AX85" s="142"/>
      <c r="AY85" s="142"/>
      <c r="AZ85" s="142"/>
      <c r="BA85" s="142"/>
      <c r="BB85" s="142"/>
      <c r="BC85" s="142"/>
      <c r="BD85" s="142"/>
      <c r="BE85" s="142"/>
      <c r="BF85" s="142"/>
      <c r="BG85" s="142"/>
      <c r="BH85" s="142"/>
      <c r="BI85" s="142"/>
      <c r="BJ85" s="142"/>
      <c r="BK85" s="142"/>
      <c r="BL85" s="142"/>
      <c r="BM85" s="142"/>
      <c r="BN85" s="142"/>
      <c r="BO85" s="142"/>
      <c r="BP85" s="142"/>
      <c r="BQ85" s="142"/>
      <c r="BR85" s="142"/>
      <c r="BS85" s="142"/>
      <c r="BT85" s="142"/>
      <c r="BU85" s="142"/>
      <c r="BV85" s="142"/>
      <c r="BW85" s="142"/>
      <c r="BX85" s="142"/>
      <c r="BY85" s="142"/>
      <c r="BZ85" s="142"/>
      <c r="CA85" s="142"/>
      <c r="CB85" s="142"/>
      <c r="CC85" s="142"/>
    </row>
    <row r="86" spans="4:81" s="32" customFormat="1" ht="12" hidden="1" customHeight="1">
      <c r="D86" s="142"/>
      <c r="E86" s="142"/>
      <c r="F86" s="142"/>
      <c r="G86" s="142"/>
      <c r="H86" s="142"/>
      <c r="I86" s="142"/>
      <c r="J86" s="142"/>
      <c r="K86" s="142"/>
      <c r="L86" s="142"/>
      <c r="M86" s="142"/>
      <c r="N86" s="142"/>
      <c r="O86" s="142"/>
      <c r="P86" s="142"/>
      <c r="Q86" s="142"/>
      <c r="R86" s="142"/>
      <c r="S86" s="142"/>
      <c r="T86" s="142"/>
      <c r="U86" s="142"/>
      <c r="V86" s="142"/>
      <c r="W86" s="142"/>
      <c r="X86" s="142"/>
      <c r="Y86" s="142"/>
      <c r="Z86" s="142"/>
      <c r="AA86" s="142"/>
      <c r="AB86" s="142"/>
      <c r="AC86" s="142"/>
      <c r="AD86" s="142"/>
      <c r="AE86" s="142"/>
      <c r="AF86" s="142"/>
      <c r="AG86" s="142"/>
      <c r="AH86" s="142"/>
      <c r="AI86" s="142"/>
      <c r="AJ86" s="142"/>
      <c r="AK86" s="142"/>
      <c r="AL86" s="142"/>
      <c r="AM86" s="142"/>
      <c r="AN86" s="142"/>
      <c r="AO86" s="142"/>
      <c r="AP86" s="142"/>
      <c r="AQ86" s="142"/>
      <c r="AR86" s="142"/>
      <c r="AS86" s="142"/>
      <c r="AT86" s="142"/>
      <c r="AU86" s="142"/>
      <c r="AV86" s="142"/>
      <c r="AW86" s="142"/>
      <c r="AX86" s="142"/>
      <c r="AY86" s="142"/>
      <c r="AZ86" s="142"/>
      <c r="BA86" s="142"/>
      <c r="BB86" s="142"/>
      <c r="BC86" s="142"/>
      <c r="BD86" s="142"/>
      <c r="BE86" s="142"/>
      <c r="BF86" s="142"/>
      <c r="BG86" s="142"/>
      <c r="BH86" s="142"/>
      <c r="BI86" s="142"/>
      <c r="BJ86" s="142"/>
      <c r="BK86" s="142"/>
      <c r="BL86" s="142"/>
      <c r="BM86" s="142"/>
      <c r="BN86" s="142"/>
      <c r="BO86" s="142"/>
      <c r="BP86" s="142"/>
      <c r="BQ86" s="142"/>
      <c r="BR86" s="142"/>
      <c r="BS86" s="142"/>
      <c r="BT86" s="142"/>
      <c r="BU86" s="142"/>
      <c r="BV86" s="142"/>
      <c r="BW86" s="142"/>
      <c r="BX86" s="142"/>
      <c r="BY86" s="142"/>
      <c r="BZ86" s="142"/>
      <c r="CA86" s="142"/>
      <c r="CB86" s="142"/>
      <c r="CC86" s="142"/>
    </row>
    <row r="87" spans="4:81" s="32" customFormat="1" ht="12" hidden="1" customHeight="1">
      <c r="D87" s="142"/>
      <c r="E87" s="142"/>
      <c r="F87" s="142"/>
      <c r="G87" s="142"/>
      <c r="H87" s="142"/>
      <c r="I87" s="142"/>
      <c r="J87" s="142"/>
      <c r="K87" s="142"/>
      <c r="L87" s="142"/>
      <c r="M87" s="142"/>
      <c r="N87" s="142"/>
      <c r="O87" s="142"/>
      <c r="P87" s="142"/>
      <c r="Q87" s="142"/>
      <c r="R87" s="142"/>
      <c r="S87" s="142"/>
      <c r="T87" s="142"/>
      <c r="U87" s="142"/>
      <c r="V87" s="142"/>
      <c r="W87" s="142"/>
      <c r="X87" s="142"/>
      <c r="Y87" s="142"/>
      <c r="Z87" s="142"/>
      <c r="AA87" s="142"/>
      <c r="AB87" s="142"/>
      <c r="AC87" s="142"/>
      <c r="AD87" s="142"/>
      <c r="AE87" s="142"/>
      <c r="AF87" s="142"/>
      <c r="AG87" s="142"/>
      <c r="AH87" s="142"/>
      <c r="AI87" s="142"/>
      <c r="AJ87" s="142"/>
      <c r="AK87" s="142"/>
      <c r="AL87" s="142"/>
      <c r="AM87" s="142"/>
      <c r="AN87" s="142"/>
      <c r="AO87" s="142"/>
      <c r="AP87" s="142"/>
      <c r="AQ87" s="142"/>
      <c r="AR87" s="142"/>
      <c r="AS87" s="142"/>
      <c r="AT87" s="142"/>
      <c r="AU87" s="142"/>
      <c r="AV87" s="142"/>
      <c r="AW87" s="142"/>
      <c r="AX87" s="142"/>
      <c r="AY87" s="142"/>
      <c r="AZ87" s="142"/>
      <c r="BA87" s="142"/>
      <c r="BB87" s="142"/>
      <c r="BC87" s="142"/>
      <c r="BD87" s="142"/>
      <c r="BE87" s="142"/>
      <c r="BF87" s="142"/>
      <c r="BG87" s="142"/>
      <c r="BH87" s="142"/>
      <c r="BI87" s="142"/>
      <c r="BJ87" s="142"/>
      <c r="BK87" s="142"/>
      <c r="BL87" s="142"/>
      <c r="BM87" s="142"/>
      <c r="BN87" s="142"/>
      <c r="BO87" s="142"/>
      <c r="BP87" s="142"/>
      <c r="BQ87" s="142"/>
      <c r="BR87" s="142"/>
      <c r="BS87" s="142"/>
      <c r="BT87" s="142"/>
      <c r="BU87" s="142"/>
      <c r="BV87" s="142"/>
      <c r="BW87" s="142"/>
      <c r="BX87" s="142"/>
      <c r="BY87" s="142"/>
      <c r="BZ87" s="142"/>
      <c r="CA87" s="142"/>
      <c r="CB87" s="142"/>
      <c r="CC87" s="142"/>
    </row>
    <row r="88" spans="4:81" s="32" customFormat="1" ht="12" hidden="1" customHeight="1">
      <c r="D88" s="142"/>
      <c r="E88" s="142"/>
      <c r="F88" s="142"/>
      <c r="G88" s="142"/>
      <c r="H88" s="142"/>
      <c r="I88" s="142"/>
      <c r="J88" s="142"/>
      <c r="K88" s="142"/>
      <c r="L88" s="142"/>
      <c r="M88" s="142"/>
      <c r="N88" s="142"/>
      <c r="O88" s="142"/>
      <c r="P88" s="142"/>
      <c r="Q88" s="142"/>
      <c r="R88" s="142"/>
      <c r="S88" s="142"/>
      <c r="T88" s="142"/>
      <c r="U88" s="142"/>
      <c r="V88" s="142"/>
      <c r="W88" s="142"/>
      <c r="X88" s="142"/>
      <c r="Y88" s="142"/>
      <c r="Z88" s="142"/>
      <c r="AA88" s="142"/>
      <c r="AB88" s="142"/>
      <c r="AC88" s="142"/>
      <c r="AD88" s="142"/>
      <c r="AE88" s="142"/>
      <c r="AF88" s="142"/>
      <c r="AG88" s="142"/>
      <c r="AH88" s="142"/>
      <c r="AI88" s="142"/>
      <c r="AJ88" s="142"/>
      <c r="AK88" s="142"/>
      <c r="AL88" s="142"/>
      <c r="AM88" s="142"/>
      <c r="AN88" s="142"/>
      <c r="AO88" s="142"/>
      <c r="AP88" s="142"/>
      <c r="AQ88" s="142"/>
      <c r="AR88" s="142"/>
      <c r="AS88" s="142"/>
      <c r="AT88" s="142"/>
      <c r="AU88" s="142"/>
      <c r="AV88" s="142"/>
      <c r="AW88" s="142"/>
      <c r="AX88" s="142"/>
      <c r="AY88" s="142"/>
      <c r="AZ88" s="142"/>
      <c r="BA88" s="142"/>
      <c r="BB88" s="142"/>
      <c r="BC88" s="142"/>
      <c r="BD88" s="142"/>
      <c r="BE88" s="142"/>
      <c r="BF88" s="142"/>
      <c r="BG88" s="142"/>
      <c r="BH88" s="142"/>
      <c r="BI88" s="142"/>
      <c r="BJ88" s="142"/>
      <c r="BK88" s="142"/>
      <c r="BL88" s="142"/>
      <c r="BM88" s="142"/>
      <c r="BN88" s="142"/>
      <c r="BO88" s="142"/>
      <c r="BP88" s="142"/>
      <c r="BQ88" s="142"/>
      <c r="BR88" s="142"/>
      <c r="BS88" s="142"/>
      <c r="BT88" s="142"/>
      <c r="BU88" s="142"/>
      <c r="BV88" s="142"/>
      <c r="BW88" s="142"/>
      <c r="BX88" s="142"/>
      <c r="BY88" s="142"/>
      <c r="BZ88" s="142"/>
      <c r="CA88" s="142"/>
      <c r="CB88" s="142"/>
      <c r="CC88" s="142"/>
    </row>
    <row r="89" spans="4:81" s="32" customFormat="1" ht="12" hidden="1" customHeight="1">
      <c r="D89" s="142"/>
      <c r="E89" s="142"/>
      <c r="F89" s="142"/>
      <c r="G89" s="142"/>
      <c r="H89" s="142"/>
      <c r="I89" s="142"/>
      <c r="J89" s="142"/>
      <c r="K89" s="142"/>
      <c r="L89" s="142"/>
      <c r="M89" s="142"/>
      <c r="N89" s="142"/>
      <c r="O89" s="142"/>
      <c r="P89" s="142"/>
      <c r="Q89" s="142"/>
      <c r="R89" s="142"/>
      <c r="S89" s="142"/>
      <c r="T89" s="142"/>
      <c r="U89" s="142"/>
      <c r="V89" s="142"/>
      <c r="W89" s="142"/>
      <c r="X89" s="142"/>
      <c r="Y89" s="142"/>
      <c r="Z89" s="142"/>
      <c r="AA89" s="142"/>
      <c r="AB89" s="142"/>
      <c r="AC89" s="142"/>
      <c r="AD89" s="142"/>
      <c r="AE89" s="142"/>
      <c r="AF89" s="142"/>
      <c r="AG89" s="142"/>
      <c r="AH89" s="142"/>
      <c r="AI89" s="142"/>
      <c r="AJ89" s="142"/>
      <c r="AK89" s="142"/>
      <c r="AL89" s="142"/>
      <c r="AM89" s="142"/>
      <c r="AN89" s="142"/>
      <c r="AO89" s="142"/>
      <c r="AP89" s="142"/>
      <c r="AQ89" s="142"/>
      <c r="AR89" s="142"/>
      <c r="AS89" s="142"/>
      <c r="AT89" s="142"/>
      <c r="AU89" s="142"/>
      <c r="AV89" s="142"/>
      <c r="AW89" s="142"/>
      <c r="AX89" s="142"/>
      <c r="AY89" s="142"/>
      <c r="AZ89" s="142"/>
      <c r="BA89" s="142"/>
      <c r="BB89" s="142"/>
      <c r="BC89" s="142"/>
      <c r="BD89" s="142"/>
      <c r="BE89" s="142"/>
      <c r="BF89" s="142"/>
      <c r="BG89" s="142"/>
      <c r="BH89" s="142"/>
      <c r="BI89" s="142"/>
      <c r="BJ89" s="142"/>
      <c r="BK89" s="142"/>
      <c r="BL89" s="142"/>
      <c r="BM89" s="142"/>
      <c r="BN89" s="142"/>
      <c r="BO89" s="142"/>
      <c r="BP89" s="142"/>
      <c r="BQ89" s="142"/>
      <c r="BR89" s="142"/>
      <c r="BS89" s="142"/>
      <c r="BT89" s="142"/>
      <c r="BU89" s="142"/>
      <c r="BV89" s="142"/>
      <c r="BW89" s="142"/>
      <c r="BX89" s="142"/>
      <c r="BY89" s="142"/>
      <c r="BZ89" s="142"/>
      <c r="CA89" s="142"/>
      <c r="CB89" s="142"/>
      <c r="CC89" s="142"/>
    </row>
    <row r="90" spans="4:81" s="32" customFormat="1" ht="12" hidden="1" customHeight="1">
      <c r="D90" s="142"/>
      <c r="E90" s="142"/>
      <c r="F90" s="142"/>
      <c r="G90" s="142"/>
      <c r="H90" s="142"/>
      <c r="I90" s="142"/>
      <c r="J90" s="142"/>
      <c r="K90" s="142"/>
      <c r="L90" s="142"/>
      <c r="M90" s="142"/>
      <c r="N90" s="142"/>
      <c r="O90" s="142"/>
      <c r="P90" s="142"/>
      <c r="Q90" s="142"/>
      <c r="R90" s="142"/>
      <c r="S90" s="142"/>
      <c r="T90" s="142"/>
      <c r="U90" s="142"/>
      <c r="V90" s="142"/>
      <c r="W90" s="142"/>
      <c r="X90" s="142"/>
      <c r="Y90" s="142"/>
      <c r="Z90" s="142"/>
      <c r="AA90" s="142"/>
      <c r="AB90" s="142"/>
      <c r="AC90" s="142"/>
      <c r="AD90" s="142"/>
      <c r="AE90" s="142"/>
      <c r="AF90" s="142"/>
      <c r="AG90" s="142"/>
      <c r="AH90" s="142"/>
      <c r="AI90" s="142"/>
      <c r="AJ90" s="142"/>
      <c r="AK90" s="142"/>
      <c r="AL90" s="142"/>
      <c r="AM90" s="142"/>
      <c r="AN90" s="142"/>
      <c r="AO90" s="142"/>
      <c r="AP90" s="142"/>
      <c r="AQ90" s="142"/>
      <c r="AR90" s="142"/>
      <c r="AS90" s="142"/>
      <c r="AT90" s="142"/>
      <c r="AU90" s="142"/>
      <c r="AV90" s="142"/>
      <c r="AW90" s="142"/>
      <c r="AX90" s="142"/>
      <c r="AY90" s="142"/>
      <c r="AZ90" s="142"/>
      <c r="BA90" s="142"/>
      <c r="BB90" s="142"/>
      <c r="BC90" s="142"/>
      <c r="BD90" s="142"/>
      <c r="BE90" s="142"/>
      <c r="BF90" s="142"/>
      <c r="BG90" s="142"/>
      <c r="BH90" s="142"/>
      <c r="BI90" s="142"/>
      <c r="BJ90" s="142"/>
      <c r="BK90" s="142"/>
      <c r="BL90" s="142"/>
      <c r="BM90" s="142"/>
      <c r="BN90" s="142"/>
      <c r="BO90" s="142"/>
      <c r="BP90" s="142"/>
      <c r="BQ90" s="142"/>
      <c r="BR90" s="142"/>
      <c r="BS90" s="142"/>
      <c r="BT90" s="142"/>
      <c r="BU90" s="142"/>
      <c r="BV90" s="142"/>
      <c r="BW90" s="142"/>
      <c r="BX90" s="142"/>
      <c r="BY90" s="142"/>
      <c r="BZ90" s="142"/>
      <c r="CA90" s="142"/>
      <c r="CB90" s="142"/>
      <c r="CC90" s="142"/>
    </row>
    <row r="91" spans="4:81" s="32" customFormat="1" ht="12" hidden="1" customHeight="1">
      <c r="D91" s="142"/>
      <c r="E91" s="142"/>
      <c r="F91" s="142"/>
      <c r="G91" s="142"/>
      <c r="H91" s="142"/>
      <c r="I91" s="142"/>
      <c r="J91" s="142"/>
      <c r="K91" s="142"/>
      <c r="L91" s="142"/>
      <c r="M91" s="142"/>
      <c r="N91" s="142"/>
      <c r="O91" s="142"/>
      <c r="P91" s="142"/>
      <c r="Q91" s="142"/>
      <c r="R91" s="142"/>
      <c r="S91" s="142"/>
      <c r="T91" s="142"/>
      <c r="U91" s="142"/>
      <c r="V91" s="142"/>
      <c r="W91" s="142"/>
      <c r="X91" s="142"/>
      <c r="Y91" s="142"/>
      <c r="Z91" s="142"/>
      <c r="AA91" s="142"/>
      <c r="AB91" s="142"/>
      <c r="AC91" s="142"/>
      <c r="AD91" s="142"/>
      <c r="AE91" s="142"/>
      <c r="AF91" s="142"/>
      <c r="AG91" s="142"/>
      <c r="AH91" s="142"/>
      <c r="AI91" s="142"/>
      <c r="AJ91" s="142"/>
      <c r="AK91" s="142"/>
      <c r="AL91" s="142"/>
      <c r="AM91" s="142"/>
      <c r="AN91" s="142"/>
      <c r="AO91" s="142"/>
      <c r="AP91" s="142"/>
      <c r="AQ91" s="142"/>
      <c r="AR91" s="142"/>
      <c r="AS91" s="142"/>
      <c r="AT91" s="142"/>
      <c r="AU91" s="142"/>
      <c r="AV91" s="142"/>
      <c r="AW91" s="142"/>
      <c r="AX91" s="142"/>
      <c r="AY91" s="142"/>
      <c r="AZ91" s="142"/>
      <c r="BA91" s="142"/>
      <c r="BB91" s="142"/>
      <c r="BC91" s="142"/>
      <c r="BD91" s="142"/>
      <c r="BE91" s="142"/>
      <c r="BF91" s="142"/>
      <c r="BG91" s="142"/>
      <c r="BH91" s="142"/>
      <c r="BI91" s="142"/>
      <c r="BJ91" s="142"/>
      <c r="BK91" s="142"/>
      <c r="BL91" s="142"/>
      <c r="BM91" s="142"/>
      <c r="BN91" s="142"/>
      <c r="BO91" s="142"/>
      <c r="BP91" s="142"/>
      <c r="BQ91" s="142"/>
      <c r="BR91" s="142"/>
      <c r="BS91" s="142"/>
      <c r="BT91" s="142"/>
      <c r="BU91" s="142"/>
      <c r="BV91" s="142"/>
      <c r="BW91" s="142"/>
      <c r="BX91" s="142"/>
      <c r="BY91" s="142"/>
      <c r="BZ91" s="142"/>
      <c r="CA91" s="142"/>
      <c r="CB91" s="142"/>
      <c r="CC91" s="142"/>
    </row>
    <row r="92" spans="4:81" s="32" customFormat="1" ht="12" hidden="1" customHeight="1">
      <c r="D92" s="142"/>
      <c r="E92" s="142"/>
      <c r="F92" s="142"/>
      <c r="G92" s="142"/>
      <c r="H92" s="142"/>
      <c r="I92" s="142"/>
      <c r="J92" s="142"/>
      <c r="K92" s="142"/>
      <c r="L92" s="142"/>
      <c r="M92" s="142"/>
      <c r="N92" s="142"/>
      <c r="O92" s="142"/>
      <c r="P92" s="142"/>
      <c r="Q92" s="142"/>
      <c r="R92" s="142"/>
      <c r="S92" s="142"/>
      <c r="T92" s="142"/>
      <c r="U92" s="142"/>
      <c r="V92" s="142"/>
      <c r="W92" s="142"/>
      <c r="X92" s="142"/>
      <c r="Y92" s="142"/>
      <c r="Z92" s="142"/>
      <c r="AA92" s="142"/>
      <c r="AB92" s="142"/>
      <c r="AC92" s="142"/>
      <c r="AD92" s="142"/>
      <c r="AE92" s="142"/>
      <c r="AF92" s="142"/>
      <c r="AG92" s="142"/>
      <c r="AH92" s="142"/>
      <c r="AI92" s="142"/>
      <c r="AJ92" s="142"/>
      <c r="AK92" s="142"/>
      <c r="AL92" s="142"/>
      <c r="AM92" s="142"/>
      <c r="AN92" s="142"/>
      <c r="AO92" s="142"/>
      <c r="AP92" s="142"/>
      <c r="AQ92" s="142"/>
      <c r="AR92" s="142"/>
      <c r="AS92" s="142"/>
      <c r="AT92" s="142"/>
      <c r="AU92" s="142"/>
      <c r="AV92" s="142"/>
      <c r="AW92" s="142"/>
      <c r="AX92" s="142"/>
      <c r="AY92" s="142"/>
      <c r="AZ92" s="142"/>
      <c r="BA92" s="142"/>
      <c r="BB92" s="142"/>
      <c r="BC92" s="142"/>
      <c r="BD92" s="142"/>
      <c r="BE92" s="142"/>
      <c r="BF92" s="142"/>
      <c r="BG92" s="142"/>
      <c r="BH92" s="142"/>
      <c r="BI92" s="142"/>
      <c r="BJ92" s="142"/>
      <c r="BK92" s="142"/>
      <c r="BL92" s="142"/>
      <c r="BM92" s="142"/>
      <c r="BN92" s="142"/>
      <c r="BO92" s="142"/>
      <c r="BP92" s="142"/>
      <c r="BQ92" s="142"/>
      <c r="BR92" s="142"/>
      <c r="BS92" s="142"/>
      <c r="BT92" s="142"/>
      <c r="BU92" s="142"/>
      <c r="BV92" s="142"/>
      <c r="BW92" s="142"/>
      <c r="BX92" s="142"/>
      <c r="BY92" s="142"/>
      <c r="BZ92" s="142"/>
      <c r="CA92" s="142"/>
      <c r="CB92" s="142"/>
      <c r="CC92" s="142"/>
    </row>
    <row r="93" spans="4:81" s="32" customFormat="1" ht="12" hidden="1" customHeight="1">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142"/>
      <c r="AB93" s="142"/>
      <c r="AC93" s="142"/>
      <c r="AD93" s="142"/>
      <c r="AE93" s="142"/>
      <c r="AF93" s="142"/>
      <c r="AG93" s="142"/>
      <c r="AH93" s="142"/>
      <c r="AI93" s="142"/>
      <c r="AJ93" s="142"/>
      <c r="AK93" s="142"/>
      <c r="AL93" s="142"/>
      <c r="AM93" s="142"/>
      <c r="AN93" s="142"/>
      <c r="AO93" s="142"/>
      <c r="AP93" s="142"/>
      <c r="AQ93" s="142"/>
      <c r="AR93" s="142"/>
      <c r="AS93" s="142"/>
      <c r="AT93" s="142"/>
      <c r="AU93" s="142"/>
      <c r="AV93" s="142"/>
      <c r="AW93" s="142"/>
      <c r="AX93" s="142"/>
      <c r="AY93" s="142"/>
      <c r="AZ93" s="142"/>
      <c r="BA93" s="142"/>
      <c r="BB93" s="142"/>
      <c r="BC93" s="142"/>
      <c r="BD93" s="142"/>
      <c r="BE93" s="142"/>
      <c r="BF93" s="142"/>
      <c r="BG93" s="142"/>
      <c r="BH93" s="142"/>
      <c r="BI93" s="142"/>
      <c r="BJ93" s="142"/>
      <c r="BK93" s="142"/>
      <c r="BL93" s="142"/>
      <c r="BM93" s="142"/>
      <c r="BN93" s="142"/>
      <c r="BO93" s="142"/>
      <c r="BP93" s="142"/>
      <c r="BQ93" s="142"/>
      <c r="BR93" s="142"/>
      <c r="BS93" s="142"/>
      <c r="BT93" s="142"/>
      <c r="BU93" s="142"/>
      <c r="BV93" s="142"/>
      <c r="BW93" s="142"/>
      <c r="BX93" s="142"/>
      <c r="BY93" s="142"/>
      <c r="BZ93" s="142"/>
      <c r="CA93" s="142"/>
      <c r="CB93" s="142"/>
      <c r="CC93" s="142"/>
    </row>
    <row r="94" spans="4:81" s="32" customFormat="1" ht="12" hidden="1" customHeight="1">
      <c r="D94" s="142"/>
      <c r="E94" s="142"/>
      <c r="F94" s="142"/>
      <c r="G94" s="142"/>
      <c r="H94" s="142"/>
      <c r="I94" s="142"/>
      <c r="J94" s="142"/>
      <c r="K94" s="142"/>
      <c r="L94" s="142"/>
      <c r="M94" s="142"/>
      <c r="N94" s="142"/>
      <c r="O94" s="142"/>
      <c r="P94" s="142"/>
      <c r="Q94" s="142"/>
      <c r="R94" s="142"/>
      <c r="S94" s="142"/>
      <c r="T94" s="142"/>
      <c r="U94" s="142"/>
      <c r="V94" s="142"/>
      <c r="W94" s="142"/>
      <c r="X94" s="142"/>
      <c r="Y94" s="142"/>
      <c r="Z94" s="142"/>
      <c r="AA94" s="142"/>
      <c r="AB94" s="142"/>
      <c r="AC94" s="142"/>
      <c r="AD94" s="142"/>
      <c r="AE94" s="142"/>
      <c r="AF94" s="142"/>
      <c r="AG94" s="142"/>
      <c r="AH94" s="142"/>
      <c r="AI94" s="142"/>
      <c r="AJ94" s="142"/>
      <c r="AK94" s="142"/>
      <c r="AL94" s="142"/>
      <c r="AM94" s="142"/>
      <c r="AN94" s="142"/>
      <c r="AO94" s="142"/>
      <c r="AP94" s="142"/>
      <c r="AQ94" s="142"/>
      <c r="AR94" s="142"/>
      <c r="AS94" s="142"/>
      <c r="AT94" s="142"/>
      <c r="AU94" s="142"/>
      <c r="AV94" s="142"/>
      <c r="AW94" s="142"/>
      <c r="AX94" s="142"/>
      <c r="AY94" s="142"/>
      <c r="AZ94" s="142"/>
      <c r="BA94" s="142"/>
      <c r="BB94" s="142"/>
      <c r="BC94" s="142"/>
      <c r="BD94" s="142"/>
      <c r="BE94" s="142"/>
      <c r="BF94" s="142"/>
      <c r="BG94" s="142"/>
      <c r="BH94" s="142"/>
      <c r="BI94" s="142"/>
      <c r="BJ94" s="142"/>
      <c r="BK94" s="142"/>
      <c r="BL94" s="142"/>
      <c r="BM94" s="142"/>
      <c r="BN94" s="142"/>
      <c r="BO94" s="142"/>
      <c r="BP94" s="142"/>
      <c r="BQ94" s="142"/>
      <c r="BR94" s="142"/>
      <c r="BS94" s="142"/>
      <c r="BT94" s="142"/>
      <c r="BU94" s="142"/>
      <c r="BV94" s="142"/>
      <c r="BW94" s="142"/>
      <c r="BX94" s="142"/>
      <c r="BY94" s="142"/>
      <c r="BZ94" s="142"/>
      <c r="CA94" s="142"/>
      <c r="CB94" s="142"/>
      <c r="CC94" s="142"/>
    </row>
    <row r="95" spans="4:81" s="32" customFormat="1" ht="12" hidden="1" customHeight="1">
      <c r="D95" s="142"/>
      <c r="E95" s="142"/>
      <c r="F95" s="142"/>
      <c r="G95" s="142"/>
      <c r="H95" s="142"/>
      <c r="I95" s="142"/>
      <c r="J95" s="142"/>
      <c r="K95" s="142"/>
      <c r="L95" s="142"/>
      <c r="M95" s="142"/>
      <c r="N95" s="142"/>
      <c r="O95" s="142"/>
      <c r="P95" s="142"/>
      <c r="Q95" s="142"/>
      <c r="R95" s="142"/>
      <c r="S95" s="142"/>
      <c r="T95" s="142"/>
      <c r="U95" s="142"/>
      <c r="V95" s="142"/>
      <c r="W95" s="142"/>
      <c r="X95" s="142"/>
      <c r="Y95" s="142"/>
      <c r="Z95" s="142"/>
      <c r="AA95" s="142"/>
      <c r="AB95" s="142"/>
      <c r="AC95" s="142"/>
      <c r="AD95" s="142"/>
      <c r="AE95" s="142"/>
      <c r="AF95" s="142"/>
      <c r="AG95" s="142"/>
      <c r="AH95" s="142"/>
      <c r="AI95" s="142"/>
      <c r="AJ95" s="142"/>
      <c r="AK95" s="142"/>
      <c r="AL95" s="142"/>
      <c r="AM95" s="142"/>
      <c r="AN95" s="142"/>
      <c r="AO95" s="142"/>
      <c r="AP95" s="142"/>
      <c r="AQ95" s="142"/>
      <c r="AR95" s="142"/>
      <c r="AS95" s="142"/>
      <c r="AT95" s="142"/>
      <c r="AU95" s="142"/>
      <c r="AV95" s="142"/>
      <c r="AW95" s="142"/>
      <c r="AX95" s="142"/>
      <c r="AY95" s="142"/>
      <c r="AZ95" s="142"/>
      <c r="BA95" s="142"/>
      <c r="BB95" s="142"/>
      <c r="BC95" s="142"/>
      <c r="BD95" s="142"/>
      <c r="BE95" s="142"/>
      <c r="BF95" s="142"/>
      <c r="BG95" s="142"/>
      <c r="BH95" s="142"/>
      <c r="BI95" s="142"/>
      <c r="BJ95" s="142"/>
      <c r="BK95" s="142"/>
      <c r="BL95" s="142"/>
      <c r="BM95" s="142"/>
      <c r="BN95" s="142"/>
      <c r="BO95" s="142"/>
      <c r="BP95" s="142"/>
      <c r="BQ95" s="142"/>
      <c r="BR95" s="142"/>
      <c r="BS95" s="142"/>
      <c r="BT95" s="142"/>
      <c r="BU95" s="142"/>
      <c r="BV95" s="142"/>
      <c r="BW95" s="142"/>
      <c r="BX95" s="142"/>
      <c r="BY95" s="142"/>
      <c r="BZ95" s="142"/>
      <c r="CA95" s="142"/>
      <c r="CB95" s="142"/>
      <c r="CC95" s="142"/>
    </row>
    <row r="96" spans="4:81" s="32" customFormat="1" ht="12" hidden="1" customHeight="1">
      <c r="D96" s="142"/>
      <c r="E96" s="142"/>
      <c r="F96" s="142"/>
      <c r="G96" s="142"/>
      <c r="H96" s="142"/>
      <c r="I96" s="142"/>
      <c r="J96" s="142"/>
      <c r="K96" s="142"/>
      <c r="L96" s="142"/>
      <c r="M96" s="142"/>
      <c r="N96" s="142"/>
      <c r="O96" s="142"/>
      <c r="P96" s="142"/>
      <c r="Q96" s="142"/>
      <c r="R96" s="142"/>
      <c r="S96" s="142"/>
      <c r="T96" s="142"/>
      <c r="U96" s="142"/>
      <c r="V96" s="142"/>
      <c r="W96" s="142"/>
      <c r="X96" s="142"/>
      <c r="Y96" s="142"/>
      <c r="Z96" s="142"/>
      <c r="AA96" s="142"/>
      <c r="AB96" s="142"/>
      <c r="AC96" s="142"/>
      <c r="AD96" s="142"/>
      <c r="AE96" s="142"/>
      <c r="AF96" s="142"/>
      <c r="AG96" s="142"/>
      <c r="AH96" s="142"/>
      <c r="AI96" s="142"/>
      <c r="AJ96" s="142"/>
      <c r="AK96" s="142"/>
      <c r="AL96" s="142"/>
      <c r="AM96" s="142"/>
      <c r="AN96" s="142"/>
      <c r="AO96" s="142"/>
      <c r="AP96" s="142"/>
      <c r="AQ96" s="142"/>
      <c r="AR96" s="142"/>
      <c r="AS96" s="142"/>
      <c r="AT96" s="142"/>
      <c r="AU96" s="142"/>
      <c r="AV96" s="142"/>
      <c r="AW96" s="142"/>
      <c r="AX96" s="142"/>
      <c r="AY96" s="142"/>
      <c r="AZ96" s="142"/>
      <c r="BA96" s="142"/>
      <c r="BB96" s="142"/>
      <c r="BC96" s="142"/>
      <c r="BD96" s="142"/>
      <c r="BE96" s="142"/>
      <c r="BF96" s="142"/>
      <c r="BG96" s="142"/>
      <c r="BH96" s="142"/>
      <c r="BI96" s="142"/>
      <c r="BJ96" s="142"/>
      <c r="BK96" s="142"/>
      <c r="BL96" s="142"/>
      <c r="BM96" s="142"/>
      <c r="BN96" s="142"/>
      <c r="BO96" s="142"/>
      <c r="BP96" s="142"/>
      <c r="BQ96" s="142"/>
      <c r="BR96" s="142"/>
      <c r="BS96" s="142"/>
      <c r="BT96" s="142"/>
      <c r="BU96" s="142"/>
      <c r="BV96" s="142"/>
      <c r="BW96" s="142"/>
      <c r="BX96" s="142"/>
      <c r="BY96" s="142"/>
      <c r="BZ96" s="142"/>
      <c r="CA96" s="142"/>
      <c r="CB96" s="142"/>
      <c r="CC96" s="142"/>
    </row>
    <row r="97" spans="4:81" s="32" customFormat="1" ht="12" hidden="1" customHeight="1">
      <c r="D97" s="142"/>
      <c r="E97" s="142"/>
      <c r="F97" s="142"/>
      <c r="G97" s="142"/>
      <c r="H97" s="142"/>
      <c r="I97" s="142"/>
      <c r="J97" s="142"/>
      <c r="K97" s="142"/>
      <c r="L97" s="142"/>
      <c r="M97" s="142"/>
      <c r="N97" s="142"/>
      <c r="O97" s="142"/>
      <c r="P97" s="142"/>
      <c r="Q97" s="142"/>
      <c r="R97" s="142"/>
      <c r="S97" s="142"/>
      <c r="T97" s="142"/>
      <c r="U97" s="142"/>
      <c r="V97" s="142"/>
      <c r="W97" s="142"/>
      <c r="X97" s="142"/>
      <c r="Y97" s="142"/>
      <c r="Z97" s="142"/>
      <c r="AA97" s="142"/>
      <c r="AB97" s="142"/>
      <c r="AC97" s="142"/>
      <c r="AD97" s="142"/>
      <c r="AE97" s="142"/>
      <c r="AF97" s="142"/>
      <c r="AG97" s="142"/>
      <c r="AH97" s="142"/>
      <c r="AI97" s="142"/>
      <c r="AJ97" s="142"/>
      <c r="AK97" s="1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142"/>
      <c r="BH97" s="142"/>
      <c r="BI97" s="142"/>
      <c r="BJ97" s="142"/>
      <c r="BK97" s="142"/>
      <c r="BL97" s="142"/>
      <c r="BM97" s="142"/>
      <c r="BN97" s="142"/>
      <c r="BO97" s="142"/>
      <c r="BP97" s="142"/>
      <c r="BQ97" s="142"/>
      <c r="BR97" s="142"/>
      <c r="BS97" s="142"/>
      <c r="BT97" s="142"/>
      <c r="BU97" s="142"/>
      <c r="BV97" s="142"/>
      <c r="BW97" s="142"/>
      <c r="BX97" s="142"/>
      <c r="BY97" s="142"/>
      <c r="BZ97" s="142"/>
      <c r="CA97" s="142"/>
      <c r="CB97" s="142"/>
      <c r="CC97" s="142"/>
    </row>
    <row r="98" spans="4:81" s="32" customFormat="1" ht="12" hidden="1" customHeight="1">
      <c r="D98" s="142"/>
      <c r="E98" s="142"/>
      <c r="F98" s="142"/>
      <c r="G98" s="142"/>
      <c r="H98" s="142"/>
      <c r="I98" s="142"/>
      <c r="J98" s="142"/>
      <c r="K98" s="142"/>
      <c r="L98" s="142"/>
      <c r="M98" s="142"/>
      <c r="N98" s="142"/>
      <c r="O98" s="142"/>
      <c r="P98" s="142"/>
      <c r="Q98" s="142"/>
      <c r="R98" s="142"/>
      <c r="S98" s="142"/>
      <c r="T98" s="142"/>
      <c r="U98" s="142"/>
      <c r="V98" s="142"/>
      <c r="W98" s="142"/>
      <c r="X98" s="142"/>
      <c r="Y98" s="142"/>
      <c r="Z98" s="142"/>
      <c r="AA98" s="142"/>
      <c r="AB98" s="142"/>
      <c r="AC98" s="142"/>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142"/>
      <c r="BH98" s="142"/>
      <c r="BI98" s="142"/>
      <c r="BJ98" s="142"/>
      <c r="BK98" s="142"/>
      <c r="BL98" s="142"/>
      <c r="BM98" s="142"/>
      <c r="BN98" s="142"/>
      <c r="BO98" s="142"/>
      <c r="BP98" s="142"/>
      <c r="BQ98" s="142"/>
      <c r="BR98" s="142"/>
      <c r="BS98" s="142"/>
      <c r="BT98" s="142"/>
      <c r="BU98" s="142"/>
      <c r="BV98" s="142"/>
      <c r="BW98" s="142"/>
      <c r="BX98" s="142"/>
      <c r="BY98" s="142"/>
      <c r="BZ98" s="142"/>
      <c r="CA98" s="142"/>
      <c r="CB98" s="142"/>
      <c r="CC98" s="142"/>
    </row>
    <row r="99" spans="4:81" s="32" customFormat="1" ht="12" hidden="1" customHeight="1">
      <c r="D99" s="142"/>
      <c r="E99" s="142"/>
      <c r="F99" s="142"/>
      <c r="G99" s="142"/>
      <c r="H99" s="142"/>
      <c r="I99" s="142"/>
      <c r="J99" s="142"/>
      <c r="K99" s="142"/>
      <c r="L99" s="142"/>
      <c r="M99" s="142"/>
      <c r="N99" s="142"/>
      <c r="O99" s="142"/>
      <c r="P99" s="142"/>
      <c r="Q99" s="142"/>
      <c r="R99" s="142"/>
      <c r="S99" s="142"/>
      <c r="T99" s="142"/>
      <c r="U99" s="142"/>
      <c r="V99" s="142"/>
      <c r="W99" s="142"/>
      <c r="X99" s="142"/>
      <c r="Y99" s="142"/>
      <c r="Z99" s="142"/>
      <c r="AA99" s="142"/>
      <c r="AB99" s="142"/>
      <c r="AC99" s="142"/>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c r="BG99" s="142"/>
      <c r="BH99" s="142"/>
      <c r="BI99" s="142"/>
      <c r="BJ99" s="142"/>
      <c r="BK99" s="142"/>
      <c r="BL99" s="142"/>
      <c r="BM99" s="142"/>
      <c r="BN99" s="142"/>
      <c r="BO99" s="142"/>
      <c r="BP99" s="142"/>
      <c r="BQ99" s="142"/>
      <c r="BR99" s="142"/>
      <c r="BS99" s="142"/>
      <c r="BT99" s="142"/>
      <c r="BU99" s="142"/>
      <c r="BV99" s="142"/>
      <c r="BW99" s="142"/>
      <c r="BX99" s="142"/>
      <c r="BY99" s="142"/>
      <c r="BZ99" s="142"/>
      <c r="CA99" s="142"/>
      <c r="CB99" s="142"/>
      <c r="CC99" s="142"/>
    </row>
    <row r="100" spans="4:81" s="32" customFormat="1" ht="12" hidden="1" customHeight="1">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c r="AA100" s="142"/>
      <c r="AB100" s="142"/>
      <c r="AC100" s="142"/>
      <c r="AD100" s="142"/>
      <c r="AE100" s="142"/>
      <c r="AF100" s="142"/>
      <c r="AG100" s="142"/>
      <c r="AH100" s="142"/>
      <c r="AI100" s="142"/>
      <c r="AJ100" s="142"/>
      <c r="AK100" s="142"/>
      <c r="AL100" s="142"/>
      <c r="AM100" s="142"/>
      <c r="AN100" s="142"/>
      <c r="AO100" s="142"/>
      <c r="AP100" s="142"/>
      <c r="AQ100" s="142"/>
      <c r="AR100" s="142"/>
      <c r="AS100" s="142"/>
      <c r="AT100" s="142"/>
      <c r="AU100" s="142"/>
      <c r="AV100" s="142"/>
      <c r="AW100" s="142"/>
      <c r="AX100" s="142"/>
      <c r="AY100" s="142"/>
      <c r="AZ100" s="142"/>
      <c r="BA100" s="142"/>
      <c r="BB100" s="142"/>
      <c r="BC100" s="142"/>
      <c r="BD100" s="142"/>
      <c r="BE100" s="142"/>
      <c r="BF100" s="142"/>
      <c r="BG100" s="142"/>
      <c r="BH100" s="142"/>
      <c r="BI100" s="142"/>
      <c r="BJ100" s="142"/>
      <c r="BK100" s="142"/>
      <c r="BL100" s="142"/>
      <c r="BM100" s="142"/>
      <c r="BN100" s="142"/>
      <c r="BO100" s="142"/>
      <c r="BP100" s="142"/>
      <c r="BQ100" s="142"/>
      <c r="BR100" s="142"/>
      <c r="BS100" s="142"/>
      <c r="BT100" s="142"/>
      <c r="BU100" s="142"/>
      <c r="BV100" s="142"/>
      <c r="BW100" s="142"/>
      <c r="BX100" s="142"/>
      <c r="BY100" s="142"/>
      <c r="BZ100" s="142"/>
      <c r="CA100" s="142"/>
      <c r="CB100" s="142"/>
      <c r="CC100" s="142"/>
    </row>
    <row r="101" spans="4:81" s="32" customFormat="1" ht="12" hidden="1" customHeight="1">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c r="AA101" s="142"/>
      <c r="AB101" s="142"/>
      <c r="AC101" s="142"/>
      <c r="AD101" s="142"/>
      <c r="AE101" s="142"/>
      <c r="AF101" s="142"/>
      <c r="AG101" s="142"/>
      <c r="AH101" s="142"/>
      <c r="AI101" s="142"/>
      <c r="AJ101" s="142"/>
      <c r="AK101" s="142"/>
      <c r="AL101" s="142"/>
      <c r="AM101" s="142"/>
      <c r="AN101" s="142"/>
      <c r="AO101" s="142"/>
      <c r="AP101" s="142"/>
      <c r="AQ101" s="142"/>
      <c r="AR101" s="142"/>
      <c r="AS101" s="142"/>
      <c r="AT101" s="142"/>
      <c r="AU101" s="142"/>
      <c r="AV101" s="142"/>
      <c r="AW101" s="142"/>
      <c r="AX101" s="142"/>
      <c r="AY101" s="142"/>
      <c r="AZ101" s="142"/>
      <c r="BA101" s="142"/>
      <c r="BB101" s="142"/>
      <c r="BC101" s="142"/>
      <c r="BD101" s="142"/>
      <c r="BE101" s="142"/>
      <c r="BF101" s="142"/>
      <c r="BG101" s="142"/>
      <c r="BH101" s="142"/>
      <c r="BI101" s="142"/>
      <c r="BJ101" s="142"/>
      <c r="BK101" s="142"/>
      <c r="BL101" s="142"/>
      <c r="BM101" s="142"/>
      <c r="BN101" s="142"/>
      <c r="BO101" s="142"/>
      <c r="BP101" s="142"/>
      <c r="BQ101" s="142"/>
      <c r="BR101" s="142"/>
      <c r="BS101" s="142"/>
      <c r="BT101" s="142"/>
      <c r="BU101" s="142"/>
      <c r="BV101" s="142"/>
      <c r="BW101" s="142"/>
      <c r="BX101" s="142"/>
      <c r="BY101" s="142"/>
      <c r="BZ101" s="142"/>
      <c r="CA101" s="142"/>
      <c r="CB101" s="142"/>
      <c r="CC101" s="142"/>
    </row>
    <row r="102" spans="4:81" s="32" customFormat="1" ht="12" hidden="1" customHeight="1">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c r="AA102" s="142"/>
      <c r="AB102" s="142"/>
      <c r="AC102" s="142"/>
      <c r="AD102" s="142"/>
      <c r="AE102" s="142"/>
      <c r="AF102" s="142"/>
      <c r="AG102" s="142"/>
      <c r="AH102" s="142"/>
      <c r="AI102" s="142"/>
      <c r="AJ102" s="142"/>
      <c r="AK102" s="142"/>
      <c r="AL102" s="142"/>
      <c r="AM102" s="142"/>
      <c r="AN102" s="142"/>
      <c r="AO102" s="142"/>
      <c r="AP102" s="142"/>
      <c r="AQ102" s="142"/>
      <c r="AR102" s="142"/>
      <c r="AS102" s="142"/>
      <c r="AT102" s="142"/>
      <c r="AU102" s="142"/>
      <c r="AV102" s="142"/>
      <c r="AW102" s="142"/>
      <c r="AX102" s="142"/>
      <c r="AY102" s="142"/>
      <c r="AZ102" s="142"/>
      <c r="BA102" s="142"/>
      <c r="BB102" s="142"/>
      <c r="BC102" s="142"/>
      <c r="BD102" s="142"/>
      <c r="BE102" s="142"/>
      <c r="BF102" s="142"/>
      <c r="BG102" s="142"/>
      <c r="BH102" s="142"/>
      <c r="BI102" s="142"/>
      <c r="BJ102" s="142"/>
      <c r="BK102" s="142"/>
      <c r="BL102" s="142"/>
      <c r="BM102" s="142"/>
      <c r="BN102" s="142"/>
      <c r="BO102" s="142"/>
      <c r="BP102" s="142"/>
      <c r="BQ102" s="142"/>
      <c r="BR102" s="142"/>
      <c r="BS102" s="142"/>
      <c r="BT102" s="142"/>
      <c r="BU102" s="142"/>
      <c r="BV102" s="142"/>
      <c r="BW102" s="142"/>
      <c r="BX102" s="142"/>
      <c r="BY102" s="142"/>
      <c r="BZ102" s="142"/>
      <c r="CA102" s="142"/>
      <c r="CB102" s="142"/>
      <c r="CC102" s="142"/>
    </row>
    <row r="103" spans="4:81" s="32" customFormat="1" ht="12" hidden="1" customHeight="1">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c r="AA103" s="142"/>
      <c r="AB103" s="142"/>
      <c r="AC103" s="142"/>
      <c r="AD103" s="142"/>
      <c r="AE103" s="142"/>
      <c r="AF103" s="142"/>
      <c r="AG103" s="142"/>
      <c r="AH103" s="142"/>
      <c r="AI103" s="142"/>
      <c r="AJ103" s="142"/>
      <c r="AK103" s="142"/>
      <c r="AL103" s="142"/>
      <c r="AM103" s="142"/>
      <c r="AN103" s="142"/>
      <c r="AO103" s="142"/>
      <c r="AP103" s="142"/>
      <c r="AQ103" s="142"/>
      <c r="AR103" s="142"/>
      <c r="AS103" s="142"/>
      <c r="AT103" s="142"/>
      <c r="AU103" s="142"/>
      <c r="AV103" s="142"/>
      <c r="AW103" s="142"/>
      <c r="AX103" s="142"/>
      <c r="AY103" s="142"/>
      <c r="AZ103" s="142"/>
      <c r="BA103" s="142"/>
      <c r="BB103" s="142"/>
      <c r="BC103" s="142"/>
      <c r="BD103" s="142"/>
      <c r="BE103" s="142"/>
      <c r="BF103" s="142"/>
      <c r="BG103" s="142"/>
      <c r="BH103" s="142"/>
      <c r="BI103" s="142"/>
      <c r="BJ103" s="142"/>
      <c r="BK103" s="142"/>
      <c r="BL103" s="142"/>
      <c r="BM103" s="142"/>
      <c r="BN103" s="142"/>
      <c r="BO103" s="142"/>
      <c r="BP103" s="142"/>
      <c r="BQ103" s="142"/>
      <c r="BR103" s="142"/>
      <c r="BS103" s="142"/>
      <c r="BT103" s="142"/>
      <c r="BU103" s="142"/>
      <c r="BV103" s="142"/>
      <c r="BW103" s="142"/>
      <c r="BX103" s="142"/>
      <c r="BY103" s="142"/>
      <c r="BZ103" s="142"/>
      <c r="CA103" s="142"/>
      <c r="CB103" s="142"/>
      <c r="CC103" s="142"/>
    </row>
    <row r="104" spans="4:81" s="32" customFormat="1" ht="12" hidden="1" customHeight="1">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c r="AA104" s="142"/>
      <c r="AB104" s="142"/>
      <c r="AC104" s="142"/>
      <c r="AD104" s="142"/>
      <c r="AE104" s="142"/>
      <c r="AF104" s="142"/>
      <c r="AG104" s="142"/>
      <c r="AH104" s="142"/>
      <c r="AI104" s="142"/>
      <c r="AJ104" s="142"/>
      <c r="AK104" s="142"/>
      <c r="AL104" s="142"/>
      <c r="AM104" s="142"/>
      <c r="AN104" s="142"/>
      <c r="AO104" s="142"/>
      <c r="AP104" s="142"/>
      <c r="AQ104" s="142"/>
      <c r="AR104" s="142"/>
      <c r="AS104" s="142"/>
      <c r="AT104" s="142"/>
      <c r="AU104" s="142"/>
      <c r="AV104" s="142"/>
      <c r="AW104" s="142"/>
      <c r="AX104" s="142"/>
      <c r="AY104" s="142"/>
      <c r="AZ104" s="142"/>
      <c r="BA104" s="142"/>
      <c r="BB104" s="142"/>
      <c r="BC104" s="142"/>
      <c r="BD104" s="142"/>
      <c r="BE104" s="142"/>
      <c r="BF104" s="142"/>
      <c r="BG104" s="142"/>
      <c r="BH104" s="142"/>
      <c r="BI104" s="142"/>
      <c r="BJ104" s="142"/>
      <c r="BK104" s="142"/>
      <c r="BL104" s="142"/>
      <c r="BM104" s="142"/>
      <c r="BN104" s="142"/>
      <c r="BO104" s="142"/>
      <c r="BP104" s="142"/>
      <c r="BQ104" s="142"/>
      <c r="BR104" s="142"/>
      <c r="BS104" s="142"/>
      <c r="BT104" s="142"/>
      <c r="BU104" s="142"/>
      <c r="BV104" s="142"/>
      <c r="BW104" s="142"/>
      <c r="BX104" s="142"/>
      <c r="BY104" s="142"/>
      <c r="BZ104" s="142"/>
      <c r="CA104" s="142"/>
      <c r="CB104" s="142"/>
      <c r="CC104" s="142"/>
    </row>
    <row r="105" spans="4:81" s="32" customFormat="1" ht="12" hidden="1" customHeight="1">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c r="AA105" s="142"/>
      <c r="AB105" s="142"/>
      <c r="AC105" s="142"/>
      <c r="AD105" s="142"/>
      <c r="AE105" s="142"/>
      <c r="AF105" s="142"/>
      <c r="AG105" s="142"/>
      <c r="AH105" s="142"/>
      <c r="AI105" s="142"/>
      <c r="AJ105" s="142"/>
      <c r="AK105" s="142"/>
      <c r="AL105" s="142"/>
      <c r="AM105" s="142"/>
      <c r="AN105" s="142"/>
      <c r="AO105" s="142"/>
      <c r="AP105" s="142"/>
      <c r="AQ105" s="142"/>
      <c r="AR105" s="142"/>
      <c r="AS105" s="142"/>
      <c r="AT105" s="142"/>
      <c r="AU105" s="142"/>
      <c r="AV105" s="142"/>
      <c r="AW105" s="142"/>
      <c r="AX105" s="142"/>
      <c r="AY105" s="142"/>
      <c r="AZ105" s="142"/>
      <c r="BA105" s="142"/>
      <c r="BB105" s="142"/>
      <c r="BC105" s="142"/>
      <c r="BD105" s="142"/>
      <c r="BE105" s="142"/>
      <c r="BF105" s="142"/>
      <c r="BG105" s="142"/>
      <c r="BH105" s="142"/>
      <c r="BI105" s="142"/>
      <c r="BJ105" s="142"/>
      <c r="BK105" s="142"/>
      <c r="BL105" s="142"/>
      <c r="BM105" s="142"/>
      <c r="BN105" s="142"/>
      <c r="BO105" s="142"/>
      <c r="BP105" s="142"/>
      <c r="BQ105" s="142"/>
      <c r="BR105" s="142"/>
      <c r="BS105" s="142"/>
      <c r="BT105" s="142"/>
      <c r="BU105" s="142"/>
      <c r="BV105" s="142"/>
      <c r="BW105" s="142"/>
      <c r="BX105" s="142"/>
      <c r="BY105" s="142"/>
      <c r="BZ105" s="142"/>
      <c r="CA105" s="142"/>
      <c r="CB105" s="142"/>
      <c r="CC105" s="142"/>
    </row>
    <row r="106" spans="4:81" s="32" customFormat="1" ht="12" hidden="1" customHeight="1">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c r="AA106" s="142"/>
      <c r="AB106" s="142"/>
      <c r="AC106" s="142"/>
      <c r="AD106" s="142"/>
      <c r="AE106" s="142"/>
      <c r="AF106" s="142"/>
      <c r="AG106" s="142"/>
      <c r="AH106" s="142"/>
      <c r="AI106" s="142"/>
      <c r="AJ106" s="142"/>
      <c r="AK106" s="142"/>
      <c r="AL106" s="142"/>
      <c r="AM106" s="142"/>
      <c r="AN106" s="142"/>
      <c r="AO106" s="142"/>
      <c r="AP106" s="142"/>
      <c r="AQ106" s="142"/>
      <c r="AR106" s="142"/>
      <c r="AS106" s="142"/>
      <c r="AT106" s="142"/>
      <c r="AU106" s="142"/>
      <c r="AV106" s="142"/>
      <c r="AW106" s="142"/>
      <c r="AX106" s="142"/>
      <c r="AY106" s="142"/>
      <c r="AZ106" s="142"/>
      <c r="BA106" s="142"/>
      <c r="BB106" s="142"/>
      <c r="BC106" s="142"/>
      <c r="BD106" s="142"/>
      <c r="BE106" s="142"/>
      <c r="BF106" s="142"/>
      <c r="BG106" s="142"/>
      <c r="BH106" s="142"/>
      <c r="BI106" s="142"/>
      <c r="BJ106" s="142"/>
      <c r="BK106" s="142"/>
      <c r="BL106" s="142"/>
      <c r="BM106" s="142"/>
      <c r="BN106" s="142"/>
      <c r="BO106" s="142"/>
      <c r="BP106" s="142"/>
      <c r="BQ106" s="142"/>
      <c r="BR106" s="142"/>
      <c r="BS106" s="142"/>
      <c r="BT106" s="142"/>
      <c r="BU106" s="142"/>
      <c r="BV106" s="142"/>
      <c r="BW106" s="142"/>
      <c r="BX106" s="142"/>
      <c r="BY106" s="142"/>
      <c r="BZ106" s="142"/>
      <c r="CA106" s="142"/>
      <c r="CB106" s="142"/>
      <c r="CC106" s="142"/>
    </row>
    <row r="107" spans="4:81" s="32" customFormat="1" ht="12" hidden="1" customHeight="1">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c r="AA107" s="142"/>
      <c r="AB107" s="142"/>
      <c r="AC107" s="142"/>
      <c r="AD107" s="142"/>
      <c r="AE107" s="142"/>
      <c r="AF107" s="142"/>
      <c r="AG107" s="142"/>
      <c r="AH107" s="142"/>
      <c r="AI107" s="142"/>
      <c r="AJ107" s="142"/>
      <c r="AK107" s="142"/>
      <c r="AL107" s="142"/>
      <c r="AM107" s="142"/>
      <c r="AN107" s="142"/>
      <c r="AO107" s="142"/>
      <c r="AP107" s="142"/>
      <c r="AQ107" s="142"/>
      <c r="AR107" s="142"/>
      <c r="AS107" s="142"/>
      <c r="AT107" s="142"/>
      <c r="AU107" s="142"/>
      <c r="AV107" s="142"/>
      <c r="AW107" s="142"/>
      <c r="AX107" s="142"/>
      <c r="AY107" s="142"/>
      <c r="AZ107" s="142"/>
      <c r="BA107" s="142"/>
      <c r="BB107" s="142"/>
      <c r="BC107" s="142"/>
      <c r="BD107" s="142"/>
      <c r="BE107" s="142"/>
      <c r="BF107" s="142"/>
      <c r="BG107" s="142"/>
      <c r="BH107" s="142"/>
      <c r="BI107" s="142"/>
      <c r="BJ107" s="142"/>
      <c r="BK107" s="142"/>
      <c r="BL107" s="142"/>
      <c r="BM107" s="142"/>
      <c r="BN107" s="142"/>
      <c r="BO107" s="142"/>
      <c r="BP107" s="142"/>
      <c r="BQ107" s="142"/>
      <c r="BR107" s="142"/>
      <c r="BS107" s="142"/>
      <c r="BT107" s="142"/>
      <c r="BU107" s="142"/>
      <c r="BV107" s="142"/>
      <c r="BW107" s="142"/>
      <c r="BX107" s="142"/>
      <c r="BY107" s="142"/>
      <c r="BZ107" s="142"/>
      <c r="CA107" s="142"/>
      <c r="CB107" s="142"/>
      <c r="CC107" s="142"/>
    </row>
    <row r="108" spans="4:81" s="32" customFormat="1" ht="12" hidden="1" customHeight="1">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c r="AA108" s="142"/>
      <c r="AB108" s="142"/>
      <c r="AC108" s="142"/>
      <c r="AD108" s="142"/>
      <c r="AE108" s="142"/>
      <c r="AF108" s="142"/>
      <c r="AG108" s="142"/>
      <c r="AH108" s="142"/>
      <c r="AI108" s="142"/>
      <c r="AJ108" s="142"/>
      <c r="AK108" s="142"/>
      <c r="AL108" s="142"/>
      <c r="AM108" s="142"/>
      <c r="AN108" s="142"/>
      <c r="AO108" s="142"/>
      <c r="AP108" s="142"/>
      <c r="AQ108" s="142"/>
      <c r="AR108" s="142"/>
      <c r="AS108" s="142"/>
      <c r="AT108" s="142"/>
      <c r="AU108" s="142"/>
      <c r="AV108" s="142"/>
      <c r="AW108" s="142"/>
      <c r="AX108" s="142"/>
      <c r="AY108" s="142"/>
      <c r="AZ108" s="142"/>
      <c r="BA108" s="142"/>
      <c r="BB108" s="142"/>
      <c r="BC108" s="142"/>
      <c r="BD108" s="142"/>
      <c r="BE108" s="142"/>
      <c r="BF108" s="142"/>
      <c r="BG108" s="142"/>
      <c r="BH108" s="142"/>
      <c r="BI108" s="142"/>
      <c r="BJ108" s="142"/>
      <c r="BK108" s="142"/>
      <c r="BL108" s="142"/>
      <c r="BM108" s="142"/>
      <c r="BN108" s="142"/>
      <c r="BO108" s="142"/>
      <c r="BP108" s="142"/>
      <c r="BQ108" s="142"/>
      <c r="BR108" s="142"/>
      <c r="BS108" s="142"/>
      <c r="BT108" s="142"/>
      <c r="BU108" s="142"/>
      <c r="BV108" s="142"/>
      <c r="BW108" s="142"/>
      <c r="BX108" s="142"/>
      <c r="BY108" s="142"/>
      <c r="BZ108" s="142"/>
      <c r="CA108" s="142"/>
      <c r="CB108" s="142"/>
      <c r="CC108" s="142"/>
    </row>
    <row r="109" spans="4:81" s="32" customFormat="1" ht="12" hidden="1" customHeight="1">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c r="AA109" s="142"/>
      <c r="AB109" s="142"/>
      <c r="AC109" s="142"/>
      <c r="AD109" s="142"/>
      <c r="AE109" s="142"/>
      <c r="AF109" s="142"/>
      <c r="AG109" s="142"/>
      <c r="AH109" s="142"/>
      <c r="AI109" s="142"/>
      <c r="AJ109" s="142"/>
      <c r="AK109" s="142"/>
      <c r="AL109" s="142"/>
      <c r="AM109" s="142"/>
      <c r="AN109" s="142"/>
      <c r="AO109" s="142"/>
      <c r="AP109" s="142"/>
      <c r="AQ109" s="142"/>
      <c r="AR109" s="142"/>
      <c r="AS109" s="142"/>
      <c r="AT109" s="142"/>
      <c r="AU109" s="142"/>
      <c r="AV109" s="142"/>
      <c r="AW109" s="142"/>
      <c r="AX109" s="142"/>
      <c r="AY109" s="142"/>
      <c r="AZ109" s="142"/>
      <c r="BA109" s="142"/>
      <c r="BB109" s="142"/>
      <c r="BC109" s="142"/>
      <c r="BD109" s="142"/>
      <c r="BE109" s="142"/>
      <c r="BF109" s="142"/>
      <c r="BG109" s="142"/>
      <c r="BH109" s="142"/>
      <c r="BI109" s="142"/>
      <c r="BJ109" s="142"/>
      <c r="BK109" s="142"/>
      <c r="BL109" s="142"/>
      <c r="BM109" s="142"/>
      <c r="BN109" s="142"/>
      <c r="BO109" s="142"/>
      <c r="BP109" s="142"/>
      <c r="BQ109" s="142"/>
      <c r="BR109" s="142"/>
      <c r="BS109" s="142"/>
      <c r="BT109" s="142"/>
      <c r="BU109" s="142"/>
      <c r="BV109" s="142"/>
      <c r="BW109" s="142"/>
      <c r="BX109" s="142"/>
      <c r="BY109" s="142"/>
      <c r="BZ109" s="142"/>
      <c r="CA109" s="142"/>
      <c r="CB109" s="142"/>
      <c r="CC109" s="142"/>
    </row>
    <row r="110" spans="4:81" s="32" customFormat="1" ht="12" hidden="1" customHeight="1">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c r="AA110" s="142"/>
      <c r="AB110" s="142"/>
      <c r="AC110" s="142"/>
      <c r="AD110" s="142"/>
      <c r="AE110" s="142"/>
      <c r="AF110" s="142"/>
      <c r="AG110" s="142"/>
      <c r="AH110" s="142"/>
      <c r="AI110" s="142"/>
      <c r="AJ110" s="142"/>
      <c r="AK110" s="142"/>
      <c r="AL110" s="142"/>
      <c r="AM110" s="142"/>
      <c r="AN110" s="142"/>
      <c r="AO110" s="142"/>
      <c r="AP110" s="142"/>
      <c r="AQ110" s="142"/>
      <c r="AR110" s="142"/>
      <c r="AS110" s="142"/>
      <c r="AT110" s="142"/>
      <c r="AU110" s="142"/>
      <c r="AV110" s="142"/>
      <c r="AW110" s="142"/>
      <c r="AX110" s="142"/>
      <c r="AY110" s="142"/>
      <c r="AZ110" s="142"/>
      <c r="BA110" s="142"/>
      <c r="BB110" s="142"/>
      <c r="BC110" s="142"/>
      <c r="BD110" s="142"/>
      <c r="BE110" s="142"/>
      <c r="BF110" s="142"/>
      <c r="BG110" s="142"/>
      <c r="BH110" s="142"/>
      <c r="BI110" s="142"/>
      <c r="BJ110" s="142"/>
      <c r="BK110" s="142"/>
      <c r="BL110" s="142"/>
      <c r="BM110" s="142"/>
      <c r="BN110" s="142"/>
      <c r="BO110" s="142"/>
      <c r="BP110" s="142"/>
      <c r="BQ110" s="142"/>
      <c r="BR110" s="142"/>
      <c r="BS110" s="142"/>
      <c r="BT110" s="142"/>
      <c r="BU110" s="142"/>
      <c r="BV110" s="142"/>
      <c r="BW110" s="142"/>
      <c r="BX110" s="142"/>
      <c r="BY110" s="142"/>
      <c r="BZ110" s="142"/>
      <c r="CA110" s="142"/>
      <c r="CB110" s="142"/>
      <c r="CC110" s="142"/>
    </row>
    <row r="111" spans="4:81" s="32" customFormat="1" ht="12" hidden="1" customHeight="1">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c r="AA111" s="142"/>
      <c r="AB111" s="142"/>
      <c r="AC111" s="142"/>
      <c r="AD111" s="142"/>
      <c r="AE111" s="142"/>
      <c r="AF111" s="142"/>
      <c r="AG111" s="142"/>
      <c r="AH111" s="142"/>
      <c r="AI111" s="142"/>
      <c r="AJ111" s="142"/>
      <c r="AK111" s="142"/>
      <c r="AL111" s="142"/>
      <c r="AM111" s="142"/>
      <c r="AN111" s="142"/>
      <c r="AO111" s="142"/>
      <c r="AP111" s="142"/>
      <c r="AQ111" s="142"/>
      <c r="AR111" s="142"/>
      <c r="AS111" s="142"/>
      <c r="AT111" s="142"/>
      <c r="AU111" s="142"/>
      <c r="AV111" s="142"/>
      <c r="AW111" s="142"/>
      <c r="AX111" s="142"/>
      <c r="AY111" s="142"/>
      <c r="AZ111" s="142"/>
      <c r="BA111" s="142"/>
      <c r="BB111" s="142"/>
      <c r="BC111" s="142"/>
      <c r="BD111" s="142"/>
      <c r="BE111" s="142"/>
      <c r="BF111" s="142"/>
      <c r="BG111" s="142"/>
      <c r="BH111" s="142"/>
      <c r="BI111" s="142"/>
      <c r="BJ111" s="142"/>
      <c r="BK111" s="142"/>
      <c r="BL111" s="142"/>
      <c r="BM111" s="142"/>
      <c r="BN111" s="142"/>
      <c r="BO111" s="142"/>
      <c r="BP111" s="142"/>
      <c r="BQ111" s="142"/>
      <c r="BR111" s="142"/>
      <c r="BS111" s="142"/>
      <c r="BT111" s="142"/>
      <c r="BU111" s="142"/>
      <c r="BV111" s="142"/>
      <c r="BW111" s="142"/>
      <c r="BX111" s="142"/>
      <c r="BY111" s="142"/>
      <c r="BZ111" s="142"/>
      <c r="CA111" s="142"/>
      <c r="CB111" s="142"/>
      <c r="CC111" s="142"/>
    </row>
    <row r="112" spans="4:81" s="32" customFormat="1" ht="12" hidden="1" customHeight="1">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c r="AA112" s="142"/>
      <c r="AB112" s="142"/>
      <c r="AC112" s="142"/>
      <c r="AD112" s="142"/>
      <c r="AE112" s="142"/>
      <c r="AF112" s="142"/>
      <c r="AG112" s="142"/>
      <c r="AH112" s="142"/>
      <c r="AI112" s="142"/>
      <c r="AJ112" s="142"/>
      <c r="AK112" s="142"/>
      <c r="AL112" s="142"/>
      <c r="AM112" s="142"/>
      <c r="AN112" s="142"/>
      <c r="AO112" s="142"/>
      <c r="AP112" s="142"/>
      <c r="AQ112" s="142"/>
      <c r="AR112" s="142"/>
      <c r="AS112" s="142"/>
      <c r="AT112" s="142"/>
      <c r="AU112" s="142"/>
      <c r="AV112" s="142"/>
      <c r="AW112" s="142"/>
      <c r="AX112" s="142"/>
      <c r="AY112" s="142"/>
      <c r="AZ112" s="142"/>
      <c r="BA112" s="142"/>
      <c r="BB112" s="142"/>
      <c r="BC112" s="142"/>
      <c r="BD112" s="142"/>
      <c r="BE112" s="142"/>
      <c r="BF112" s="142"/>
      <c r="BG112" s="142"/>
      <c r="BH112" s="142"/>
      <c r="BI112" s="142"/>
      <c r="BJ112" s="142"/>
      <c r="BK112" s="142"/>
      <c r="BL112" s="142"/>
      <c r="BM112" s="142"/>
      <c r="BN112" s="142"/>
      <c r="BO112" s="142"/>
      <c r="BP112" s="142"/>
      <c r="BQ112" s="142"/>
      <c r="BR112" s="142"/>
      <c r="BS112" s="142"/>
      <c r="BT112" s="142"/>
      <c r="BU112" s="142"/>
      <c r="BV112" s="142"/>
      <c r="BW112" s="142"/>
      <c r="BX112" s="142"/>
      <c r="BY112" s="142"/>
      <c r="BZ112" s="142"/>
      <c r="CA112" s="142"/>
      <c r="CB112" s="142"/>
      <c r="CC112" s="142"/>
    </row>
    <row r="113" spans="4:81" s="32" customFormat="1" ht="12" hidden="1" customHeight="1">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c r="AA113" s="142"/>
      <c r="AB113" s="142"/>
      <c r="AC113" s="142"/>
      <c r="AD113" s="142"/>
      <c r="AE113" s="142"/>
      <c r="AF113" s="142"/>
      <c r="AG113" s="142"/>
      <c r="AH113" s="142"/>
      <c r="AI113" s="142"/>
      <c r="AJ113" s="142"/>
      <c r="AK113" s="142"/>
      <c r="AL113" s="142"/>
      <c r="AM113" s="142"/>
      <c r="AN113" s="142"/>
      <c r="AO113" s="142"/>
      <c r="AP113" s="142"/>
      <c r="AQ113" s="142"/>
      <c r="AR113" s="142"/>
      <c r="AS113" s="142"/>
      <c r="AT113" s="142"/>
      <c r="AU113" s="142"/>
      <c r="AV113" s="142"/>
      <c r="AW113" s="142"/>
      <c r="AX113" s="142"/>
      <c r="AY113" s="142"/>
      <c r="AZ113" s="142"/>
      <c r="BA113" s="142"/>
      <c r="BB113" s="142"/>
      <c r="BC113" s="142"/>
      <c r="BD113" s="142"/>
      <c r="BE113" s="142"/>
      <c r="BF113" s="142"/>
      <c r="BG113" s="142"/>
      <c r="BH113" s="142"/>
      <c r="BI113" s="142"/>
      <c r="BJ113" s="142"/>
      <c r="BK113" s="142"/>
      <c r="BL113" s="142"/>
      <c r="BM113" s="142"/>
      <c r="BN113" s="142"/>
      <c r="BO113" s="142"/>
      <c r="BP113" s="142"/>
      <c r="BQ113" s="142"/>
      <c r="BR113" s="142"/>
      <c r="BS113" s="142"/>
      <c r="BT113" s="142"/>
      <c r="BU113" s="142"/>
      <c r="BV113" s="142"/>
      <c r="BW113" s="142"/>
      <c r="BX113" s="142"/>
      <c r="BY113" s="142"/>
      <c r="BZ113" s="142"/>
      <c r="CA113" s="142"/>
      <c r="CB113" s="142"/>
      <c r="CC113" s="142"/>
    </row>
    <row r="114" spans="4:81" s="32" customFormat="1" ht="12" hidden="1" customHeight="1">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c r="AA114" s="142"/>
      <c r="AB114" s="142"/>
      <c r="AC114" s="142"/>
      <c r="AD114" s="142"/>
      <c r="AE114" s="142"/>
      <c r="AF114" s="142"/>
      <c r="AG114" s="142"/>
      <c r="AH114" s="142"/>
      <c r="AI114" s="142"/>
      <c r="AJ114" s="142"/>
      <c r="AK114" s="142"/>
      <c r="AL114" s="142"/>
      <c r="AM114" s="142"/>
      <c r="AN114" s="142"/>
      <c r="AO114" s="142"/>
      <c r="AP114" s="142"/>
      <c r="AQ114" s="142"/>
      <c r="AR114" s="142"/>
      <c r="AS114" s="142"/>
      <c r="AT114" s="142"/>
      <c r="AU114" s="142"/>
      <c r="AV114" s="142"/>
      <c r="AW114" s="142"/>
      <c r="AX114" s="142"/>
      <c r="AY114" s="142"/>
      <c r="AZ114" s="142"/>
      <c r="BA114" s="142"/>
      <c r="BB114" s="142"/>
      <c r="BC114" s="142"/>
      <c r="BD114" s="142"/>
      <c r="BE114" s="142"/>
      <c r="BF114" s="142"/>
      <c r="BG114" s="142"/>
      <c r="BH114" s="142"/>
      <c r="BI114" s="142"/>
      <c r="BJ114" s="142"/>
      <c r="BK114" s="142"/>
      <c r="BL114" s="142"/>
      <c r="BM114" s="142"/>
      <c r="BN114" s="142"/>
      <c r="BO114" s="142"/>
      <c r="BP114" s="142"/>
      <c r="BQ114" s="142"/>
      <c r="BR114" s="142"/>
      <c r="BS114" s="142"/>
      <c r="BT114" s="142"/>
      <c r="BU114" s="142"/>
      <c r="BV114" s="142"/>
      <c r="BW114" s="142"/>
      <c r="BX114" s="142"/>
      <c r="BY114" s="142"/>
      <c r="BZ114" s="142"/>
      <c r="CA114" s="142"/>
      <c r="CB114" s="142"/>
      <c r="CC114" s="142"/>
    </row>
    <row r="115" spans="4:81" s="32" customFormat="1" ht="12" hidden="1" customHeight="1">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c r="AA115" s="142"/>
      <c r="AB115" s="142"/>
      <c r="AC115" s="142"/>
      <c r="AD115" s="142"/>
      <c r="AE115" s="142"/>
      <c r="AF115" s="142"/>
      <c r="AG115" s="142"/>
      <c r="AH115" s="142"/>
      <c r="AI115" s="142"/>
      <c r="AJ115" s="142"/>
      <c r="AK115" s="142"/>
      <c r="AL115" s="142"/>
      <c r="AM115" s="142"/>
      <c r="AN115" s="142"/>
      <c r="AO115" s="142"/>
      <c r="AP115" s="142"/>
      <c r="AQ115" s="142"/>
      <c r="AR115" s="142"/>
      <c r="AS115" s="142"/>
      <c r="AT115" s="142"/>
      <c r="AU115" s="142"/>
      <c r="AV115" s="142"/>
      <c r="AW115" s="142"/>
      <c r="AX115" s="142"/>
      <c r="AY115" s="142"/>
      <c r="AZ115" s="142"/>
      <c r="BA115" s="142"/>
      <c r="BB115" s="142"/>
      <c r="BC115" s="142"/>
      <c r="BD115" s="142"/>
      <c r="BE115" s="142"/>
      <c r="BF115" s="142"/>
      <c r="BG115" s="142"/>
      <c r="BH115" s="142"/>
      <c r="BI115" s="142"/>
      <c r="BJ115" s="142"/>
      <c r="BK115" s="142"/>
      <c r="BL115" s="142"/>
      <c r="BM115" s="142"/>
      <c r="BN115" s="142"/>
      <c r="BO115" s="142"/>
      <c r="BP115" s="142"/>
      <c r="BQ115" s="142"/>
      <c r="BR115" s="142"/>
      <c r="BS115" s="142"/>
      <c r="BT115" s="142"/>
      <c r="BU115" s="142"/>
      <c r="BV115" s="142"/>
      <c r="BW115" s="142"/>
      <c r="BX115" s="142"/>
      <c r="BY115" s="142"/>
      <c r="BZ115" s="142"/>
      <c r="CA115" s="142"/>
      <c r="CB115" s="142"/>
      <c r="CC115" s="142"/>
    </row>
    <row r="116" spans="4:81" s="32" customFormat="1" ht="12" hidden="1" customHeight="1">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c r="AA116" s="142"/>
      <c r="AB116" s="142"/>
      <c r="AC116" s="142"/>
      <c r="AD116" s="142"/>
      <c r="AE116" s="142"/>
      <c r="AF116" s="142"/>
      <c r="AG116" s="142"/>
      <c r="AH116" s="142"/>
      <c r="AI116" s="142"/>
      <c r="AJ116" s="142"/>
      <c r="AK116" s="142"/>
      <c r="AL116" s="142"/>
      <c r="AM116" s="142"/>
      <c r="AN116" s="142"/>
      <c r="AO116" s="142"/>
      <c r="AP116" s="142"/>
      <c r="AQ116" s="142"/>
      <c r="AR116" s="142"/>
      <c r="AS116" s="142"/>
      <c r="AT116" s="142"/>
      <c r="AU116" s="142"/>
      <c r="AV116" s="142"/>
      <c r="AW116" s="142"/>
      <c r="AX116" s="142"/>
      <c r="AY116" s="142"/>
      <c r="AZ116" s="142"/>
      <c r="BA116" s="142"/>
      <c r="BB116" s="142"/>
      <c r="BC116" s="142"/>
      <c r="BD116" s="142"/>
      <c r="BE116" s="142"/>
      <c r="BF116" s="142"/>
      <c r="BG116" s="142"/>
      <c r="BH116" s="142"/>
      <c r="BI116" s="142"/>
      <c r="BJ116" s="142"/>
      <c r="BK116" s="142"/>
      <c r="BL116" s="142"/>
      <c r="BM116" s="142"/>
      <c r="BN116" s="142"/>
      <c r="BO116" s="142"/>
      <c r="BP116" s="142"/>
      <c r="BQ116" s="142"/>
      <c r="BR116" s="142"/>
      <c r="BS116" s="142"/>
      <c r="BT116" s="142"/>
      <c r="BU116" s="142"/>
      <c r="BV116" s="142"/>
      <c r="BW116" s="142"/>
      <c r="BX116" s="142"/>
      <c r="BY116" s="142"/>
      <c r="BZ116" s="142"/>
      <c r="CA116" s="142"/>
      <c r="CB116" s="142"/>
      <c r="CC116" s="142"/>
    </row>
    <row r="117" spans="4:81" s="32" customFormat="1" ht="12" hidden="1" customHeight="1">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c r="AA117" s="142"/>
      <c r="AB117" s="142"/>
      <c r="AC117" s="142"/>
      <c r="AD117" s="142"/>
      <c r="AE117" s="142"/>
      <c r="AF117" s="142"/>
      <c r="AG117" s="142"/>
      <c r="AH117" s="142"/>
      <c r="AI117" s="142"/>
      <c r="AJ117" s="142"/>
      <c r="AK117" s="142"/>
      <c r="AL117" s="142"/>
      <c r="AM117" s="142"/>
      <c r="AN117" s="142"/>
      <c r="AO117" s="142"/>
      <c r="AP117" s="142"/>
      <c r="AQ117" s="142"/>
      <c r="AR117" s="142"/>
      <c r="AS117" s="142"/>
      <c r="AT117" s="142"/>
      <c r="AU117" s="142"/>
      <c r="AV117" s="142"/>
      <c r="AW117" s="142"/>
      <c r="AX117" s="142"/>
      <c r="AY117" s="142"/>
      <c r="AZ117" s="142"/>
      <c r="BA117" s="142"/>
      <c r="BB117" s="142"/>
      <c r="BC117" s="142"/>
      <c r="BD117" s="142"/>
      <c r="BE117" s="142"/>
      <c r="BF117" s="142"/>
      <c r="BG117" s="142"/>
      <c r="BH117" s="142"/>
      <c r="BI117" s="142"/>
      <c r="BJ117" s="142"/>
      <c r="BK117" s="142"/>
      <c r="BL117" s="142"/>
      <c r="BM117" s="142"/>
      <c r="BN117" s="142"/>
      <c r="BO117" s="142"/>
      <c r="BP117" s="142"/>
      <c r="BQ117" s="142"/>
      <c r="BR117" s="142"/>
      <c r="BS117" s="142"/>
      <c r="BT117" s="142"/>
      <c r="BU117" s="142"/>
      <c r="BV117" s="142"/>
      <c r="BW117" s="142"/>
      <c r="BX117" s="142"/>
      <c r="BY117" s="142"/>
      <c r="BZ117" s="142"/>
      <c r="CA117" s="142"/>
      <c r="CB117" s="142"/>
      <c r="CC117" s="142"/>
    </row>
    <row r="118" spans="4:81" s="32" customFormat="1" ht="12" hidden="1" customHeight="1">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c r="AA118" s="142"/>
      <c r="AB118" s="142"/>
      <c r="AC118" s="142"/>
      <c r="AD118" s="142"/>
      <c r="AE118" s="142"/>
      <c r="AF118" s="142"/>
      <c r="AG118" s="142"/>
      <c r="AH118" s="142"/>
      <c r="AI118" s="142"/>
      <c r="AJ118" s="142"/>
      <c r="AK118" s="142"/>
      <c r="AL118" s="142"/>
      <c r="AM118" s="142"/>
      <c r="AN118" s="142"/>
      <c r="AO118" s="142"/>
      <c r="AP118" s="142"/>
      <c r="AQ118" s="142"/>
      <c r="AR118" s="142"/>
      <c r="AS118" s="142"/>
      <c r="AT118" s="142"/>
      <c r="AU118" s="142"/>
      <c r="AV118" s="142"/>
      <c r="AW118" s="142"/>
      <c r="AX118" s="142"/>
      <c r="AY118" s="142"/>
      <c r="AZ118" s="142"/>
      <c r="BA118" s="142"/>
      <c r="BB118" s="142"/>
      <c r="BC118" s="142"/>
      <c r="BD118" s="142"/>
      <c r="BE118" s="142"/>
      <c r="BF118" s="142"/>
      <c r="BG118" s="142"/>
      <c r="BH118" s="142"/>
      <c r="BI118" s="142"/>
      <c r="BJ118" s="142"/>
      <c r="BK118" s="142"/>
      <c r="BL118" s="142"/>
      <c r="BM118" s="142"/>
      <c r="BN118" s="142"/>
      <c r="BO118" s="142"/>
      <c r="BP118" s="142"/>
      <c r="BQ118" s="142"/>
      <c r="BR118" s="142"/>
      <c r="BS118" s="142"/>
      <c r="BT118" s="142"/>
      <c r="BU118" s="142"/>
      <c r="BV118" s="142"/>
      <c r="BW118" s="142"/>
      <c r="BX118" s="142"/>
      <c r="BY118" s="142"/>
      <c r="BZ118" s="142"/>
      <c r="CA118" s="142"/>
      <c r="CB118" s="142"/>
      <c r="CC118" s="142"/>
    </row>
    <row r="119" spans="4:81" s="32" customFormat="1" ht="12" hidden="1" customHeight="1">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c r="AA119" s="142"/>
      <c r="AB119" s="142"/>
      <c r="AC119" s="142"/>
      <c r="AD119" s="142"/>
      <c r="AE119" s="142"/>
      <c r="AF119" s="142"/>
      <c r="AG119" s="142"/>
      <c r="AH119" s="142"/>
      <c r="AI119" s="142"/>
      <c r="AJ119" s="142"/>
      <c r="AK119" s="142"/>
      <c r="AL119" s="142"/>
      <c r="AM119" s="142"/>
      <c r="AN119" s="142"/>
      <c r="AO119" s="142"/>
      <c r="AP119" s="142"/>
      <c r="AQ119" s="142"/>
      <c r="AR119" s="142"/>
      <c r="AS119" s="142"/>
      <c r="AT119" s="142"/>
      <c r="AU119" s="142"/>
      <c r="AV119" s="142"/>
      <c r="AW119" s="142"/>
      <c r="AX119" s="142"/>
      <c r="AY119" s="142"/>
      <c r="AZ119" s="142"/>
      <c r="BA119" s="142"/>
      <c r="BB119" s="142"/>
      <c r="BC119" s="142"/>
      <c r="BD119" s="142"/>
      <c r="BE119" s="142"/>
      <c r="BF119" s="142"/>
      <c r="BG119" s="142"/>
      <c r="BH119" s="142"/>
      <c r="BI119" s="142"/>
      <c r="BJ119" s="142"/>
      <c r="BK119" s="142"/>
      <c r="BL119" s="142"/>
      <c r="BM119" s="142"/>
      <c r="BN119" s="142"/>
      <c r="BO119" s="142"/>
      <c r="BP119" s="142"/>
      <c r="BQ119" s="142"/>
      <c r="BR119" s="142"/>
      <c r="BS119" s="142"/>
      <c r="BT119" s="142"/>
      <c r="BU119" s="142"/>
      <c r="BV119" s="142"/>
      <c r="BW119" s="142"/>
      <c r="BX119" s="142"/>
      <c r="BY119" s="142"/>
      <c r="BZ119" s="142"/>
      <c r="CA119" s="142"/>
      <c r="CB119" s="142"/>
      <c r="CC119" s="142"/>
    </row>
    <row r="120" spans="4:81" s="32" customFormat="1" ht="12" hidden="1" customHeight="1">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c r="AA120" s="142"/>
      <c r="AB120" s="142"/>
      <c r="AC120" s="142"/>
      <c r="AD120" s="142"/>
      <c r="AE120" s="142"/>
      <c r="AF120" s="142"/>
      <c r="AG120" s="142"/>
      <c r="AH120" s="142"/>
      <c r="AI120" s="142"/>
      <c r="AJ120" s="142"/>
      <c r="AK120" s="142"/>
      <c r="AL120" s="142"/>
      <c r="AM120" s="142"/>
      <c r="AN120" s="142"/>
      <c r="AO120" s="142"/>
      <c r="AP120" s="142"/>
      <c r="AQ120" s="142"/>
      <c r="AR120" s="142"/>
      <c r="AS120" s="142"/>
      <c r="AT120" s="142"/>
      <c r="AU120" s="142"/>
      <c r="AV120" s="142"/>
      <c r="AW120" s="142"/>
      <c r="AX120" s="142"/>
      <c r="AY120" s="142"/>
      <c r="AZ120" s="142"/>
      <c r="BA120" s="142"/>
      <c r="BB120" s="142"/>
      <c r="BC120" s="142"/>
      <c r="BD120" s="142"/>
      <c r="BE120" s="142"/>
      <c r="BF120" s="142"/>
      <c r="BG120" s="142"/>
      <c r="BH120" s="142"/>
      <c r="BI120" s="142"/>
      <c r="BJ120" s="142"/>
      <c r="BK120" s="142"/>
      <c r="BL120" s="142"/>
      <c r="BM120" s="142"/>
      <c r="BN120" s="142"/>
      <c r="BO120" s="142"/>
      <c r="BP120" s="142"/>
      <c r="BQ120" s="142"/>
      <c r="BR120" s="142"/>
      <c r="BS120" s="142"/>
      <c r="BT120" s="142"/>
      <c r="BU120" s="142"/>
      <c r="BV120" s="142"/>
      <c r="BW120" s="142"/>
      <c r="BX120" s="142"/>
      <c r="BY120" s="142"/>
      <c r="BZ120" s="142"/>
      <c r="CA120" s="142"/>
      <c r="CB120" s="142"/>
      <c r="CC120" s="142"/>
    </row>
    <row r="121" spans="4:81" s="32" customFormat="1" ht="12" hidden="1" customHeight="1">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c r="AA121" s="142"/>
      <c r="AB121" s="142"/>
      <c r="AC121" s="142"/>
      <c r="AD121" s="142"/>
      <c r="AE121" s="142"/>
      <c r="AF121" s="142"/>
      <c r="AG121" s="142"/>
      <c r="AH121" s="142"/>
      <c r="AI121" s="142"/>
      <c r="AJ121" s="142"/>
      <c r="AK121" s="142"/>
      <c r="AL121" s="142"/>
      <c r="AM121" s="142"/>
      <c r="AN121" s="142"/>
      <c r="AO121" s="142"/>
      <c r="AP121" s="142"/>
      <c r="AQ121" s="142"/>
      <c r="AR121" s="142"/>
      <c r="AS121" s="142"/>
      <c r="AT121" s="142"/>
      <c r="AU121" s="142"/>
      <c r="AV121" s="142"/>
      <c r="AW121" s="142"/>
      <c r="AX121" s="142"/>
      <c r="AY121" s="142"/>
      <c r="AZ121" s="142"/>
      <c r="BA121" s="142"/>
      <c r="BB121" s="142"/>
      <c r="BC121" s="142"/>
      <c r="BD121" s="142"/>
      <c r="BE121" s="142"/>
      <c r="BF121" s="142"/>
      <c r="BG121" s="142"/>
      <c r="BH121" s="142"/>
      <c r="BI121" s="142"/>
      <c r="BJ121" s="142"/>
      <c r="BK121" s="142"/>
      <c r="BL121" s="142"/>
      <c r="BM121" s="142"/>
      <c r="BN121" s="142"/>
      <c r="BO121" s="142"/>
      <c r="BP121" s="142"/>
      <c r="BQ121" s="142"/>
      <c r="BR121" s="142"/>
      <c r="BS121" s="142"/>
      <c r="BT121" s="142"/>
      <c r="BU121" s="142"/>
      <c r="BV121" s="142"/>
      <c r="BW121" s="142"/>
      <c r="BX121" s="142"/>
      <c r="BY121" s="142"/>
      <c r="BZ121" s="142"/>
      <c r="CA121" s="142"/>
      <c r="CB121" s="142"/>
      <c r="CC121" s="142"/>
    </row>
    <row r="122" spans="4:81" s="32" customFormat="1" ht="12" hidden="1" customHeight="1">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c r="AA122" s="142"/>
      <c r="AB122" s="142"/>
      <c r="AC122" s="142"/>
      <c r="AD122" s="142"/>
      <c r="AE122" s="142"/>
      <c r="AF122" s="142"/>
      <c r="AG122" s="142"/>
      <c r="AH122" s="142"/>
      <c r="AI122" s="142"/>
      <c r="AJ122" s="142"/>
      <c r="AK122" s="142"/>
      <c r="AL122" s="142"/>
      <c r="AM122" s="142"/>
      <c r="AN122" s="142"/>
      <c r="AO122" s="142"/>
      <c r="AP122" s="142"/>
      <c r="AQ122" s="142"/>
      <c r="AR122" s="142"/>
      <c r="AS122" s="142"/>
      <c r="AT122" s="142"/>
      <c r="AU122" s="142"/>
      <c r="AV122" s="142"/>
      <c r="AW122" s="142"/>
      <c r="AX122" s="142"/>
      <c r="AY122" s="142"/>
      <c r="AZ122" s="142"/>
      <c r="BA122" s="142"/>
      <c r="BB122" s="142"/>
      <c r="BC122" s="142"/>
      <c r="BD122" s="142"/>
      <c r="BE122" s="142"/>
      <c r="BF122" s="142"/>
      <c r="BG122" s="142"/>
      <c r="BH122" s="142"/>
      <c r="BI122" s="142"/>
      <c r="BJ122" s="142"/>
      <c r="BK122" s="142"/>
      <c r="BL122" s="142"/>
      <c r="BM122" s="142"/>
      <c r="BN122" s="142"/>
      <c r="BO122" s="142"/>
      <c r="BP122" s="142"/>
      <c r="BQ122" s="142"/>
      <c r="BR122" s="142"/>
      <c r="BS122" s="142"/>
      <c r="BT122" s="142"/>
      <c r="BU122" s="142"/>
      <c r="BV122" s="142"/>
      <c r="BW122" s="142"/>
      <c r="BX122" s="142"/>
      <c r="BY122" s="142"/>
      <c r="BZ122" s="142"/>
      <c r="CA122" s="142"/>
      <c r="CB122" s="142"/>
      <c r="CC122" s="142"/>
    </row>
    <row r="123" spans="4:81" s="32" customFormat="1" ht="12" hidden="1" customHeight="1">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c r="AA123" s="142"/>
      <c r="AB123" s="142"/>
      <c r="AC123" s="142"/>
      <c r="AD123" s="142"/>
      <c r="AE123" s="142"/>
      <c r="AF123" s="142"/>
      <c r="AG123" s="142"/>
      <c r="AH123" s="142"/>
      <c r="AI123" s="142"/>
      <c r="AJ123" s="142"/>
      <c r="AK123" s="142"/>
      <c r="AL123" s="142"/>
      <c r="AM123" s="142"/>
      <c r="AN123" s="142"/>
      <c r="AO123" s="142"/>
      <c r="AP123" s="142"/>
      <c r="AQ123" s="142"/>
      <c r="AR123" s="142"/>
      <c r="AS123" s="142"/>
      <c r="AT123" s="142"/>
      <c r="AU123" s="142"/>
      <c r="AV123" s="142"/>
      <c r="AW123" s="142"/>
      <c r="AX123" s="142"/>
      <c r="AY123" s="142"/>
      <c r="AZ123" s="142"/>
      <c r="BA123" s="142"/>
      <c r="BB123" s="142"/>
      <c r="BC123" s="142"/>
      <c r="BD123" s="142"/>
      <c r="BE123" s="142"/>
      <c r="BF123" s="142"/>
      <c r="BG123" s="142"/>
      <c r="BH123" s="142"/>
      <c r="BI123" s="142"/>
      <c r="BJ123" s="142"/>
      <c r="BK123" s="142"/>
      <c r="BL123" s="142"/>
      <c r="BM123" s="142"/>
      <c r="BN123" s="142"/>
      <c r="BO123" s="142"/>
      <c r="BP123" s="142"/>
      <c r="BQ123" s="142"/>
      <c r="BR123" s="142"/>
      <c r="BS123" s="142"/>
      <c r="BT123" s="142"/>
      <c r="BU123" s="142"/>
      <c r="BV123" s="142"/>
      <c r="BW123" s="142"/>
      <c r="BX123" s="142"/>
      <c r="BY123" s="142"/>
      <c r="BZ123" s="142"/>
      <c r="CA123" s="142"/>
      <c r="CB123" s="142"/>
      <c r="CC123" s="142"/>
    </row>
    <row r="124" spans="4:81" s="32" customFormat="1" ht="12" hidden="1" customHeight="1">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c r="AA124" s="142"/>
      <c r="AB124" s="142"/>
      <c r="AC124" s="142"/>
      <c r="AD124" s="142"/>
      <c r="AE124" s="142"/>
      <c r="AF124" s="142"/>
      <c r="AG124" s="142"/>
      <c r="AH124" s="142"/>
      <c r="AI124" s="142"/>
      <c r="AJ124" s="142"/>
      <c r="AK124" s="142"/>
      <c r="AL124" s="142"/>
      <c r="AM124" s="142"/>
      <c r="AN124" s="142"/>
      <c r="AO124" s="142"/>
      <c r="AP124" s="142"/>
      <c r="AQ124" s="142"/>
      <c r="AR124" s="142"/>
      <c r="AS124" s="142"/>
      <c r="AT124" s="142"/>
      <c r="AU124" s="142"/>
      <c r="AV124" s="142"/>
      <c r="AW124" s="142"/>
      <c r="AX124" s="142"/>
      <c r="AY124" s="142"/>
      <c r="AZ124" s="142"/>
      <c r="BA124" s="142"/>
      <c r="BB124" s="142"/>
      <c r="BC124" s="142"/>
      <c r="BD124" s="142"/>
      <c r="BE124" s="142"/>
      <c r="BF124" s="142"/>
      <c r="BG124" s="142"/>
      <c r="BH124" s="142"/>
      <c r="BI124" s="142"/>
      <c r="BJ124" s="142"/>
      <c r="BK124" s="142"/>
      <c r="BL124" s="142"/>
      <c r="BM124" s="142"/>
      <c r="BN124" s="142"/>
      <c r="BO124" s="142"/>
      <c r="BP124" s="142"/>
      <c r="BQ124" s="142"/>
      <c r="BR124" s="142"/>
      <c r="BS124" s="142"/>
      <c r="BT124" s="142"/>
      <c r="BU124" s="142"/>
      <c r="BV124" s="142"/>
      <c r="BW124" s="142"/>
      <c r="BX124" s="142"/>
      <c r="BY124" s="142"/>
      <c r="BZ124" s="142"/>
      <c r="CA124" s="142"/>
      <c r="CB124" s="142"/>
      <c r="CC124" s="142"/>
    </row>
    <row r="125" spans="4:81" s="32" customFormat="1" ht="12" hidden="1" customHeight="1">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c r="AA125" s="142"/>
      <c r="AB125" s="142"/>
      <c r="AC125" s="142"/>
      <c r="AD125" s="142"/>
      <c r="AE125" s="142"/>
      <c r="AF125" s="142"/>
      <c r="AG125" s="142"/>
      <c r="AH125" s="142"/>
      <c r="AI125" s="142"/>
      <c r="AJ125" s="142"/>
      <c r="AK125" s="142"/>
      <c r="AL125" s="142"/>
      <c r="AM125" s="142"/>
      <c r="AN125" s="142"/>
      <c r="AO125" s="142"/>
      <c r="AP125" s="142"/>
      <c r="AQ125" s="142"/>
      <c r="AR125" s="142"/>
      <c r="AS125" s="142"/>
      <c r="AT125" s="142"/>
      <c r="AU125" s="142"/>
      <c r="AV125" s="142"/>
      <c r="AW125" s="142"/>
      <c r="AX125" s="142"/>
      <c r="AY125" s="142"/>
      <c r="AZ125" s="142"/>
      <c r="BA125" s="142"/>
      <c r="BB125" s="142"/>
      <c r="BC125" s="142"/>
      <c r="BD125" s="142"/>
      <c r="BE125" s="142"/>
      <c r="BF125" s="142"/>
      <c r="BG125" s="142"/>
      <c r="BH125" s="142"/>
      <c r="BI125" s="142"/>
      <c r="BJ125" s="142"/>
      <c r="BK125" s="142"/>
      <c r="BL125" s="142"/>
      <c r="BM125" s="142"/>
      <c r="BN125" s="142"/>
      <c r="BO125" s="142"/>
      <c r="BP125" s="142"/>
      <c r="BQ125" s="142"/>
      <c r="BR125" s="142"/>
      <c r="BS125" s="142"/>
      <c r="BT125" s="142"/>
      <c r="BU125" s="142"/>
      <c r="BV125" s="142"/>
      <c r="BW125" s="142"/>
      <c r="BX125" s="142"/>
      <c r="BY125" s="142"/>
      <c r="BZ125" s="142"/>
      <c r="CA125" s="142"/>
      <c r="CB125" s="142"/>
      <c r="CC125" s="142"/>
    </row>
    <row r="126" spans="4:81" s="32" customFormat="1" ht="12" hidden="1" customHeight="1">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c r="AA126" s="142"/>
      <c r="AB126" s="142"/>
      <c r="AC126" s="142"/>
      <c r="AD126" s="142"/>
      <c r="AE126" s="142"/>
      <c r="AF126" s="142"/>
      <c r="AG126" s="142"/>
      <c r="AH126" s="142"/>
      <c r="AI126" s="142"/>
      <c r="AJ126" s="142"/>
      <c r="AK126" s="142"/>
      <c r="AL126" s="142"/>
      <c r="AM126" s="142"/>
      <c r="AN126" s="142"/>
      <c r="AO126" s="142"/>
      <c r="AP126" s="142"/>
      <c r="AQ126" s="142"/>
      <c r="AR126" s="142"/>
      <c r="AS126" s="142"/>
      <c r="AT126" s="142"/>
      <c r="AU126" s="142"/>
      <c r="AV126" s="142"/>
      <c r="AW126" s="142"/>
      <c r="AX126" s="142"/>
      <c r="AY126" s="142"/>
      <c r="AZ126" s="142"/>
      <c r="BA126" s="142"/>
      <c r="BB126" s="142"/>
      <c r="BC126" s="142"/>
      <c r="BD126" s="142"/>
      <c r="BE126" s="142"/>
      <c r="BF126" s="142"/>
      <c r="BG126" s="142"/>
      <c r="BH126" s="142"/>
      <c r="BI126" s="142"/>
      <c r="BJ126" s="142"/>
      <c r="BK126" s="142"/>
      <c r="BL126" s="142"/>
      <c r="BM126" s="142"/>
      <c r="BN126" s="142"/>
      <c r="BO126" s="142"/>
      <c r="BP126" s="142"/>
      <c r="BQ126" s="142"/>
      <c r="BR126" s="142"/>
      <c r="BS126" s="142"/>
      <c r="BT126" s="142"/>
      <c r="BU126" s="142"/>
      <c r="BV126" s="142"/>
      <c r="BW126" s="142"/>
      <c r="BX126" s="142"/>
      <c r="BY126" s="142"/>
      <c r="BZ126" s="142"/>
      <c r="CA126" s="142"/>
      <c r="CB126" s="142"/>
      <c r="CC126" s="142"/>
    </row>
    <row r="127" spans="4:81" s="32" customFormat="1" ht="12" hidden="1" customHeight="1">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c r="AA127" s="142"/>
      <c r="AB127" s="142"/>
      <c r="AC127" s="142"/>
      <c r="AD127" s="142"/>
      <c r="AE127" s="142"/>
      <c r="AF127" s="142"/>
      <c r="AG127" s="142"/>
      <c r="AH127" s="142"/>
      <c r="AI127" s="142"/>
      <c r="AJ127" s="142"/>
      <c r="AK127" s="142"/>
      <c r="AL127" s="142"/>
      <c r="AM127" s="142"/>
      <c r="AN127" s="142"/>
      <c r="AO127" s="142"/>
      <c r="AP127" s="142"/>
      <c r="AQ127" s="142"/>
      <c r="AR127" s="142"/>
      <c r="AS127" s="142"/>
      <c r="AT127" s="142"/>
      <c r="AU127" s="142"/>
      <c r="AV127" s="142"/>
      <c r="AW127" s="142"/>
      <c r="AX127" s="142"/>
      <c r="AY127" s="142"/>
      <c r="AZ127" s="142"/>
      <c r="BA127" s="142"/>
      <c r="BB127" s="142"/>
      <c r="BC127" s="142"/>
      <c r="BD127" s="142"/>
      <c r="BE127" s="142"/>
      <c r="BF127" s="142"/>
      <c r="BG127" s="142"/>
      <c r="BH127" s="142"/>
      <c r="BI127" s="142"/>
      <c r="BJ127" s="142"/>
      <c r="BK127" s="142"/>
      <c r="BL127" s="142"/>
      <c r="BM127" s="142"/>
      <c r="BN127" s="142"/>
      <c r="BO127" s="142"/>
      <c r="BP127" s="142"/>
      <c r="BQ127" s="142"/>
      <c r="BR127" s="142"/>
      <c r="BS127" s="142"/>
      <c r="BT127" s="142"/>
      <c r="BU127" s="142"/>
      <c r="BV127" s="142"/>
      <c r="BW127" s="142"/>
      <c r="BX127" s="142"/>
      <c r="BY127" s="142"/>
      <c r="BZ127" s="142"/>
      <c r="CA127" s="142"/>
      <c r="CB127" s="142"/>
      <c r="CC127" s="142"/>
    </row>
    <row r="128" spans="4:81" s="32" customFormat="1" ht="12" hidden="1" customHeight="1">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c r="AA128" s="142"/>
      <c r="AB128" s="142"/>
      <c r="AC128" s="142"/>
      <c r="AD128" s="142"/>
      <c r="AE128" s="142"/>
      <c r="AF128" s="142"/>
      <c r="AG128" s="142"/>
      <c r="AH128" s="142"/>
      <c r="AI128" s="142"/>
      <c r="AJ128" s="142"/>
      <c r="AK128" s="142"/>
      <c r="AL128" s="142"/>
      <c r="AM128" s="142"/>
      <c r="AN128" s="142"/>
      <c r="AO128" s="142"/>
      <c r="AP128" s="142"/>
      <c r="AQ128" s="142"/>
      <c r="AR128" s="142"/>
      <c r="AS128" s="142"/>
      <c r="AT128" s="142"/>
      <c r="AU128" s="142"/>
      <c r="AV128" s="142"/>
      <c r="AW128" s="142"/>
      <c r="AX128" s="142"/>
      <c r="AY128" s="142"/>
      <c r="AZ128" s="142"/>
      <c r="BA128" s="142"/>
      <c r="BB128" s="142"/>
      <c r="BC128" s="142"/>
      <c r="BD128" s="142"/>
      <c r="BE128" s="142"/>
      <c r="BF128" s="142"/>
      <c r="BG128" s="142"/>
      <c r="BH128" s="142"/>
      <c r="BI128" s="142"/>
      <c r="BJ128" s="142"/>
      <c r="BK128" s="142"/>
      <c r="BL128" s="142"/>
      <c r="BM128" s="142"/>
      <c r="BN128" s="142"/>
      <c r="BO128" s="142"/>
      <c r="BP128" s="142"/>
      <c r="BQ128" s="142"/>
      <c r="BR128" s="142"/>
      <c r="BS128" s="142"/>
      <c r="BT128" s="142"/>
      <c r="BU128" s="142"/>
      <c r="BV128" s="142"/>
      <c r="BW128" s="142"/>
      <c r="BX128" s="142"/>
      <c r="BY128" s="142"/>
      <c r="BZ128" s="142"/>
      <c r="CA128" s="142"/>
      <c r="CB128" s="142"/>
      <c r="CC128" s="142"/>
    </row>
    <row r="129" spans="4:81" s="32" customFormat="1" ht="12" hidden="1" customHeight="1">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c r="AA129" s="142"/>
      <c r="AB129" s="142"/>
      <c r="AC129" s="142"/>
      <c r="AD129" s="142"/>
      <c r="AE129" s="142"/>
      <c r="AF129" s="142"/>
      <c r="AG129" s="142"/>
      <c r="AH129" s="142"/>
      <c r="AI129" s="142"/>
      <c r="AJ129" s="142"/>
      <c r="AK129" s="142"/>
      <c r="AL129" s="142"/>
      <c r="AM129" s="142"/>
      <c r="AN129" s="142"/>
      <c r="AO129" s="142"/>
      <c r="AP129" s="142"/>
      <c r="AQ129" s="142"/>
      <c r="AR129" s="142"/>
      <c r="AS129" s="142"/>
      <c r="AT129" s="142"/>
      <c r="AU129" s="142"/>
      <c r="AV129" s="142"/>
      <c r="AW129" s="142"/>
      <c r="AX129" s="142"/>
      <c r="AY129" s="142"/>
      <c r="AZ129" s="142"/>
      <c r="BA129" s="142"/>
      <c r="BB129" s="142"/>
      <c r="BC129" s="142"/>
      <c r="BD129" s="142"/>
      <c r="BE129" s="142"/>
      <c r="BF129" s="142"/>
      <c r="BG129" s="142"/>
      <c r="BH129" s="142"/>
      <c r="BI129" s="142"/>
      <c r="BJ129" s="142"/>
      <c r="BK129" s="142"/>
      <c r="BL129" s="142"/>
      <c r="BM129" s="142"/>
      <c r="BN129" s="142"/>
      <c r="BO129" s="142"/>
      <c r="BP129" s="142"/>
      <c r="BQ129" s="142"/>
      <c r="BR129" s="142"/>
      <c r="BS129" s="142"/>
      <c r="BT129" s="142"/>
      <c r="BU129" s="142"/>
      <c r="BV129" s="142"/>
      <c r="BW129" s="142"/>
      <c r="BX129" s="142"/>
      <c r="BY129" s="142"/>
      <c r="BZ129" s="142"/>
      <c r="CA129" s="142"/>
      <c r="CB129" s="142"/>
      <c r="CC129" s="142"/>
    </row>
    <row r="130" spans="4:81" s="32" customFormat="1" ht="12" hidden="1" customHeight="1">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c r="AA130" s="142"/>
      <c r="AB130" s="142"/>
      <c r="AC130" s="142"/>
      <c r="AD130" s="142"/>
      <c r="AE130" s="142"/>
      <c r="AF130" s="142"/>
      <c r="AG130" s="142"/>
      <c r="AH130" s="142"/>
      <c r="AI130" s="142"/>
      <c r="AJ130" s="142"/>
      <c r="AK130" s="142"/>
      <c r="AL130" s="142"/>
      <c r="AM130" s="142"/>
      <c r="AN130" s="142"/>
      <c r="AO130" s="142"/>
      <c r="AP130" s="142"/>
      <c r="AQ130" s="142"/>
      <c r="AR130" s="142"/>
      <c r="AS130" s="142"/>
      <c r="AT130" s="142"/>
      <c r="AU130" s="142"/>
      <c r="AV130" s="142"/>
      <c r="AW130" s="142"/>
      <c r="AX130" s="142"/>
      <c r="AY130" s="142"/>
      <c r="AZ130" s="142"/>
      <c r="BA130" s="142"/>
      <c r="BB130" s="142"/>
      <c r="BC130" s="142"/>
      <c r="BD130" s="142"/>
      <c r="BE130" s="142"/>
      <c r="BF130" s="142"/>
      <c r="BG130" s="142"/>
      <c r="BH130" s="142"/>
      <c r="BI130" s="142"/>
      <c r="BJ130" s="142"/>
      <c r="BK130" s="142"/>
      <c r="BL130" s="142"/>
      <c r="BM130" s="142"/>
      <c r="BN130" s="142"/>
      <c r="BO130" s="142"/>
      <c r="BP130" s="142"/>
      <c r="BQ130" s="142"/>
      <c r="BR130" s="142"/>
      <c r="BS130" s="142"/>
      <c r="BT130" s="142"/>
      <c r="BU130" s="142"/>
      <c r="BV130" s="142"/>
      <c r="BW130" s="142"/>
      <c r="BX130" s="142"/>
      <c r="BY130" s="142"/>
      <c r="BZ130" s="142"/>
      <c r="CA130" s="142"/>
      <c r="CB130" s="142"/>
      <c r="CC130" s="142"/>
    </row>
    <row r="131" spans="4:81" s="32" customFormat="1" ht="12" hidden="1" customHeight="1">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c r="AA131" s="142"/>
      <c r="AB131" s="142"/>
      <c r="AC131" s="142"/>
      <c r="AD131" s="142"/>
      <c r="AE131" s="142"/>
      <c r="AF131" s="142"/>
      <c r="AG131" s="142"/>
      <c r="AH131" s="142"/>
      <c r="AI131" s="142"/>
      <c r="AJ131" s="142"/>
      <c r="AK131" s="142"/>
      <c r="AL131" s="142"/>
      <c r="AM131" s="142"/>
      <c r="AN131" s="142"/>
      <c r="AO131" s="142"/>
      <c r="AP131" s="142"/>
      <c r="AQ131" s="142"/>
      <c r="AR131" s="142"/>
      <c r="AS131" s="142"/>
      <c r="AT131" s="142"/>
      <c r="AU131" s="142"/>
      <c r="AV131" s="142"/>
      <c r="AW131" s="142"/>
      <c r="AX131" s="142"/>
      <c r="AY131" s="142"/>
      <c r="AZ131" s="142"/>
      <c r="BA131" s="142"/>
      <c r="BB131" s="142"/>
      <c r="BC131" s="142"/>
      <c r="BD131" s="142"/>
      <c r="BE131" s="142"/>
      <c r="BF131" s="142"/>
      <c r="BG131" s="142"/>
      <c r="BH131" s="142"/>
      <c r="BI131" s="142"/>
      <c r="BJ131" s="142"/>
      <c r="BK131" s="142"/>
      <c r="BL131" s="142"/>
      <c r="BM131" s="142"/>
      <c r="BN131" s="142"/>
      <c r="BO131" s="142"/>
      <c r="BP131" s="142"/>
      <c r="BQ131" s="142"/>
      <c r="BR131" s="142"/>
      <c r="BS131" s="142"/>
      <c r="BT131" s="142"/>
      <c r="BU131" s="142"/>
      <c r="BV131" s="142"/>
      <c r="BW131" s="142"/>
      <c r="BX131" s="142"/>
      <c r="BY131" s="142"/>
      <c r="BZ131" s="142"/>
      <c r="CA131" s="142"/>
      <c r="CB131" s="142"/>
      <c r="CC131" s="142"/>
    </row>
    <row r="132" spans="4:81" s="32" customFormat="1" ht="12" hidden="1" customHeight="1">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c r="AA132" s="142"/>
      <c r="AB132" s="142"/>
      <c r="AC132" s="142"/>
      <c r="AD132" s="142"/>
      <c r="AE132" s="142"/>
      <c r="AF132" s="142"/>
      <c r="AG132" s="142"/>
      <c r="AH132" s="142"/>
      <c r="AI132" s="142"/>
      <c r="AJ132" s="142"/>
      <c r="AK132" s="142"/>
      <c r="AL132" s="142"/>
      <c r="AM132" s="142"/>
      <c r="AN132" s="142"/>
      <c r="AO132" s="142"/>
      <c r="AP132" s="142"/>
      <c r="AQ132" s="142"/>
      <c r="AR132" s="142"/>
      <c r="AS132" s="142"/>
      <c r="AT132" s="142"/>
      <c r="AU132" s="142"/>
      <c r="AV132" s="142"/>
      <c r="AW132" s="142"/>
      <c r="AX132" s="142"/>
      <c r="AY132" s="142"/>
      <c r="AZ132" s="142"/>
      <c r="BA132" s="142"/>
      <c r="BB132" s="142"/>
      <c r="BC132" s="142"/>
      <c r="BD132" s="142"/>
      <c r="BE132" s="142"/>
      <c r="BF132" s="142"/>
      <c r="BG132" s="142"/>
      <c r="BH132" s="142"/>
      <c r="BI132" s="142"/>
      <c r="BJ132" s="142"/>
      <c r="BK132" s="142"/>
      <c r="BL132" s="142"/>
      <c r="BM132" s="142"/>
      <c r="BN132" s="142"/>
      <c r="BO132" s="142"/>
      <c r="BP132" s="142"/>
      <c r="BQ132" s="142"/>
      <c r="BR132" s="142"/>
      <c r="BS132" s="142"/>
      <c r="BT132" s="142"/>
      <c r="BU132" s="142"/>
      <c r="BV132" s="142"/>
      <c r="BW132" s="142"/>
      <c r="BX132" s="142"/>
      <c r="BY132" s="142"/>
      <c r="BZ132" s="142"/>
      <c r="CA132" s="142"/>
      <c r="CB132" s="142"/>
      <c r="CC132" s="142"/>
    </row>
    <row r="133" spans="4:81" s="32" customFormat="1" ht="12" hidden="1" customHeight="1">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c r="AA133" s="142"/>
      <c r="AB133" s="142"/>
      <c r="AC133" s="142"/>
      <c r="AD133" s="142"/>
      <c r="AE133" s="142"/>
      <c r="AF133" s="142"/>
      <c r="AG133" s="142"/>
      <c r="AH133" s="142"/>
      <c r="AI133" s="142"/>
      <c r="AJ133" s="142"/>
      <c r="AK133" s="142"/>
      <c r="AL133" s="142"/>
      <c r="AM133" s="142"/>
      <c r="AN133" s="142"/>
      <c r="AO133" s="142"/>
      <c r="AP133" s="142"/>
      <c r="AQ133" s="142"/>
      <c r="AR133" s="142"/>
      <c r="AS133" s="142"/>
      <c r="AT133" s="142"/>
      <c r="AU133" s="142"/>
      <c r="AV133" s="142"/>
      <c r="AW133" s="142"/>
      <c r="AX133" s="142"/>
      <c r="AY133" s="142"/>
      <c r="AZ133" s="142"/>
      <c r="BA133" s="142"/>
      <c r="BB133" s="142"/>
      <c r="BC133" s="142"/>
      <c r="BD133" s="142"/>
      <c r="BE133" s="142"/>
      <c r="BF133" s="142"/>
      <c r="BG133" s="142"/>
      <c r="BH133" s="142"/>
      <c r="BI133" s="142"/>
      <c r="BJ133" s="142"/>
      <c r="BK133" s="142"/>
      <c r="BL133" s="142"/>
      <c r="BM133" s="142"/>
      <c r="BN133" s="142"/>
      <c r="BO133" s="142"/>
      <c r="BP133" s="142"/>
      <c r="BQ133" s="142"/>
      <c r="BR133" s="142"/>
      <c r="BS133" s="142"/>
      <c r="BT133" s="142"/>
      <c r="BU133" s="142"/>
      <c r="BV133" s="142"/>
      <c r="BW133" s="142"/>
      <c r="BX133" s="142"/>
      <c r="BY133" s="142"/>
      <c r="BZ133" s="142"/>
      <c r="CA133" s="142"/>
      <c r="CB133" s="142"/>
      <c r="CC133" s="142"/>
    </row>
    <row r="134" spans="4:81" s="32" customFormat="1" ht="12" hidden="1" customHeight="1">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c r="AA134" s="142"/>
      <c r="AB134" s="142"/>
      <c r="AC134" s="142"/>
      <c r="AD134" s="142"/>
      <c r="AE134" s="142"/>
      <c r="AF134" s="142"/>
      <c r="AG134" s="142"/>
      <c r="AH134" s="142"/>
      <c r="AI134" s="142"/>
      <c r="AJ134" s="142"/>
      <c r="AK134" s="142"/>
      <c r="AL134" s="142"/>
      <c r="AM134" s="142"/>
      <c r="AN134" s="142"/>
      <c r="AO134" s="142"/>
      <c r="AP134" s="142"/>
      <c r="AQ134" s="142"/>
      <c r="AR134" s="142"/>
      <c r="AS134" s="142"/>
      <c r="AT134" s="142"/>
      <c r="AU134" s="142"/>
      <c r="AV134" s="142"/>
      <c r="AW134" s="142"/>
      <c r="AX134" s="142"/>
      <c r="AY134" s="142"/>
      <c r="AZ134" s="142"/>
      <c r="BA134" s="142"/>
      <c r="BB134" s="142"/>
      <c r="BC134" s="142"/>
      <c r="BD134" s="142"/>
      <c r="BE134" s="142"/>
      <c r="BF134" s="142"/>
      <c r="BG134" s="142"/>
      <c r="BH134" s="142"/>
      <c r="BI134" s="142"/>
      <c r="BJ134" s="142"/>
      <c r="BK134" s="142"/>
      <c r="BL134" s="142"/>
      <c r="BM134" s="142"/>
      <c r="BN134" s="142"/>
      <c r="BO134" s="142"/>
      <c r="BP134" s="142"/>
      <c r="BQ134" s="142"/>
      <c r="BR134" s="142"/>
      <c r="BS134" s="142"/>
      <c r="BT134" s="142"/>
      <c r="BU134" s="142"/>
      <c r="BV134" s="142"/>
      <c r="BW134" s="142"/>
      <c r="BX134" s="142"/>
      <c r="BY134" s="142"/>
      <c r="BZ134" s="142"/>
      <c r="CA134" s="142"/>
      <c r="CB134" s="142"/>
      <c r="CC134" s="142"/>
    </row>
    <row r="135" spans="4:81" s="32" customFormat="1" ht="12" hidden="1" customHeight="1">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c r="AA135" s="142"/>
      <c r="AB135" s="142"/>
      <c r="AC135" s="142"/>
      <c r="AD135" s="142"/>
      <c r="AE135" s="142"/>
      <c r="AF135" s="142"/>
      <c r="AG135" s="142"/>
      <c r="AH135" s="142"/>
      <c r="AI135" s="142"/>
      <c r="AJ135" s="142"/>
      <c r="AK135" s="142"/>
      <c r="AL135" s="142"/>
      <c r="AM135" s="142"/>
      <c r="AN135" s="142"/>
      <c r="AO135" s="142"/>
      <c r="AP135" s="142"/>
      <c r="AQ135" s="142"/>
      <c r="AR135" s="142"/>
      <c r="AS135" s="142"/>
      <c r="AT135" s="142"/>
      <c r="AU135" s="142"/>
      <c r="AV135" s="142"/>
      <c r="AW135" s="142"/>
      <c r="AX135" s="142"/>
      <c r="AY135" s="142"/>
      <c r="AZ135" s="142"/>
      <c r="BA135" s="142"/>
      <c r="BB135" s="142"/>
      <c r="BC135" s="142"/>
      <c r="BD135" s="142"/>
      <c r="BE135" s="142"/>
      <c r="BF135" s="142"/>
      <c r="BG135" s="142"/>
      <c r="BH135" s="142"/>
      <c r="BI135" s="142"/>
      <c r="BJ135" s="142"/>
      <c r="BK135" s="142"/>
      <c r="BL135" s="142"/>
      <c r="BM135" s="142"/>
      <c r="BN135" s="142"/>
      <c r="BO135" s="142"/>
      <c r="BP135" s="142"/>
      <c r="BQ135" s="142"/>
      <c r="BR135" s="142"/>
      <c r="BS135" s="142"/>
      <c r="BT135" s="142"/>
      <c r="BU135" s="142"/>
      <c r="BV135" s="142"/>
      <c r="BW135" s="142"/>
      <c r="BX135" s="142"/>
      <c r="BY135" s="142"/>
      <c r="BZ135" s="142"/>
      <c r="CA135" s="142"/>
      <c r="CB135" s="142"/>
      <c r="CC135" s="142"/>
    </row>
    <row r="136" spans="4:81" s="32" customFormat="1" ht="12" hidden="1" customHeight="1">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c r="AA136" s="142"/>
      <c r="AB136" s="142"/>
      <c r="AC136" s="142"/>
      <c r="AD136" s="142"/>
      <c r="AE136" s="142"/>
      <c r="AF136" s="142"/>
      <c r="AG136" s="142"/>
      <c r="AH136" s="142"/>
      <c r="AI136" s="142"/>
      <c r="AJ136" s="142"/>
      <c r="AK136" s="142"/>
      <c r="AL136" s="142"/>
      <c r="AM136" s="142"/>
      <c r="AN136" s="142"/>
      <c r="AO136" s="142"/>
      <c r="AP136" s="142"/>
      <c r="AQ136" s="142"/>
      <c r="AR136" s="142"/>
      <c r="AS136" s="142"/>
      <c r="AT136" s="142"/>
      <c r="AU136" s="142"/>
      <c r="AV136" s="142"/>
      <c r="AW136" s="142"/>
      <c r="AX136" s="142"/>
      <c r="AY136" s="142"/>
      <c r="AZ136" s="142"/>
      <c r="BA136" s="142"/>
      <c r="BB136" s="142"/>
      <c r="BC136" s="142"/>
      <c r="BD136" s="142"/>
      <c r="BE136" s="142"/>
      <c r="BF136" s="142"/>
      <c r="BG136" s="142"/>
      <c r="BH136" s="142"/>
      <c r="BI136" s="142"/>
      <c r="BJ136" s="142"/>
      <c r="BK136" s="142"/>
      <c r="BL136" s="142"/>
      <c r="BM136" s="142"/>
      <c r="BN136" s="142"/>
      <c r="BO136" s="142"/>
      <c r="BP136" s="142"/>
      <c r="BQ136" s="142"/>
      <c r="BR136" s="142"/>
      <c r="BS136" s="142"/>
      <c r="BT136" s="142"/>
      <c r="BU136" s="142"/>
      <c r="BV136" s="142"/>
      <c r="BW136" s="142"/>
      <c r="BX136" s="142"/>
      <c r="BY136" s="142"/>
      <c r="BZ136" s="142"/>
      <c r="CA136" s="142"/>
      <c r="CB136" s="142"/>
      <c r="CC136" s="142"/>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dimension ref="A1:G18"/>
  <sheetViews>
    <sheetView zoomScale="77" zoomScaleNormal="85" workbookViewId="0">
      <selection activeCell="B6" sqref="B6"/>
    </sheetView>
  </sheetViews>
  <sheetFormatPr baseColWidth="10" defaultColWidth="11.44140625" defaultRowHeight="13.8"/>
  <cols>
    <col min="1" max="1" width="39" style="37" customWidth="1"/>
    <col min="2" max="2" width="43.44140625" style="37" customWidth="1"/>
    <col min="3" max="4" width="11.44140625" style="37"/>
    <col min="5" max="5" width="21.109375" style="37" customWidth="1"/>
    <col min="6" max="16384" width="11.44140625" style="37"/>
  </cols>
  <sheetData>
    <row r="1" spans="1:7" ht="17.399999999999999">
      <c r="A1" s="162" t="s">
        <v>103</v>
      </c>
      <c r="B1" s="162"/>
      <c r="C1" s="66"/>
      <c r="D1" s="66"/>
      <c r="E1" s="66"/>
    </row>
    <row r="2" spans="1:7" ht="14.4" customHeight="1">
      <c r="A2" s="164"/>
      <c r="B2" s="51" t="s">
        <v>150</v>
      </c>
      <c r="C2" s="163"/>
      <c r="D2" s="163"/>
      <c r="E2" s="163"/>
    </row>
    <row r="3" spans="1:7" ht="36.6" customHeight="1">
      <c r="A3" s="165"/>
      <c r="B3" s="51" t="s">
        <v>228</v>
      </c>
      <c r="C3" s="163"/>
      <c r="D3" s="163"/>
      <c r="E3" s="163"/>
    </row>
    <row r="4" spans="1:7" ht="14.4" customHeight="1">
      <c r="A4" s="165"/>
      <c r="B4" s="51" t="s">
        <v>151</v>
      </c>
      <c r="C4" s="163"/>
      <c r="D4" s="163"/>
      <c r="E4" s="163"/>
    </row>
    <row r="5" spans="1:7" ht="14.4" customHeight="1">
      <c r="A5" s="165"/>
      <c r="B5" s="51" t="s">
        <v>152</v>
      </c>
      <c r="C5" s="163"/>
      <c r="D5" s="163"/>
      <c r="E5" s="163"/>
    </row>
    <row r="6" spans="1:7" ht="14.4" customHeight="1">
      <c r="A6" s="166"/>
      <c r="B6" s="51" t="s">
        <v>153</v>
      </c>
      <c r="C6" s="163"/>
      <c r="D6" s="163"/>
      <c r="E6" s="163"/>
    </row>
    <row r="7" spans="1:7" ht="39.75" customHeight="1">
      <c r="A7" s="52"/>
      <c r="B7" s="52"/>
      <c r="C7" s="52"/>
      <c r="D7" s="52"/>
      <c r="E7" s="52"/>
      <c r="F7" s="149"/>
      <c r="G7" s="149"/>
    </row>
    <row r="8" spans="1:7" ht="26.4" customHeight="1">
      <c r="A8" s="161" t="s">
        <v>46</v>
      </c>
      <c r="B8" s="161"/>
      <c r="C8" s="152" t="s">
        <v>160</v>
      </c>
      <c r="D8" s="153"/>
      <c r="E8" s="154"/>
      <c r="F8" s="148"/>
      <c r="G8" s="149"/>
    </row>
    <row r="9" spans="1:7" ht="31.2" customHeight="1">
      <c r="A9" s="161" t="s">
        <v>45</v>
      </c>
      <c r="B9" s="161" t="s">
        <v>44</v>
      </c>
      <c r="C9" s="158" t="s">
        <v>161</v>
      </c>
      <c r="D9" s="159"/>
      <c r="E9" s="160"/>
    </row>
    <row r="10" spans="1:7" ht="27.6" customHeight="1">
      <c r="A10" s="161" t="s">
        <v>43</v>
      </c>
      <c r="B10" s="161" t="s">
        <v>42</v>
      </c>
      <c r="C10" s="152" t="s">
        <v>162</v>
      </c>
      <c r="D10" s="153"/>
      <c r="E10" s="154"/>
    </row>
    <row r="11" spans="1:7" ht="53.4" customHeight="1">
      <c r="A11" s="161" t="s">
        <v>41</v>
      </c>
      <c r="B11" s="161" t="s">
        <v>40</v>
      </c>
      <c r="C11" s="152" t="s">
        <v>299</v>
      </c>
      <c r="D11" s="153"/>
      <c r="E11" s="154"/>
    </row>
    <row r="12" spans="1:7" ht="48" customHeight="1">
      <c r="A12" s="161" t="s">
        <v>39</v>
      </c>
      <c r="B12" s="161" t="s">
        <v>38</v>
      </c>
      <c r="C12" s="152" t="s">
        <v>163</v>
      </c>
      <c r="D12" s="153"/>
      <c r="E12" s="154"/>
    </row>
    <row r="13" spans="1:7" ht="29.4" customHeight="1">
      <c r="A13" s="161" t="s">
        <v>37</v>
      </c>
      <c r="B13" s="161" t="s">
        <v>36</v>
      </c>
      <c r="C13" s="155" t="s">
        <v>164</v>
      </c>
      <c r="D13" s="156"/>
      <c r="E13" s="157"/>
    </row>
    <row r="14" spans="1:7" ht="19.2" customHeight="1">
      <c r="A14" s="161" t="s">
        <v>35</v>
      </c>
      <c r="B14" s="161" t="s">
        <v>34</v>
      </c>
      <c r="C14" s="158" t="s">
        <v>165</v>
      </c>
      <c r="D14" s="159"/>
      <c r="E14" s="160"/>
    </row>
    <row r="15" spans="1:7" ht="42" customHeight="1">
      <c r="A15" s="161" t="s">
        <v>33</v>
      </c>
      <c r="B15" s="161" t="s">
        <v>32</v>
      </c>
      <c r="C15" s="152" t="s">
        <v>166</v>
      </c>
      <c r="D15" s="153"/>
      <c r="E15" s="154"/>
    </row>
    <row r="16" spans="1:7" ht="105.6" customHeight="1">
      <c r="A16" s="161" t="s">
        <v>31</v>
      </c>
      <c r="B16" s="161" t="s">
        <v>30</v>
      </c>
      <c r="C16" s="150" t="s">
        <v>167</v>
      </c>
      <c r="D16" s="150"/>
      <c r="E16" s="150"/>
    </row>
    <row r="18" spans="1:5">
      <c r="A18" s="151" t="s">
        <v>125</v>
      </c>
      <c r="B18" s="151"/>
      <c r="C18" s="151"/>
      <c r="D18" s="151"/>
      <c r="E18" s="151"/>
    </row>
  </sheetData>
  <protectedRanges>
    <protectedRange sqref="C2:E6" name="Rango2"/>
  </protectedRanges>
  <mergeCells count="24">
    <mergeCell ref="A16:B16"/>
    <mergeCell ref="A1:B1"/>
    <mergeCell ref="C8:E8"/>
    <mergeCell ref="C9:E9"/>
    <mergeCell ref="A8:B8"/>
    <mergeCell ref="A9:B9"/>
    <mergeCell ref="C2:E6"/>
    <mergeCell ref="A2:A6"/>
    <mergeCell ref="F8:G8"/>
    <mergeCell ref="F7:G7"/>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s>
  <pageMargins left="0.7" right="0.7" top="0.75" bottom="0.75" header="0.3" footer="0.3"/>
  <pageSetup scale="9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C7581-9005-41D7-A26B-5B9C2F7F4EAE}">
  <dimension ref="A1:V119"/>
  <sheetViews>
    <sheetView zoomScale="23" zoomScaleNormal="70" zoomScalePageLayoutView="70" workbookViewId="0">
      <selection activeCell="O36" sqref="O36"/>
    </sheetView>
  </sheetViews>
  <sheetFormatPr baseColWidth="10" defaultColWidth="9.109375" defaultRowHeight="14.4" outlineLevelRow="1"/>
  <cols>
    <col min="1" max="1" width="27" style="15" customWidth="1"/>
    <col min="2" max="2" width="35.6640625" style="15" customWidth="1"/>
    <col min="3" max="3" width="36.5546875" style="15" customWidth="1"/>
    <col min="4" max="4" width="39.88671875" style="15" customWidth="1"/>
    <col min="5" max="5" width="45.5546875" style="15" customWidth="1"/>
    <col min="6" max="6" width="34.5546875" style="15" customWidth="1"/>
    <col min="7" max="7" width="44.33203125" customWidth="1"/>
    <col min="8" max="8" width="47" customWidth="1"/>
    <col min="9" max="9" width="51.33203125" customWidth="1"/>
    <col min="10" max="10" width="35.6640625" customWidth="1"/>
    <col min="11" max="11" width="54.109375" customWidth="1"/>
    <col min="12" max="12" width="52.6640625" customWidth="1"/>
    <col min="13" max="13" width="53" customWidth="1"/>
    <col min="14" max="15" width="44.6640625" customWidth="1"/>
    <col min="16" max="16" width="33.33203125" customWidth="1"/>
  </cols>
  <sheetData>
    <row r="1" spans="1:16" ht="57.75" customHeight="1" thickTop="1">
      <c r="A1" s="167" t="s">
        <v>12</v>
      </c>
      <c r="B1" s="168"/>
      <c r="C1" s="168"/>
      <c r="D1" s="168"/>
      <c r="E1" s="168"/>
      <c r="F1" s="168"/>
      <c r="G1" s="168"/>
      <c r="H1" s="168"/>
      <c r="I1" s="168"/>
      <c r="J1" s="168"/>
      <c r="K1" s="168"/>
      <c r="L1" s="169"/>
      <c r="M1" s="170"/>
      <c r="N1" s="171"/>
      <c r="O1" s="171"/>
      <c r="P1" s="172"/>
    </row>
    <row r="2" spans="1:16" ht="26.25" customHeight="1" thickBot="1">
      <c r="A2" s="2"/>
      <c r="B2" s="28" t="s">
        <v>156</v>
      </c>
      <c r="C2" s="3"/>
      <c r="D2" s="3"/>
      <c r="E2" s="3"/>
      <c r="F2" s="3"/>
      <c r="G2" s="3"/>
      <c r="H2" s="3"/>
      <c r="I2" s="3"/>
      <c r="J2" s="3"/>
      <c r="K2" s="3"/>
      <c r="L2" s="3"/>
      <c r="M2" s="173"/>
      <c r="N2" s="174"/>
      <c r="O2" s="174"/>
      <c r="P2" s="175"/>
    </row>
    <row r="3" spans="1:16" ht="31.8" thickBot="1">
      <c r="A3" s="2"/>
      <c r="B3" s="28" t="s">
        <v>227</v>
      </c>
      <c r="C3" s="3"/>
      <c r="D3" s="3"/>
      <c r="E3" s="3"/>
      <c r="F3" s="3"/>
      <c r="G3" s="3"/>
      <c r="H3" s="3"/>
      <c r="I3" s="3"/>
      <c r="J3" s="1"/>
      <c r="K3" s="28" t="s">
        <v>155</v>
      </c>
      <c r="L3" s="29"/>
      <c r="M3" s="30" t="s">
        <v>28</v>
      </c>
      <c r="N3" s="30"/>
      <c r="O3" s="115">
        <v>45624</v>
      </c>
    </row>
    <row r="4" spans="1:16" ht="169.95" customHeight="1" thickBot="1">
      <c r="A4" s="4"/>
      <c r="B4" s="5"/>
      <c r="C4" s="127"/>
      <c r="D4" s="127"/>
      <c r="E4" s="127"/>
      <c r="F4" s="127" t="s">
        <v>245</v>
      </c>
      <c r="G4" s="127"/>
      <c r="H4" s="127"/>
      <c r="I4" s="127"/>
      <c r="J4" s="127"/>
      <c r="K4" s="127"/>
      <c r="L4" s="127"/>
      <c r="M4" s="127"/>
      <c r="N4" s="127"/>
      <c r="O4" s="127"/>
      <c r="P4" s="127"/>
    </row>
    <row r="5" spans="1:16" ht="169.95" customHeight="1" thickBot="1">
      <c r="A5" s="6"/>
      <c r="B5" s="7"/>
      <c r="C5" s="127"/>
      <c r="D5" s="127"/>
      <c r="E5" s="127"/>
      <c r="F5" s="127"/>
      <c r="G5" s="127"/>
      <c r="H5" s="127"/>
      <c r="I5" s="127"/>
      <c r="J5" s="127"/>
      <c r="K5" s="127"/>
      <c r="L5" s="127"/>
      <c r="M5" s="127"/>
      <c r="N5" s="127"/>
      <c r="O5" s="127"/>
      <c r="P5" s="127"/>
    </row>
    <row r="6" spans="1:16" ht="169.95" customHeight="1" thickBot="1">
      <c r="A6" s="10"/>
      <c r="B6" s="7"/>
      <c r="C6" s="127"/>
      <c r="D6" s="127"/>
      <c r="E6" s="127"/>
      <c r="F6" s="127"/>
      <c r="G6" s="127"/>
      <c r="H6" s="127"/>
      <c r="I6" s="127"/>
      <c r="J6" s="127"/>
      <c r="K6" s="127"/>
      <c r="L6" s="127"/>
      <c r="M6" s="127"/>
      <c r="N6" s="127"/>
      <c r="O6" s="127"/>
      <c r="P6" s="127"/>
    </row>
    <row r="7" spans="1:16" ht="169.95" customHeight="1" thickBot="1">
      <c r="A7" s="10"/>
      <c r="B7" s="7"/>
      <c r="C7" s="127"/>
      <c r="D7" s="127"/>
      <c r="E7" s="127"/>
      <c r="F7" s="127" t="s">
        <v>0</v>
      </c>
      <c r="G7" s="127"/>
      <c r="H7" s="127"/>
      <c r="I7" s="127"/>
      <c r="J7" s="127"/>
      <c r="K7" s="127"/>
      <c r="L7" s="127"/>
      <c r="M7" s="127"/>
      <c r="N7" s="127"/>
      <c r="O7" s="127"/>
      <c r="P7" s="127"/>
    </row>
    <row r="8" spans="1:16" ht="169.95" customHeight="1" thickBot="1">
      <c r="A8" s="10"/>
      <c r="B8" s="7"/>
      <c r="C8" s="127"/>
      <c r="D8" s="127"/>
      <c r="E8" s="127"/>
      <c r="F8" s="127"/>
      <c r="G8" s="127"/>
      <c r="H8" s="127"/>
      <c r="I8" s="127"/>
      <c r="J8" s="127"/>
      <c r="K8" s="127"/>
      <c r="L8" s="127"/>
      <c r="M8" s="127"/>
      <c r="N8" s="127"/>
      <c r="O8" s="127"/>
      <c r="P8" s="127"/>
    </row>
    <row r="9" spans="1:16" ht="169.95" hidden="1" customHeight="1" outlineLevel="1" thickBot="1">
      <c r="A9" s="10"/>
      <c r="B9" s="7"/>
      <c r="C9" s="126"/>
      <c r="D9" s="126"/>
      <c r="E9" s="126"/>
      <c r="F9" s="126"/>
      <c r="G9" s="126"/>
      <c r="H9" s="126"/>
      <c r="I9" s="126"/>
      <c r="J9" s="126"/>
      <c r="K9" s="126"/>
      <c r="L9" s="126"/>
      <c r="M9" s="126"/>
      <c r="N9" s="126"/>
      <c r="O9" s="126"/>
      <c r="P9" s="128"/>
    </row>
    <row r="10" spans="1:16" ht="169.95" hidden="1" customHeight="1" outlineLevel="1">
      <c r="A10" s="10"/>
      <c r="B10" s="7"/>
      <c r="C10" s="8"/>
      <c r="D10" s="8"/>
      <c r="E10" s="8"/>
      <c r="F10" s="8"/>
      <c r="G10" s="8"/>
      <c r="H10" s="8"/>
      <c r="I10" s="8"/>
      <c r="J10" s="8"/>
      <c r="K10" s="8"/>
      <c r="L10" s="8"/>
      <c r="M10" s="8"/>
      <c r="N10" s="8"/>
      <c r="O10" s="8"/>
      <c r="P10" s="9"/>
    </row>
    <row r="11" spans="1:16" ht="169.95" hidden="1" customHeight="1" outlineLevel="1">
      <c r="A11" s="11"/>
      <c r="B11" s="12"/>
      <c r="C11" s="13"/>
      <c r="D11" s="13"/>
      <c r="E11" s="13"/>
      <c r="F11" s="13"/>
      <c r="G11" s="13"/>
      <c r="H11" s="13"/>
      <c r="I11" s="13"/>
      <c r="J11" s="13"/>
      <c r="K11" s="13"/>
      <c r="L11" s="13"/>
      <c r="M11" s="13"/>
      <c r="N11" s="13"/>
      <c r="O11" s="13"/>
      <c r="P11" s="14"/>
    </row>
    <row r="12" spans="1:16" ht="36.75" customHeight="1" collapsed="1">
      <c r="B12" s="176" t="s">
        <v>27</v>
      </c>
      <c r="C12" s="176"/>
      <c r="D12" s="176"/>
      <c r="E12" s="176"/>
      <c r="F12" s="176"/>
      <c r="G12" s="176"/>
      <c r="H12" s="176"/>
      <c r="I12" s="176"/>
      <c r="J12" s="176"/>
      <c r="K12" s="176"/>
      <c r="L12" s="176"/>
      <c r="M12" s="176"/>
      <c r="N12" s="176"/>
      <c r="O12" s="176"/>
      <c r="P12" s="176"/>
    </row>
    <row r="13" spans="1:16" ht="25.2" customHeight="1">
      <c r="A13" s="16" t="s">
        <v>15</v>
      </c>
      <c r="B13" s="120">
        <v>1</v>
      </c>
      <c r="C13" s="120">
        <v>2</v>
      </c>
      <c r="D13" s="120">
        <v>3</v>
      </c>
      <c r="E13" s="120">
        <v>4</v>
      </c>
      <c r="F13" s="120">
        <v>5</v>
      </c>
      <c r="G13" s="120">
        <v>6</v>
      </c>
      <c r="H13" s="120">
        <v>7</v>
      </c>
      <c r="I13" s="120">
        <v>9</v>
      </c>
      <c r="J13" s="120">
        <v>10</v>
      </c>
      <c r="K13" s="120">
        <v>11</v>
      </c>
      <c r="L13" s="120">
        <v>13</v>
      </c>
      <c r="M13" s="120">
        <v>14</v>
      </c>
      <c r="N13" s="120">
        <v>15</v>
      </c>
      <c r="O13" s="120">
        <v>16</v>
      </c>
      <c r="P13" s="120">
        <v>17</v>
      </c>
    </row>
    <row r="14" spans="1:16" ht="25.2" customHeight="1">
      <c r="A14" s="33" t="s">
        <v>29</v>
      </c>
      <c r="B14" s="120" t="s">
        <v>217</v>
      </c>
      <c r="C14" s="120" t="s">
        <v>218</v>
      </c>
      <c r="D14" s="120" t="s">
        <v>222</v>
      </c>
      <c r="E14" s="120" t="s">
        <v>223</v>
      </c>
      <c r="F14" s="120" t="s">
        <v>224</v>
      </c>
      <c r="G14" s="120" t="s">
        <v>225</v>
      </c>
      <c r="H14" s="120" t="s">
        <v>224</v>
      </c>
      <c r="I14" s="120" t="s">
        <v>219</v>
      </c>
      <c r="J14" s="120" t="s">
        <v>219</v>
      </c>
      <c r="K14" s="120" t="s">
        <v>251</v>
      </c>
      <c r="L14" s="120" t="s">
        <v>248</v>
      </c>
      <c r="M14" s="120" t="s">
        <v>221</v>
      </c>
      <c r="N14" s="120" t="s">
        <v>247</v>
      </c>
      <c r="O14" s="120" t="s">
        <v>220</v>
      </c>
      <c r="P14" s="120" t="s">
        <v>264</v>
      </c>
    </row>
    <row r="15" spans="1:16" ht="25.2" customHeight="1">
      <c r="A15" s="33" t="s">
        <v>5</v>
      </c>
      <c r="B15" s="120" t="s">
        <v>7</v>
      </c>
      <c r="C15" s="120" t="s">
        <v>6</v>
      </c>
      <c r="D15" s="120" t="s">
        <v>6</v>
      </c>
      <c r="E15" s="120" t="s">
        <v>6</v>
      </c>
      <c r="F15" s="120" t="s">
        <v>6</v>
      </c>
      <c r="G15" s="120" t="s">
        <v>6</v>
      </c>
      <c r="H15" s="120" t="s">
        <v>6</v>
      </c>
      <c r="I15" s="120" t="s">
        <v>6</v>
      </c>
      <c r="J15" s="120" t="s">
        <v>6</v>
      </c>
      <c r="K15" s="120" t="s">
        <v>6</v>
      </c>
      <c r="L15" s="120" t="s">
        <v>6</v>
      </c>
      <c r="M15" s="120" t="s">
        <v>6</v>
      </c>
      <c r="N15" s="120"/>
      <c r="O15" s="120" t="s">
        <v>6</v>
      </c>
      <c r="P15" s="120" t="s">
        <v>7</v>
      </c>
    </row>
    <row r="16" spans="1:16" ht="25.2" hidden="1" customHeight="1">
      <c r="A16" s="17" t="s">
        <v>8</v>
      </c>
      <c r="B16" s="18"/>
      <c r="C16" s="19"/>
      <c r="D16" s="19"/>
      <c r="E16" s="19"/>
      <c r="F16" s="19"/>
      <c r="G16" s="19"/>
      <c r="H16" s="19"/>
      <c r="I16" s="19"/>
      <c r="J16" s="19"/>
      <c r="K16" s="19"/>
      <c r="L16" s="19"/>
      <c r="M16" s="19"/>
      <c r="N16" s="19"/>
      <c r="O16" s="19"/>
      <c r="P16" s="19"/>
    </row>
    <row r="17" spans="1:22" ht="25.2" hidden="1" customHeight="1">
      <c r="A17" s="16" t="s">
        <v>1</v>
      </c>
      <c r="B17" s="120" t="s">
        <v>9</v>
      </c>
      <c r="C17" s="120" t="s">
        <v>10</v>
      </c>
      <c r="D17" s="120">
        <v>18</v>
      </c>
      <c r="E17" s="120">
        <v>19</v>
      </c>
      <c r="F17" s="120">
        <v>20</v>
      </c>
      <c r="G17" s="120">
        <v>21</v>
      </c>
      <c r="H17" s="120">
        <v>22</v>
      </c>
      <c r="I17" s="120">
        <v>24</v>
      </c>
      <c r="J17" s="120">
        <v>25</v>
      </c>
      <c r="K17" s="120">
        <v>26</v>
      </c>
      <c r="L17" s="120">
        <v>28</v>
      </c>
      <c r="M17" s="120">
        <v>29</v>
      </c>
      <c r="N17" s="120"/>
      <c r="O17" s="120"/>
      <c r="P17" s="120">
        <v>30</v>
      </c>
    </row>
    <row r="18" spans="1:22" ht="25.2" hidden="1" customHeight="1">
      <c r="A18" s="33" t="s">
        <v>2</v>
      </c>
      <c r="B18" s="120" t="s">
        <v>3</v>
      </c>
      <c r="C18" s="120" t="s">
        <v>11</v>
      </c>
      <c r="D18" s="120" t="s">
        <v>4</v>
      </c>
      <c r="E18" s="120" t="s">
        <v>4</v>
      </c>
      <c r="F18" s="120" t="s">
        <v>4</v>
      </c>
      <c r="G18" s="120" t="s">
        <v>4</v>
      </c>
      <c r="H18" s="120" t="s">
        <v>4</v>
      </c>
      <c r="I18" s="120" t="s">
        <v>4</v>
      </c>
      <c r="J18" s="120" t="s">
        <v>4</v>
      </c>
      <c r="K18" s="120" t="s">
        <v>4</v>
      </c>
      <c r="L18" s="120" t="s">
        <v>4</v>
      </c>
      <c r="M18" s="120" t="s">
        <v>4</v>
      </c>
      <c r="N18" s="120"/>
      <c r="O18" s="120"/>
      <c r="P18" s="120" t="s">
        <v>4</v>
      </c>
    </row>
    <row r="19" spans="1:22" ht="25.2" hidden="1" customHeight="1">
      <c r="A19" s="33" t="s">
        <v>5</v>
      </c>
      <c r="B19" s="120" t="s">
        <v>6</v>
      </c>
      <c r="C19" s="120" t="s">
        <v>6</v>
      </c>
      <c r="D19" s="120"/>
      <c r="E19" s="120"/>
      <c r="F19" s="120"/>
      <c r="G19" s="120"/>
      <c r="H19" s="120"/>
      <c r="I19" s="120"/>
      <c r="J19" s="120"/>
      <c r="K19" s="120"/>
      <c r="L19" s="120"/>
      <c r="M19" s="120"/>
      <c r="N19" s="120"/>
      <c r="O19" s="120"/>
      <c r="P19" s="120"/>
    </row>
    <row r="20" spans="1:22" ht="24" customHeight="1">
      <c r="A20" s="177" t="s">
        <v>21</v>
      </c>
      <c r="B20" s="177"/>
      <c r="C20" s="121"/>
      <c r="D20" s="121"/>
      <c r="E20" s="121"/>
      <c r="F20" s="121"/>
      <c r="G20" s="121"/>
      <c r="H20" s="121"/>
      <c r="I20" s="121"/>
      <c r="J20" s="121"/>
      <c r="K20" s="121"/>
      <c r="L20" s="121"/>
      <c r="M20" s="121"/>
      <c r="N20" s="121"/>
      <c r="O20" s="121"/>
      <c r="P20" s="121"/>
    </row>
    <row r="21" spans="1:22" ht="169.95" customHeight="1" thickBot="1">
      <c r="A21" s="178"/>
      <c r="B21" s="178"/>
      <c r="G21" s="20" t="s">
        <v>13</v>
      </c>
      <c r="H21" s="21"/>
      <c r="I21" s="22"/>
      <c r="J21" s="22"/>
      <c r="K21" s="22"/>
      <c r="L21" s="23"/>
      <c r="M21" s="23"/>
      <c r="N21" s="122"/>
      <c r="O21" s="122"/>
      <c r="P21" s="24"/>
    </row>
    <row r="22" spans="1:22" ht="51" customHeight="1" thickBot="1">
      <c r="G22" s="25" t="s">
        <v>14</v>
      </c>
      <c r="H22" s="26" t="s">
        <v>15</v>
      </c>
      <c r="I22" s="26" t="s">
        <v>16</v>
      </c>
      <c r="J22" s="26" t="s">
        <v>17</v>
      </c>
      <c r="K22" s="26" t="s">
        <v>18</v>
      </c>
      <c r="L22" s="27" t="s">
        <v>19</v>
      </c>
      <c r="M22" s="27" t="s">
        <v>20</v>
      </c>
      <c r="N22" s="123"/>
      <c r="O22" s="123"/>
      <c r="P22" s="24"/>
    </row>
    <row r="23" spans="1:22" s="24" customFormat="1">
      <c r="A23" s="15"/>
      <c r="B23" s="15"/>
      <c r="C23" s="15"/>
      <c r="D23" s="15"/>
      <c r="E23" s="15"/>
      <c r="F23" s="15"/>
    </row>
    <row r="24" spans="1:22" s="24" customFormat="1">
      <c r="A24" s="15"/>
      <c r="B24" s="15"/>
      <c r="C24" s="15"/>
      <c r="D24" s="15"/>
      <c r="E24" s="15"/>
      <c r="F24" s="15"/>
    </row>
    <row r="25" spans="1:22" s="24" customFormat="1">
      <c r="A25" s="15" t="s">
        <v>125</v>
      </c>
      <c r="B25" s="15"/>
      <c r="C25" s="15"/>
      <c r="D25" s="15"/>
      <c r="E25" s="15"/>
      <c r="F25" s="15"/>
    </row>
    <row r="26" spans="1:22" s="24" customFormat="1">
      <c r="A26" s="179"/>
      <c r="B26" s="179"/>
      <c r="C26" s="179"/>
      <c r="D26" s="179"/>
      <c r="E26" s="179"/>
      <c r="F26" s="179"/>
      <c r="G26" s="179"/>
      <c r="H26" s="179"/>
      <c r="I26" s="179"/>
      <c r="J26" s="179"/>
      <c r="K26" s="179"/>
      <c r="L26" s="179"/>
      <c r="M26" s="179"/>
      <c r="N26" s="179"/>
      <c r="O26" s="179"/>
      <c r="P26" s="179"/>
      <c r="Q26" s="179"/>
      <c r="R26" s="179"/>
      <c r="S26" s="179"/>
      <c r="T26" s="179"/>
      <c r="U26" s="179"/>
      <c r="V26" s="179"/>
    </row>
    <row r="27" spans="1:22" s="24" customFormat="1">
      <c r="A27" s="179"/>
      <c r="B27" s="179"/>
      <c r="C27" s="179"/>
      <c r="D27" s="179"/>
      <c r="E27" s="179"/>
      <c r="F27" s="179"/>
      <c r="G27" s="179"/>
      <c r="H27" s="179"/>
      <c r="I27" s="179"/>
      <c r="J27" s="179"/>
      <c r="K27" s="179"/>
      <c r="L27" s="179"/>
      <c r="M27" s="179"/>
      <c r="N27" s="179"/>
      <c r="O27" s="179"/>
      <c r="P27" s="179"/>
      <c r="Q27" s="179"/>
      <c r="R27" s="179"/>
      <c r="S27" s="179"/>
      <c r="T27" s="179"/>
      <c r="U27" s="179"/>
      <c r="V27" s="179"/>
    </row>
    <row r="28" spans="1:22" s="24" customFormat="1">
      <c r="A28" s="15"/>
      <c r="B28" s="15"/>
      <c r="C28" s="15"/>
      <c r="D28" s="15"/>
      <c r="E28" s="15"/>
      <c r="F28" s="15"/>
    </row>
    <row r="29" spans="1:22" s="24" customFormat="1">
      <c r="A29" s="15"/>
      <c r="B29" s="15"/>
      <c r="C29" s="15"/>
      <c r="D29" s="15"/>
      <c r="E29" s="15"/>
      <c r="F29" s="15"/>
    </row>
    <row r="30" spans="1:22" s="24" customFormat="1">
      <c r="A30" s="15"/>
      <c r="B30" s="15"/>
      <c r="C30" s="15"/>
      <c r="D30" s="15"/>
      <c r="E30" s="15"/>
      <c r="F30" s="15"/>
    </row>
    <row r="31" spans="1:22" s="24" customFormat="1">
      <c r="A31" s="15"/>
      <c r="B31" s="15"/>
      <c r="C31" s="15"/>
      <c r="D31" s="15"/>
      <c r="E31" s="15"/>
      <c r="F31" s="15"/>
    </row>
    <row r="32" spans="1:22" s="24" customFormat="1">
      <c r="A32" s="15"/>
      <c r="B32" s="15"/>
      <c r="C32" s="15"/>
      <c r="D32" s="15"/>
      <c r="E32" s="15"/>
      <c r="F32" s="15"/>
    </row>
    <row r="33" spans="1:6" s="24" customFormat="1">
      <c r="A33" s="15"/>
      <c r="B33" s="15"/>
      <c r="C33" s="15"/>
      <c r="D33" s="15"/>
      <c r="E33" s="15"/>
      <c r="F33" s="15"/>
    </row>
    <row r="34" spans="1:6" s="24" customFormat="1">
      <c r="A34" s="15"/>
      <c r="B34" s="15"/>
      <c r="C34" s="15"/>
      <c r="D34" s="15"/>
      <c r="E34" s="15"/>
      <c r="F34" s="15"/>
    </row>
    <row r="35" spans="1:6" s="24" customFormat="1">
      <c r="A35" s="15"/>
      <c r="B35" s="15"/>
      <c r="C35" s="15"/>
      <c r="D35" s="15"/>
      <c r="E35" s="15"/>
      <c r="F35" s="15"/>
    </row>
    <row r="36" spans="1:6" s="24" customFormat="1">
      <c r="A36" s="15"/>
      <c r="B36" s="15"/>
      <c r="C36" s="15"/>
      <c r="D36" s="15"/>
      <c r="E36" s="15"/>
      <c r="F36" s="15"/>
    </row>
    <row r="37" spans="1:6" s="24" customFormat="1">
      <c r="A37" s="15"/>
      <c r="B37" s="15"/>
      <c r="C37" s="15"/>
      <c r="D37" s="15"/>
      <c r="E37" s="15"/>
      <c r="F37" s="15"/>
    </row>
    <row r="38" spans="1:6" s="24" customFormat="1">
      <c r="A38" s="15"/>
      <c r="B38" s="15"/>
      <c r="C38" s="15"/>
      <c r="D38" s="15"/>
      <c r="E38" s="15"/>
      <c r="F38" s="15"/>
    </row>
    <row r="39" spans="1:6" s="24" customFormat="1">
      <c r="A39" s="15"/>
      <c r="B39" s="15"/>
      <c r="C39" s="15"/>
      <c r="D39" s="15"/>
      <c r="E39" s="15"/>
      <c r="F39" s="15"/>
    </row>
    <row r="40" spans="1:6" s="24" customFormat="1">
      <c r="A40" s="15"/>
      <c r="B40" s="15"/>
      <c r="C40" s="15"/>
      <c r="D40" s="15"/>
      <c r="E40" s="15"/>
      <c r="F40" s="15"/>
    </row>
    <row r="41" spans="1:6" s="24" customFormat="1">
      <c r="A41" s="15"/>
      <c r="B41" s="15"/>
      <c r="C41" s="15"/>
      <c r="D41" s="15"/>
      <c r="E41" s="15"/>
      <c r="F41" s="15"/>
    </row>
    <row r="42" spans="1:6" s="24" customFormat="1">
      <c r="A42" s="15"/>
      <c r="B42" s="15"/>
      <c r="C42" s="15"/>
      <c r="D42" s="15"/>
      <c r="E42" s="15"/>
      <c r="F42" s="15"/>
    </row>
    <row r="43" spans="1:6" s="24" customFormat="1">
      <c r="A43" s="15"/>
      <c r="B43" s="15"/>
      <c r="C43" s="15"/>
      <c r="D43" s="15"/>
      <c r="E43" s="15"/>
      <c r="F43" s="15"/>
    </row>
    <row r="44" spans="1:6" s="24" customFormat="1">
      <c r="A44" s="15"/>
      <c r="B44" s="15"/>
      <c r="C44" s="15"/>
      <c r="D44" s="15"/>
      <c r="E44" s="15"/>
      <c r="F44" s="15"/>
    </row>
    <row r="45" spans="1:6" s="24" customFormat="1">
      <c r="A45" s="15"/>
      <c r="B45" s="15"/>
      <c r="C45" s="15"/>
      <c r="D45" s="15"/>
      <c r="E45" s="15"/>
      <c r="F45" s="15"/>
    </row>
    <row r="46" spans="1:6" s="24" customFormat="1">
      <c r="A46" s="15"/>
      <c r="B46" s="15"/>
      <c r="C46" s="15"/>
      <c r="D46" s="15"/>
      <c r="E46" s="15"/>
      <c r="F46" s="15"/>
    </row>
    <row r="47" spans="1:6" s="24" customFormat="1">
      <c r="A47" s="15"/>
      <c r="B47" s="15"/>
      <c r="C47" s="15"/>
      <c r="D47" s="15"/>
      <c r="E47" s="15"/>
      <c r="F47" s="15"/>
    </row>
    <row r="48" spans="1:6" s="24" customFormat="1">
      <c r="A48" s="15"/>
      <c r="B48" s="15"/>
      <c r="C48" s="15"/>
      <c r="D48" s="15"/>
      <c r="E48" s="15"/>
      <c r="F48" s="15"/>
    </row>
    <row r="49" spans="1:6" s="24" customFormat="1">
      <c r="A49" s="15"/>
      <c r="B49" s="15"/>
      <c r="C49" s="15"/>
      <c r="D49" s="15"/>
      <c r="E49" s="15"/>
      <c r="F49" s="15"/>
    </row>
    <row r="50" spans="1:6" s="24" customFormat="1">
      <c r="A50" s="15"/>
      <c r="B50" s="15"/>
      <c r="C50" s="15"/>
      <c r="D50" s="15"/>
      <c r="E50" s="15"/>
      <c r="F50" s="15"/>
    </row>
    <row r="51" spans="1:6" s="24" customFormat="1">
      <c r="A51" s="15"/>
      <c r="B51" s="15"/>
      <c r="C51" s="15"/>
      <c r="D51" s="15"/>
      <c r="E51" s="15"/>
      <c r="F51" s="15"/>
    </row>
    <row r="52" spans="1:6" s="24" customFormat="1">
      <c r="A52" s="15"/>
      <c r="B52" s="15"/>
      <c r="C52" s="15"/>
      <c r="D52" s="15"/>
      <c r="E52" s="15"/>
      <c r="F52" s="15"/>
    </row>
    <row r="53" spans="1:6" s="24" customFormat="1">
      <c r="A53" s="15"/>
      <c r="B53" s="15"/>
      <c r="C53" s="15"/>
      <c r="D53" s="15"/>
      <c r="E53" s="15"/>
      <c r="F53" s="15"/>
    </row>
    <row r="54" spans="1:6" s="24" customFormat="1">
      <c r="A54" s="15"/>
      <c r="B54" s="15"/>
      <c r="C54" s="15"/>
      <c r="D54" s="15"/>
      <c r="E54" s="15"/>
      <c r="F54" s="15"/>
    </row>
    <row r="55" spans="1:6" s="24" customFormat="1">
      <c r="A55" s="15"/>
      <c r="B55" s="15"/>
      <c r="C55" s="15"/>
      <c r="D55" s="15"/>
      <c r="E55" s="15"/>
      <c r="F55" s="15"/>
    </row>
    <row r="56" spans="1:6" s="24" customFormat="1">
      <c r="A56" s="15"/>
      <c r="B56" s="15"/>
      <c r="C56" s="15"/>
      <c r="D56" s="15"/>
      <c r="E56" s="15"/>
      <c r="F56" s="15"/>
    </row>
    <row r="57" spans="1:6" s="24" customFormat="1">
      <c r="A57" s="15"/>
      <c r="B57" s="15"/>
      <c r="C57" s="15"/>
      <c r="D57" s="15"/>
      <c r="E57" s="15"/>
      <c r="F57" s="15"/>
    </row>
    <row r="58" spans="1:6" s="24" customFormat="1">
      <c r="A58" s="15"/>
      <c r="B58" s="15"/>
      <c r="C58" s="15"/>
      <c r="D58" s="15"/>
      <c r="E58" s="15"/>
      <c r="F58" s="15"/>
    </row>
    <row r="59" spans="1:6" s="24" customFormat="1">
      <c r="A59" s="15"/>
      <c r="B59" s="15"/>
      <c r="C59" s="15"/>
      <c r="D59" s="15"/>
      <c r="E59" s="15"/>
      <c r="F59" s="15"/>
    </row>
    <row r="60" spans="1:6" s="24" customFormat="1">
      <c r="A60" s="15"/>
      <c r="B60" s="15"/>
      <c r="C60" s="15"/>
      <c r="D60" s="15"/>
      <c r="E60" s="15"/>
      <c r="F60" s="15"/>
    </row>
    <row r="61" spans="1:6" s="24" customFormat="1">
      <c r="A61" s="15"/>
      <c r="B61" s="15"/>
      <c r="C61" s="15"/>
      <c r="D61" s="15"/>
      <c r="E61" s="15"/>
      <c r="F61" s="15"/>
    </row>
    <row r="62" spans="1:6" s="24" customFormat="1">
      <c r="A62" s="15"/>
      <c r="B62" s="15"/>
      <c r="C62" s="15"/>
      <c r="D62" s="15"/>
      <c r="E62" s="15"/>
      <c r="F62" s="15"/>
    </row>
    <row r="63" spans="1:6" s="24" customFormat="1">
      <c r="A63" s="15"/>
      <c r="B63" s="15"/>
      <c r="C63" s="15"/>
      <c r="D63" s="15"/>
      <c r="E63" s="15"/>
      <c r="F63" s="15"/>
    </row>
    <row r="64" spans="1:6" s="24" customFormat="1">
      <c r="A64" s="15"/>
      <c r="B64" s="15"/>
      <c r="C64" s="15"/>
      <c r="D64" s="15"/>
      <c r="E64" s="15"/>
      <c r="F64" s="15"/>
    </row>
    <row r="65" spans="1:6" s="24" customFormat="1">
      <c r="A65" s="15"/>
      <c r="B65" s="15"/>
      <c r="C65" s="15"/>
      <c r="D65" s="15"/>
      <c r="E65" s="15"/>
      <c r="F65" s="15"/>
    </row>
    <row r="66" spans="1:6" s="24" customFormat="1">
      <c r="A66" s="15"/>
      <c r="B66" s="15"/>
      <c r="C66" s="15"/>
      <c r="D66" s="15"/>
      <c r="E66" s="15"/>
      <c r="F66" s="15"/>
    </row>
    <row r="67" spans="1:6" s="24" customFormat="1">
      <c r="A67" s="15"/>
      <c r="B67" s="15"/>
      <c r="C67" s="15"/>
      <c r="D67" s="15"/>
      <c r="E67" s="15"/>
      <c r="F67" s="15"/>
    </row>
    <row r="68" spans="1:6" s="24" customFormat="1">
      <c r="A68" s="15"/>
      <c r="B68" s="15"/>
      <c r="C68" s="15"/>
      <c r="D68" s="15"/>
      <c r="E68" s="15"/>
      <c r="F68" s="15"/>
    </row>
    <row r="69" spans="1:6" s="24" customFormat="1">
      <c r="A69" s="15"/>
      <c r="B69" s="15"/>
      <c r="C69" s="15"/>
      <c r="D69" s="15"/>
      <c r="E69" s="15"/>
      <c r="F69" s="15"/>
    </row>
    <row r="70" spans="1:6" s="24" customFormat="1">
      <c r="A70" s="15"/>
      <c r="B70" s="15"/>
      <c r="C70" s="15"/>
      <c r="D70" s="15"/>
      <c r="E70" s="15"/>
      <c r="F70" s="15"/>
    </row>
    <row r="71" spans="1:6" s="24" customFormat="1">
      <c r="A71" s="15"/>
      <c r="B71" s="15"/>
      <c r="C71" s="15"/>
      <c r="D71" s="15"/>
      <c r="E71" s="15"/>
      <c r="F71" s="15"/>
    </row>
    <row r="72" spans="1:6" s="24" customFormat="1">
      <c r="A72" s="15"/>
      <c r="B72" s="15"/>
      <c r="C72" s="15"/>
      <c r="D72" s="15"/>
      <c r="E72" s="15"/>
      <c r="F72" s="15"/>
    </row>
    <row r="73" spans="1:6" s="24" customFormat="1">
      <c r="A73" s="15"/>
      <c r="B73" s="15"/>
      <c r="C73" s="15"/>
      <c r="D73" s="15"/>
      <c r="E73" s="15"/>
      <c r="F73" s="15"/>
    </row>
    <row r="74" spans="1:6" s="24" customFormat="1">
      <c r="A74" s="15"/>
      <c r="B74" s="15"/>
      <c r="C74" s="15"/>
      <c r="D74" s="15"/>
      <c r="E74" s="15"/>
      <c r="F74" s="15"/>
    </row>
    <row r="75" spans="1:6" s="24" customFormat="1">
      <c r="A75" s="15"/>
      <c r="B75" s="15"/>
      <c r="C75" s="15"/>
      <c r="D75" s="15"/>
      <c r="E75" s="15"/>
      <c r="F75" s="15"/>
    </row>
    <row r="76" spans="1:6" s="24" customFormat="1">
      <c r="A76" s="15"/>
      <c r="B76" s="15"/>
      <c r="C76" s="15"/>
      <c r="D76" s="15"/>
      <c r="E76" s="15"/>
      <c r="F76" s="15"/>
    </row>
    <row r="77" spans="1:6" s="24" customFormat="1">
      <c r="A77" s="15"/>
      <c r="B77" s="15"/>
      <c r="C77" s="15"/>
      <c r="D77" s="15"/>
      <c r="E77" s="15"/>
      <c r="F77" s="15"/>
    </row>
    <row r="78" spans="1:6" s="24" customFormat="1">
      <c r="A78" s="15"/>
      <c r="B78" s="15"/>
      <c r="C78" s="15"/>
      <c r="D78" s="15"/>
      <c r="E78" s="15"/>
      <c r="F78" s="15"/>
    </row>
    <row r="79" spans="1:6" s="24" customFormat="1">
      <c r="A79" s="15"/>
      <c r="B79" s="15"/>
      <c r="C79" s="15"/>
      <c r="D79" s="15"/>
      <c r="E79" s="15"/>
      <c r="F79" s="15"/>
    </row>
    <row r="80" spans="1:6" s="24" customFormat="1">
      <c r="A80" s="15"/>
      <c r="B80" s="15"/>
      <c r="C80" s="15"/>
      <c r="D80" s="15"/>
      <c r="E80" s="15"/>
      <c r="F80" s="15"/>
    </row>
    <row r="81" spans="1:6" s="24" customFormat="1">
      <c r="A81" s="15"/>
      <c r="B81" s="15"/>
      <c r="C81" s="15"/>
      <c r="D81" s="15"/>
      <c r="E81" s="15"/>
      <c r="F81" s="15"/>
    </row>
    <row r="82" spans="1:6" s="24" customFormat="1">
      <c r="A82" s="15"/>
      <c r="B82" s="15"/>
      <c r="C82" s="15"/>
      <c r="D82" s="15"/>
      <c r="E82" s="15"/>
      <c r="F82" s="15"/>
    </row>
    <row r="83" spans="1:6" s="24" customFormat="1">
      <c r="A83" s="15"/>
      <c r="B83" s="15"/>
      <c r="C83" s="15"/>
      <c r="D83" s="15"/>
      <c r="E83" s="15"/>
      <c r="F83" s="15"/>
    </row>
    <row r="84" spans="1:6" s="24" customFormat="1">
      <c r="A84" s="15"/>
      <c r="B84" s="15"/>
      <c r="C84" s="15"/>
      <c r="D84" s="15"/>
      <c r="E84" s="15"/>
      <c r="F84" s="15"/>
    </row>
    <row r="85" spans="1:6" s="24" customFormat="1">
      <c r="A85" s="15"/>
      <c r="B85" s="15"/>
      <c r="C85" s="15"/>
      <c r="D85" s="15"/>
      <c r="E85" s="15"/>
      <c r="F85" s="15"/>
    </row>
    <row r="86" spans="1:6" s="24" customFormat="1">
      <c r="A86" s="15"/>
      <c r="B86" s="15"/>
      <c r="C86" s="15"/>
      <c r="D86" s="15"/>
      <c r="E86" s="15"/>
      <c r="F86" s="15"/>
    </row>
    <row r="87" spans="1:6" s="24" customFormat="1">
      <c r="A87" s="15"/>
      <c r="B87" s="15"/>
      <c r="C87" s="15"/>
      <c r="D87" s="15"/>
      <c r="E87" s="15"/>
      <c r="F87" s="15"/>
    </row>
    <row r="88" spans="1:6" s="24" customFormat="1">
      <c r="A88" s="15"/>
      <c r="B88" s="15"/>
      <c r="C88" s="15"/>
      <c r="D88" s="15"/>
      <c r="E88" s="15"/>
      <c r="F88" s="15"/>
    </row>
    <row r="89" spans="1:6" s="24" customFormat="1">
      <c r="A89" s="15"/>
      <c r="B89" s="15"/>
      <c r="C89" s="15"/>
      <c r="D89" s="15"/>
      <c r="E89" s="15"/>
      <c r="F89" s="15"/>
    </row>
    <row r="90" spans="1:6" s="24" customFormat="1">
      <c r="A90" s="15"/>
      <c r="B90" s="15"/>
      <c r="C90" s="15"/>
      <c r="D90" s="15"/>
      <c r="E90" s="15"/>
      <c r="F90" s="15"/>
    </row>
    <row r="91" spans="1:6" s="24" customFormat="1">
      <c r="A91" s="15"/>
      <c r="B91" s="15"/>
      <c r="C91" s="15"/>
      <c r="D91" s="15"/>
      <c r="E91" s="15"/>
      <c r="F91" s="15"/>
    </row>
    <row r="92" spans="1:6" s="24" customFormat="1">
      <c r="A92" s="15"/>
      <c r="B92" s="15"/>
      <c r="C92" s="15"/>
      <c r="D92" s="15"/>
      <c r="E92" s="15"/>
      <c r="F92" s="15"/>
    </row>
    <row r="93" spans="1:6" s="24" customFormat="1">
      <c r="A93" s="15"/>
      <c r="B93" s="15"/>
      <c r="C93" s="15"/>
      <c r="D93" s="15"/>
      <c r="E93" s="15"/>
      <c r="F93" s="15"/>
    </row>
    <row r="94" spans="1:6" s="24" customFormat="1">
      <c r="A94" s="15"/>
      <c r="B94" s="15"/>
      <c r="C94" s="15"/>
      <c r="D94" s="15"/>
      <c r="E94" s="15"/>
      <c r="F94" s="15"/>
    </row>
    <row r="95" spans="1:6" s="24" customFormat="1">
      <c r="A95" s="15"/>
      <c r="B95" s="15"/>
      <c r="C95" s="15"/>
      <c r="D95" s="15"/>
      <c r="E95" s="15"/>
      <c r="F95" s="15"/>
    </row>
    <row r="96" spans="1:6" s="24" customFormat="1">
      <c r="A96" s="15"/>
      <c r="B96" s="15"/>
      <c r="C96" s="15"/>
      <c r="D96" s="15"/>
      <c r="E96" s="15"/>
      <c r="F96" s="15"/>
    </row>
    <row r="97" spans="1:6" s="24" customFormat="1">
      <c r="A97" s="15"/>
      <c r="B97" s="15"/>
      <c r="C97" s="15"/>
      <c r="D97" s="15"/>
      <c r="E97" s="15"/>
      <c r="F97" s="15"/>
    </row>
    <row r="98" spans="1:6" s="24" customFormat="1">
      <c r="A98" s="15"/>
      <c r="B98" s="15"/>
      <c r="C98" s="15"/>
      <c r="D98" s="15"/>
      <c r="E98" s="15"/>
      <c r="F98" s="15"/>
    </row>
    <row r="99" spans="1:6" s="24" customFormat="1">
      <c r="A99" s="15"/>
      <c r="B99" s="15"/>
      <c r="C99" s="15"/>
      <c r="D99" s="15"/>
      <c r="E99" s="15"/>
      <c r="F99" s="15"/>
    </row>
    <row r="100" spans="1:6" s="24" customFormat="1">
      <c r="A100" s="15"/>
      <c r="B100" s="15"/>
      <c r="C100" s="15"/>
      <c r="D100" s="15"/>
      <c r="E100" s="15"/>
      <c r="F100" s="15"/>
    </row>
    <row r="101" spans="1:6" s="24" customFormat="1">
      <c r="A101" s="15"/>
      <c r="B101" s="15"/>
      <c r="C101" s="15"/>
      <c r="D101" s="15"/>
      <c r="E101" s="15"/>
      <c r="F101" s="15"/>
    </row>
    <row r="102" spans="1:6" s="24" customFormat="1">
      <c r="A102" s="15"/>
      <c r="B102" s="15"/>
      <c r="C102" s="15"/>
      <c r="D102" s="15"/>
      <c r="E102" s="15"/>
      <c r="F102" s="15"/>
    </row>
    <row r="103" spans="1:6" s="24" customFormat="1">
      <c r="A103" s="15"/>
      <c r="B103" s="15"/>
      <c r="C103" s="15"/>
      <c r="D103" s="15"/>
      <c r="E103" s="15"/>
      <c r="F103" s="15"/>
    </row>
    <row r="104" spans="1:6" s="24" customFormat="1">
      <c r="A104" s="15"/>
      <c r="B104" s="15"/>
      <c r="C104" s="15"/>
      <c r="D104" s="15"/>
      <c r="E104" s="15"/>
      <c r="F104" s="15"/>
    </row>
    <row r="105" spans="1:6" s="24" customFormat="1">
      <c r="A105" s="15"/>
      <c r="B105" s="15"/>
      <c r="C105" s="15"/>
      <c r="D105" s="15"/>
      <c r="E105" s="15"/>
      <c r="F105" s="15"/>
    </row>
    <row r="106" spans="1:6" s="24" customFormat="1">
      <c r="A106" s="15"/>
      <c r="B106" s="15"/>
      <c r="C106" s="15"/>
      <c r="D106" s="15"/>
      <c r="E106" s="15"/>
      <c r="F106" s="15"/>
    </row>
    <row r="107" spans="1:6" s="24" customFormat="1">
      <c r="A107" s="15"/>
      <c r="B107" s="15"/>
      <c r="C107" s="15"/>
      <c r="D107" s="15"/>
      <c r="E107" s="15"/>
      <c r="F107" s="15"/>
    </row>
    <row r="108" spans="1:6" s="24" customFormat="1">
      <c r="A108" s="15"/>
      <c r="B108" s="15"/>
      <c r="C108" s="15"/>
      <c r="D108" s="15"/>
      <c r="E108" s="15"/>
      <c r="F108" s="15"/>
    </row>
    <row r="109" spans="1:6" s="24" customFormat="1">
      <c r="A109" s="15"/>
      <c r="B109" s="15"/>
      <c r="C109" s="15"/>
      <c r="D109" s="15"/>
      <c r="E109" s="15"/>
      <c r="F109" s="15"/>
    </row>
    <row r="110" spans="1:6" s="24" customFormat="1">
      <c r="A110" s="15"/>
      <c r="B110" s="15"/>
      <c r="C110" s="15"/>
      <c r="D110" s="15"/>
      <c r="E110" s="15"/>
      <c r="F110" s="15"/>
    </row>
    <row r="111" spans="1:6" s="24" customFormat="1">
      <c r="A111" s="15"/>
      <c r="B111" s="15"/>
      <c r="C111" s="15"/>
      <c r="D111" s="15"/>
      <c r="E111" s="15"/>
      <c r="F111" s="15"/>
    </row>
    <row r="112" spans="1:6" s="24" customFormat="1">
      <c r="A112" s="15"/>
      <c r="B112" s="15"/>
      <c r="C112" s="15"/>
      <c r="D112" s="15"/>
      <c r="E112" s="15"/>
      <c r="F112" s="15"/>
    </row>
    <row r="113" spans="1:6" s="24" customFormat="1">
      <c r="A113" s="15"/>
      <c r="B113" s="15"/>
      <c r="C113" s="15"/>
      <c r="D113" s="15"/>
      <c r="E113" s="15"/>
      <c r="F113" s="15"/>
    </row>
    <row r="114" spans="1:6" s="24" customFormat="1">
      <c r="A114" s="15"/>
      <c r="B114" s="15"/>
      <c r="C114" s="15"/>
      <c r="D114" s="15"/>
      <c r="E114" s="15"/>
      <c r="F114" s="15"/>
    </row>
    <row r="115" spans="1:6" s="24" customFormat="1">
      <c r="A115" s="15"/>
      <c r="B115" s="15"/>
      <c r="C115" s="15"/>
      <c r="D115" s="15"/>
      <c r="E115" s="15"/>
      <c r="F115" s="15"/>
    </row>
    <row r="116" spans="1:6" s="24" customFormat="1">
      <c r="A116" s="15"/>
      <c r="B116" s="15"/>
      <c r="C116" s="15"/>
      <c r="D116" s="15"/>
      <c r="E116" s="15"/>
      <c r="F116" s="15"/>
    </row>
    <row r="117" spans="1:6" s="24" customFormat="1">
      <c r="A117" s="15"/>
      <c r="B117" s="15"/>
      <c r="C117" s="15"/>
      <c r="D117" s="15"/>
      <c r="E117" s="15"/>
      <c r="F117" s="15"/>
    </row>
    <row r="118" spans="1:6" s="24" customFormat="1">
      <c r="A118" s="15"/>
      <c r="B118" s="15"/>
      <c r="C118" s="15"/>
      <c r="D118" s="15"/>
      <c r="E118" s="15"/>
      <c r="F118" s="15"/>
    </row>
    <row r="119" spans="1:6" s="24" customFormat="1">
      <c r="A119" s="15"/>
      <c r="B119" s="15"/>
      <c r="C119" s="15"/>
      <c r="D119" s="15"/>
      <c r="E119" s="15"/>
      <c r="F119" s="15"/>
    </row>
  </sheetData>
  <mergeCells count="5">
    <mergeCell ref="A1:L1"/>
    <mergeCell ref="M1:P2"/>
    <mergeCell ref="B12:P12"/>
    <mergeCell ref="A20:B21"/>
    <mergeCell ref="A26:V27"/>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F356-FBC4-4FAA-9318-C1613ED8FB00}">
  <dimension ref="A1:G14"/>
  <sheetViews>
    <sheetView topLeftCell="A5" zoomScale="118" workbookViewId="0">
      <selection activeCell="D12" sqref="D12"/>
    </sheetView>
  </sheetViews>
  <sheetFormatPr baseColWidth="10" defaultRowHeight="14.4"/>
  <cols>
    <col min="1" max="1" width="10.6640625" bestFit="1" customWidth="1"/>
    <col min="2" max="2" width="10.44140625" bestFit="1" customWidth="1"/>
    <col min="3" max="3" width="48.88671875" customWidth="1"/>
    <col min="4" max="4" width="81.109375" customWidth="1"/>
  </cols>
  <sheetData>
    <row r="1" spans="1:7" ht="90.75" customHeight="1">
      <c r="D1" s="114"/>
      <c r="E1" s="180" t="s">
        <v>154</v>
      </c>
      <c r="F1" s="180"/>
      <c r="G1" s="180"/>
    </row>
    <row r="2" spans="1:7" ht="21">
      <c r="A2" s="106" t="s">
        <v>127</v>
      </c>
      <c r="E2" s="180"/>
      <c r="F2" s="180"/>
      <c r="G2" s="180"/>
    </row>
    <row r="3" spans="1:7" ht="21">
      <c r="A3" s="106" t="s">
        <v>128</v>
      </c>
    </row>
    <row r="4" spans="1:7" ht="30">
      <c r="A4" s="106" t="s">
        <v>129</v>
      </c>
      <c r="B4" s="107"/>
    </row>
    <row r="5" spans="1:7" ht="30">
      <c r="A5" s="106" t="s">
        <v>130</v>
      </c>
      <c r="B5" s="107"/>
    </row>
    <row r="7" spans="1:7">
      <c r="A7" s="108" t="s">
        <v>131</v>
      </c>
      <c r="B7" s="109" t="s">
        <v>132</v>
      </c>
      <c r="C7" s="109" t="s">
        <v>133</v>
      </c>
      <c r="D7" s="134" t="s">
        <v>134</v>
      </c>
    </row>
    <row r="8" spans="1:7" ht="43.2">
      <c r="A8" s="110" t="s">
        <v>135</v>
      </c>
      <c r="B8" s="111" t="s">
        <v>136</v>
      </c>
      <c r="C8" s="131" t="s">
        <v>137</v>
      </c>
      <c r="D8" s="135" t="s">
        <v>240</v>
      </c>
    </row>
    <row r="9" spans="1:7">
      <c r="A9" s="112" t="s">
        <v>138</v>
      </c>
      <c r="B9" s="113" t="s">
        <v>139</v>
      </c>
      <c r="C9" s="132" t="s">
        <v>140</v>
      </c>
      <c r="D9" s="135" t="s">
        <v>241</v>
      </c>
    </row>
    <row r="10" spans="1:7" ht="46.8" customHeight="1">
      <c r="A10" s="110" t="s">
        <v>141</v>
      </c>
      <c r="B10" s="111" t="s">
        <v>142</v>
      </c>
      <c r="C10" s="131" t="s">
        <v>143</v>
      </c>
      <c r="D10" s="135" t="s">
        <v>242</v>
      </c>
    </row>
    <row r="11" spans="1:7" ht="43.2">
      <c r="A11" s="112" t="s">
        <v>144</v>
      </c>
      <c r="B11" s="113" t="s">
        <v>145</v>
      </c>
      <c r="C11" s="132" t="s">
        <v>146</v>
      </c>
      <c r="D11" s="135" t="s">
        <v>243</v>
      </c>
    </row>
    <row r="12" spans="1:7" ht="43.2">
      <c r="A12" s="110" t="s">
        <v>147</v>
      </c>
      <c r="B12" s="111" t="s">
        <v>148</v>
      </c>
      <c r="C12" s="133" t="s">
        <v>149</v>
      </c>
      <c r="D12" s="135" t="s">
        <v>244</v>
      </c>
    </row>
    <row r="13" spans="1:7">
      <c r="C13" t="s">
        <v>236</v>
      </c>
      <c r="D13" s="124" t="s">
        <v>237</v>
      </c>
    </row>
    <row r="14" spans="1:7" ht="43.2">
      <c r="C14" s="125" t="s">
        <v>238</v>
      </c>
      <c r="D14" s="129" t="s">
        <v>239</v>
      </c>
    </row>
  </sheetData>
  <mergeCells count="1">
    <mergeCell ref="E1:G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topLeftCell="A7" zoomScale="87" workbookViewId="0">
      <selection activeCell="P32" sqref="P32"/>
    </sheetView>
  </sheetViews>
  <sheetFormatPr baseColWidth="10" defaultColWidth="10.6640625" defaultRowHeight="14.4"/>
  <sheetData>
    <row r="1" spans="1:15" ht="17.399999999999999">
      <c r="A1" s="181" t="s">
        <v>101</v>
      </c>
      <c r="B1" s="181"/>
      <c r="C1" s="181"/>
      <c r="D1" s="181"/>
      <c r="E1" s="181"/>
      <c r="F1" s="181"/>
      <c r="G1" s="181"/>
      <c r="H1" s="181"/>
      <c r="I1" s="181"/>
      <c r="J1" s="181"/>
      <c r="K1" s="181"/>
      <c r="L1" s="181"/>
      <c r="M1" s="181"/>
      <c r="N1" s="181"/>
      <c r="O1" s="181"/>
    </row>
    <row r="2" spans="1:15">
      <c r="A2" s="182"/>
      <c r="B2" s="183"/>
      <c r="C2" s="183"/>
      <c r="D2" s="184"/>
      <c r="E2" s="51" t="s">
        <v>76</v>
      </c>
      <c r="F2" s="191" t="s">
        <v>157</v>
      </c>
      <c r="G2" s="191"/>
      <c r="H2" s="191"/>
      <c r="I2" s="191"/>
      <c r="J2" s="191"/>
      <c r="K2" s="191"/>
      <c r="L2" s="191"/>
      <c r="M2" s="163"/>
      <c r="N2" s="163"/>
      <c r="O2" s="163"/>
    </row>
    <row r="3" spans="1:15" ht="29.4" customHeight="1">
      <c r="A3" s="185"/>
      <c r="B3" s="186"/>
      <c r="C3" s="186"/>
      <c r="D3" s="187"/>
      <c r="E3" s="51" t="s">
        <v>77</v>
      </c>
      <c r="F3" s="191" t="s">
        <v>226</v>
      </c>
      <c r="G3" s="191"/>
      <c r="H3" s="191"/>
      <c r="I3" s="191"/>
      <c r="J3" s="191"/>
      <c r="K3" s="191"/>
      <c r="L3" s="191"/>
      <c r="M3" s="163"/>
      <c r="N3" s="163"/>
      <c r="O3" s="163"/>
    </row>
    <row r="4" spans="1:15">
      <c r="A4" s="185"/>
      <c r="B4" s="186"/>
      <c r="C4" s="186"/>
      <c r="D4" s="187"/>
      <c r="E4" s="51" t="s">
        <v>78</v>
      </c>
      <c r="F4" s="191" t="s">
        <v>158</v>
      </c>
      <c r="G4" s="191"/>
      <c r="H4" s="191"/>
      <c r="I4" s="191"/>
      <c r="J4" s="191"/>
      <c r="K4" s="191"/>
      <c r="L4" s="191"/>
      <c r="M4" s="163"/>
      <c r="N4" s="163"/>
      <c r="O4" s="163"/>
    </row>
    <row r="5" spans="1:15">
      <c r="A5" s="185"/>
      <c r="B5" s="186"/>
      <c r="C5" s="186"/>
      <c r="D5" s="187"/>
      <c r="E5" s="51" t="s">
        <v>79</v>
      </c>
      <c r="F5" s="191" t="s">
        <v>159</v>
      </c>
      <c r="G5" s="191"/>
      <c r="H5" s="191"/>
      <c r="I5" s="191"/>
      <c r="J5" s="191"/>
      <c r="K5" s="191"/>
      <c r="L5" s="191"/>
      <c r="M5" s="163"/>
      <c r="N5" s="163"/>
      <c r="O5" s="163"/>
    </row>
    <row r="6" spans="1:15">
      <c r="A6" s="188"/>
      <c r="B6" s="189"/>
      <c r="C6" s="189"/>
      <c r="D6" s="190"/>
      <c r="E6" s="51" t="s">
        <v>80</v>
      </c>
      <c r="F6" s="192">
        <v>45625</v>
      </c>
      <c r="G6" s="191"/>
      <c r="H6" s="191"/>
      <c r="I6" s="191"/>
      <c r="J6" s="191"/>
      <c r="K6" s="191"/>
      <c r="L6" s="191"/>
      <c r="M6" s="163"/>
      <c r="N6" s="163"/>
      <c r="O6" s="163"/>
    </row>
    <row r="7" spans="1:15">
      <c r="A7" s="52"/>
      <c r="B7" s="52"/>
      <c r="C7" s="52"/>
      <c r="D7" s="52"/>
      <c r="E7" s="52"/>
      <c r="F7" s="52"/>
      <c r="G7" s="52"/>
      <c r="H7" s="52"/>
      <c r="I7" s="52"/>
      <c r="J7" s="52"/>
      <c r="K7" s="52"/>
      <c r="L7" s="52"/>
      <c r="M7" s="52"/>
      <c r="N7" s="52"/>
      <c r="O7" s="52"/>
    </row>
    <row r="8" spans="1:15">
      <c r="A8" s="34"/>
      <c r="B8" s="34"/>
      <c r="C8" s="34"/>
      <c r="D8" s="34"/>
      <c r="E8" s="34"/>
      <c r="F8" s="34"/>
      <c r="G8" s="34"/>
      <c r="H8" s="34"/>
      <c r="I8" s="34"/>
      <c r="J8" s="34"/>
      <c r="K8" s="34"/>
      <c r="L8" s="34"/>
      <c r="M8" s="34"/>
      <c r="N8" s="34"/>
      <c r="O8" s="52"/>
    </row>
    <row r="9" spans="1:15">
      <c r="A9" s="35"/>
      <c r="B9" s="35"/>
      <c r="C9" s="35"/>
      <c r="D9" s="35"/>
      <c r="E9" s="35"/>
      <c r="F9" s="35"/>
      <c r="G9" s="35"/>
      <c r="H9" s="35"/>
      <c r="I9" s="35"/>
      <c r="J9" s="35"/>
      <c r="K9" s="35"/>
      <c r="L9" s="35"/>
      <c r="M9" s="35"/>
      <c r="N9" s="35"/>
    </row>
    <row r="10" spans="1:15">
      <c r="A10" s="35"/>
      <c r="B10" s="35"/>
      <c r="C10" s="35"/>
      <c r="D10" s="35"/>
      <c r="E10" s="35"/>
      <c r="F10" s="35"/>
      <c r="G10" s="35"/>
      <c r="H10" s="35"/>
      <c r="I10" s="35"/>
      <c r="J10" s="35"/>
      <c r="K10" s="35"/>
      <c r="L10" s="35"/>
      <c r="M10" s="35"/>
      <c r="N10" s="35"/>
    </row>
    <row r="11" spans="1:15">
      <c r="A11" s="35"/>
      <c r="B11" s="35"/>
      <c r="C11" s="35"/>
      <c r="D11" s="35"/>
      <c r="E11" s="35"/>
      <c r="F11" s="35"/>
      <c r="G11" s="35"/>
      <c r="H11" s="35"/>
      <c r="I11" s="35"/>
      <c r="J11" s="35"/>
      <c r="K11" s="35"/>
      <c r="L11" s="35"/>
      <c r="M11" s="35"/>
      <c r="N11" s="35"/>
    </row>
    <row r="12" spans="1:15">
      <c r="A12" s="35"/>
      <c r="B12" s="35"/>
      <c r="C12" s="35"/>
      <c r="D12" s="35"/>
      <c r="E12" s="35"/>
      <c r="F12" s="35"/>
      <c r="G12" s="35"/>
      <c r="H12" s="35"/>
      <c r="I12" s="35"/>
      <c r="J12" s="35"/>
      <c r="K12" s="35"/>
      <c r="L12" s="35"/>
      <c r="M12" s="35"/>
      <c r="N12" s="35"/>
    </row>
    <row r="13" spans="1:15">
      <c r="A13" s="35"/>
      <c r="B13" s="35"/>
      <c r="C13" s="35"/>
      <c r="D13" s="35" t="s">
        <v>177</v>
      </c>
      <c r="E13" s="35"/>
      <c r="F13" s="35"/>
      <c r="G13" s="35"/>
      <c r="H13" s="35" t="s">
        <v>182</v>
      </c>
      <c r="I13" s="35"/>
      <c r="J13" s="35"/>
      <c r="K13" s="35"/>
      <c r="L13" s="35"/>
      <c r="M13" s="35"/>
      <c r="N13" s="35"/>
    </row>
    <row r="14" spans="1:15">
      <c r="A14" s="35" t="s">
        <v>169</v>
      </c>
      <c r="B14" s="35"/>
      <c r="C14" s="35"/>
      <c r="D14" s="35"/>
      <c r="E14" s="116" t="s">
        <v>174</v>
      </c>
      <c r="F14" s="35"/>
      <c r="G14" s="35"/>
      <c r="H14" s="35"/>
      <c r="I14" s="35"/>
      <c r="J14" s="35"/>
      <c r="K14" s="35"/>
      <c r="L14" s="35"/>
      <c r="M14" s="35"/>
      <c r="N14" s="35"/>
    </row>
    <row r="15" spans="1:15">
      <c r="A15" s="116" t="s">
        <v>168</v>
      </c>
      <c r="B15" s="35"/>
      <c r="C15" s="35"/>
      <c r="D15" s="35" t="s">
        <v>178</v>
      </c>
      <c r="E15" s="35"/>
      <c r="F15" s="35"/>
      <c r="G15" s="35"/>
      <c r="H15" s="116" t="s">
        <v>180</v>
      </c>
      <c r="I15" s="35"/>
      <c r="J15" s="35"/>
      <c r="K15" s="35"/>
      <c r="L15" s="35"/>
      <c r="M15" s="35"/>
      <c r="N15" s="35"/>
    </row>
    <row r="16" spans="1:15">
      <c r="A16" s="35"/>
      <c r="B16" s="35"/>
      <c r="C16" s="35"/>
      <c r="D16" s="35"/>
      <c r="E16" s="35"/>
      <c r="F16" s="35"/>
      <c r="G16" s="35"/>
      <c r="H16" s="35"/>
      <c r="I16" s="35"/>
      <c r="J16" s="35"/>
      <c r="K16" s="35"/>
      <c r="L16" s="35"/>
      <c r="M16" s="35"/>
      <c r="N16" s="35"/>
    </row>
    <row r="17" spans="1:14">
      <c r="A17" s="117" t="s">
        <v>170</v>
      </c>
      <c r="B17" s="35"/>
      <c r="C17" s="35"/>
      <c r="D17" s="35"/>
      <c r="E17" s="35"/>
      <c r="F17" s="35"/>
      <c r="G17" s="35"/>
      <c r="H17" s="35" t="s">
        <v>183</v>
      </c>
      <c r="I17" s="35"/>
      <c r="J17" s="35"/>
      <c r="K17" s="35"/>
      <c r="L17" s="35"/>
      <c r="M17" s="35"/>
      <c r="N17" s="35"/>
    </row>
    <row r="18" spans="1:14">
      <c r="A18" s="35"/>
      <c r="B18" s="35"/>
      <c r="C18" s="35"/>
      <c r="D18" s="35"/>
      <c r="E18" s="35" t="s">
        <v>179</v>
      </c>
      <c r="F18" s="35"/>
      <c r="G18" s="35"/>
      <c r="H18" s="35"/>
      <c r="I18" s="35"/>
      <c r="J18" s="35"/>
      <c r="K18" s="35"/>
      <c r="L18" s="35"/>
      <c r="M18" s="35"/>
      <c r="N18" s="35"/>
    </row>
    <row r="19" spans="1:14">
      <c r="A19" s="35" t="s">
        <v>172</v>
      </c>
      <c r="B19" s="35"/>
      <c r="C19" s="35"/>
      <c r="D19" s="35"/>
      <c r="E19" s="116" t="s">
        <v>175</v>
      </c>
      <c r="F19" s="35"/>
      <c r="G19" s="35"/>
      <c r="H19" s="35" t="s">
        <v>184</v>
      </c>
      <c r="I19" s="35"/>
      <c r="J19" s="35"/>
      <c r="K19" s="35"/>
      <c r="L19" s="35"/>
      <c r="M19" s="35"/>
      <c r="N19" s="35"/>
    </row>
    <row r="20" spans="1:14">
      <c r="A20" s="116" t="s">
        <v>171</v>
      </c>
      <c r="B20" s="35"/>
      <c r="C20" s="35"/>
      <c r="D20" s="35"/>
      <c r="E20" s="35"/>
      <c r="F20" s="35"/>
      <c r="G20" s="35"/>
      <c r="H20" s="116" t="s">
        <v>181</v>
      </c>
      <c r="I20" s="35"/>
      <c r="J20" s="35"/>
      <c r="K20" s="35"/>
      <c r="L20" s="35"/>
      <c r="M20" s="35"/>
      <c r="N20" s="35"/>
    </row>
    <row r="21" spans="1:14">
      <c r="A21" s="35"/>
      <c r="B21" s="35"/>
      <c r="C21" s="35"/>
      <c r="D21" s="35"/>
      <c r="E21" s="35" t="s">
        <v>176</v>
      </c>
      <c r="F21" s="35"/>
      <c r="G21" s="35"/>
      <c r="H21" s="35"/>
      <c r="I21" s="35"/>
      <c r="J21" s="35"/>
      <c r="K21" s="35"/>
      <c r="L21" s="35"/>
      <c r="M21" s="35"/>
      <c r="N21" s="35"/>
    </row>
    <row r="22" spans="1:14">
      <c r="A22" s="193" t="s">
        <v>173</v>
      </c>
      <c r="B22" s="193"/>
      <c r="C22" s="193"/>
      <c r="D22" s="35"/>
      <c r="E22" s="35"/>
      <c r="F22" s="35"/>
      <c r="G22" s="35"/>
      <c r="H22" s="35" t="s">
        <v>231</v>
      </c>
      <c r="I22" s="35"/>
      <c r="J22" s="35"/>
      <c r="K22" s="35"/>
      <c r="L22" s="35"/>
      <c r="M22" s="35"/>
      <c r="N22" s="35"/>
    </row>
    <row r="23" spans="1:14">
      <c r="A23" s="193"/>
      <c r="B23" s="193"/>
      <c r="C23" s="193"/>
      <c r="D23" s="35"/>
      <c r="E23" s="35"/>
      <c r="F23" s="35"/>
      <c r="G23" s="35"/>
      <c r="H23" s="35"/>
      <c r="I23" s="35"/>
      <c r="J23" s="35"/>
      <c r="K23" s="35"/>
      <c r="L23" s="35"/>
      <c r="M23" s="35"/>
      <c r="N23" s="35"/>
    </row>
    <row r="24" spans="1:14">
      <c r="A24" s="35"/>
      <c r="B24" s="35"/>
      <c r="C24" s="35"/>
      <c r="D24" s="35"/>
      <c r="E24" s="35"/>
      <c r="F24" s="35"/>
      <c r="G24" s="35"/>
      <c r="H24" s="35"/>
      <c r="I24" s="35"/>
      <c r="J24" s="35"/>
      <c r="K24" s="35"/>
      <c r="L24" s="35"/>
      <c r="M24" s="35"/>
      <c r="N24" s="35"/>
    </row>
    <row r="25" spans="1:14">
      <c r="A25" s="35"/>
      <c r="B25" s="35"/>
      <c r="C25" s="35"/>
      <c r="D25" s="35"/>
      <c r="E25" s="35"/>
      <c r="F25" s="35"/>
      <c r="G25" s="35"/>
      <c r="H25" s="35"/>
      <c r="I25" s="35"/>
      <c r="J25" s="35"/>
      <c r="K25" s="35"/>
      <c r="L25" s="35"/>
      <c r="M25" s="35"/>
      <c r="N25" s="35"/>
    </row>
    <row r="26" spans="1:14">
      <c r="A26" s="35" t="s">
        <v>186</v>
      </c>
      <c r="B26" s="35"/>
      <c r="C26" s="35"/>
      <c r="D26" s="35"/>
      <c r="E26" s="35"/>
      <c r="F26" s="35"/>
      <c r="G26" s="35"/>
      <c r="I26" s="35"/>
      <c r="J26" s="35"/>
      <c r="K26" s="35"/>
      <c r="L26" s="35"/>
      <c r="M26" s="35"/>
      <c r="N26" s="35"/>
    </row>
    <row r="27" spans="1:14">
      <c r="A27" s="35"/>
      <c r="B27" s="35"/>
      <c r="C27" s="35"/>
      <c r="D27" s="35"/>
      <c r="E27" s="35" t="s">
        <v>191</v>
      </c>
      <c r="F27" s="35"/>
      <c r="G27" s="35"/>
      <c r="H27" s="35" t="s">
        <v>196</v>
      </c>
      <c r="I27" s="35"/>
      <c r="J27" s="35"/>
      <c r="K27" s="35"/>
      <c r="L27" s="35"/>
      <c r="M27" s="35"/>
      <c r="N27" s="35"/>
    </row>
    <row r="28" spans="1:14">
      <c r="A28" s="35"/>
      <c r="B28" s="35" t="s">
        <v>187</v>
      </c>
      <c r="C28" s="35"/>
      <c r="D28" s="35"/>
      <c r="E28" s="35"/>
      <c r="F28" s="35"/>
      <c r="G28" s="35"/>
      <c r="H28" s="116" t="s">
        <v>24</v>
      </c>
      <c r="I28" s="35"/>
      <c r="J28" s="35"/>
      <c r="K28" s="35"/>
      <c r="L28" s="35"/>
      <c r="M28" s="35"/>
      <c r="N28" s="35"/>
    </row>
    <row r="29" spans="1:14">
      <c r="A29" s="116" t="s">
        <v>185</v>
      </c>
      <c r="B29" s="35"/>
      <c r="C29" s="35"/>
      <c r="D29" s="35"/>
      <c r="E29" s="116" t="s">
        <v>189</v>
      </c>
      <c r="F29" s="35"/>
      <c r="G29" s="35"/>
      <c r="H29" s="35" t="s">
        <v>197</v>
      </c>
      <c r="I29" s="35"/>
      <c r="J29" s="35"/>
      <c r="K29" s="35"/>
      <c r="L29" s="35"/>
      <c r="M29" s="35"/>
      <c r="N29" s="35"/>
    </row>
    <row r="30" spans="1:14">
      <c r="A30" s="35"/>
      <c r="B30" s="35"/>
      <c r="C30" s="35"/>
      <c r="D30" s="35"/>
      <c r="E30" s="35"/>
      <c r="F30" s="35"/>
      <c r="G30" s="35"/>
      <c r="H30" s="35"/>
      <c r="I30" s="35"/>
      <c r="J30" s="35"/>
      <c r="K30" s="35"/>
      <c r="L30" s="35"/>
      <c r="M30" s="35"/>
      <c r="N30" s="35"/>
    </row>
    <row r="31" spans="1:14">
      <c r="A31" s="35" t="s">
        <v>188</v>
      </c>
      <c r="B31" s="35"/>
      <c r="C31" s="35"/>
      <c r="D31" s="35" t="s">
        <v>192</v>
      </c>
      <c r="E31" s="35"/>
      <c r="F31" s="35"/>
      <c r="G31" s="35"/>
      <c r="H31" s="35" t="s">
        <v>198</v>
      </c>
      <c r="I31" s="35"/>
      <c r="J31" s="35"/>
      <c r="K31" s="35"/>
      <c r="L31" s="35"/>
      <c r="M31" s="35"/>
      <c r="N31" s="35"/>
    </row>
    <row r="32" spans="1:14">
      <c r="A32" s="35"/>
      <c r="B32" s="35"/>
      <c r="C32" s="35"/>
      <c r="D32" s="116" t="s">
        <v>190</v>
      </c>
      <c r="E32" s="35"/>
      <c r="F32" s="35"/>
      <c r="G32" s="35"/>
      <c r="H32" s="116" t="s">
        <v>195</v>
      </c>
      <c r="I32" s="35"/>
      <c r="J32" s="35"/>
      <c r="K32" s="35"/>
      <c r="L32" s="35"/>
      <c r="M32" s="35"/>
      <c r="N32" s="35"/>
    </row>
    <row r="33" spans="1:14">
      <c r="A33" s="35"/>
      <c r="B33" s="35"/>
      <c r="C33" s="35"/>
      <c r="D33" s="35" t="s">
        <v>193</v>
      </c>
      <c r="E33" s="35"/>
      <c r="F33" s="35"/>
      <c r="G33" s="35"/>
      <c r="I33" s="35"/>
      <c r="J33" s="35"/>
      <c r="K33" s="35"/>
      <c r="L33" s="35"/>
      <c r="M33" s="35"/>
      <c r="N33" s="35"/>
    </row>
    <row r="34" spans="1:14">
      <c r="A34" s="35"/>
      <c r="B34" s="35"/>
      <c r="C34" s="35"/>
      <c r="D34" s="35" t="s">
        <v>194</v>
      </c>
      <c r="E34" s="35"/>
      <c r="F34" s="35"/>
      <c r="G34" s="35"/>
      <c r="H34" s="35" t="s">
        <v>199</v>
      </c>
      <c r="I34" s="35"/>
      <c r="J34" s="35"/>
      <c r="K34" s="35"/>
      <c r="L34" s="35"/>
      <c r="M34" s="35"/>
      <c r="N34" s="35"/>
    </row>
    <row r="35" spans="1:14">
      <c r="A35" s="35"/>
      <c r="B35" s="35"/>
      <c r="C35" s="35"/>
      <c r="D35" s="35"/>
      <c r="E35" s="35"/>
      <c r="F35" s="35"/>
      <c r="G35" s="35"/>
      <c r="H35" s="35"/>
      <c r="I35" s="35"/>
      <c r="J35" s="35"/>
      <c r="K35" s="35"/>
      <c r="L35" s="35"/>
      <c r="M35" s="35"/>
      <c r="N35" s="35"/>
    </row>
    <row r="36" spans="1:14">
      <c r="A36" s="35"/>
      <c r="B36" s="35"/>
      <c r="C36" s="35"/>
      <c r="D36" s="35"/>
      <c r="E36" s="35"/>
      <c r="F36" s="35"/>
      <c r="G36" s="35"/>
      <c r="H36" s="35"/>
      <c r="I36" s="35"/>
      <c r="J36" s="35"/>
      <c r="K36" s="35"/>
      <c r="L36" s="35"/>
      <c r="M36" s="35"/>
      <c r="N36" s="35"/>
    </row>
    <row r="37" spans="1:14">
      <c r="A37" s="35"/>
      <c r="B37" s="35"/>
      <c r="C37" s="35"/>
      <c r="D37" s="35"/>
      <c r="E37" s="35"/>
      <c r="F37" s="35"/>
      <c r="G37" s="35"/>
      <c r="H37" s="35"/>
      <c r="I37" s="35"/>
      <c r="J37" s="35"/>
      <c r="K37" s="35"/>
      <c r="L37" s="35"/>
      <c r="M37" s="35"/>
      <c r="N37" s="35"/>
    </row>
    <row r="38" spans="1:14">
      <c r="A38" s="36"/>
      <c r="B38" s="35"/>
      <c r="C38" s="35"/>
      <c r="D38" s="35"/>
      <c r="E38" s="35"/>
      <c r="F38" s="35"/>
      <c r="G38" s="35"/>
      <c r="H38" s="35"/>
      <c r="I38" s="35"/>
      <c r="J38" s="35"/>
      <c r="K38" s="35"/>
      <c r="L38" s="35"/>
      <c r="M38" s="35"/>
      <c r="N38" s="35"/>
    </row>
    <row r="40" spans="1:14">
      <c r="A40" s="179" t="s">
        <v>125</v>
      </c>
      <c r="B40" s="179"/>
      <c r="C40" s="179"/>
      <c r="D40" s="179"/>
      <c r="E40" s="179"/>
      <c r="F40" s="179"/>
      <c r="G40" s="179"/>
      <c r="H40" s="179"/>
      <c r="I40" s="179"/>
      <c r="J40" s="179"/>
      <c r="K40" s="179"/>
      <c r="L40" s="179"/>
      <c r="M40" s="179"/>
      <c r="N40" s="179"/>
    </row>
    <row r="41" spans="1:14">
      <c r="A41" s="179"/>
      <c r="B41" s="179"/>
      <c r="C41" s="179"/>
      <c r="D41" s="179"/>
      <c r="E41" s="179"/>
      <c r="F41" s="179"/>
      <c r="G41" s="179"/>
      <c r="H41" s="179"/>
      <c r="I41" s="179"/>
      <c r="J41" s="179"/>
      <c r="K41" s="179"/>
      <c r="L41" s="179"/>
      <c r="M41" s="179"/>
      <c r="N41" s="179"/>
    </row>
  </sheetData>
  <protectedRanges>
    <protectedRange sqref="B38:N38 A10:G37 I10:N37 H10:H25 H27:H32 H34:H37" name="Rango1"/>
    <protectedRange sqref="F2:O6" name="Rango2"/>
  </protectedRanges>
  <mergeCells count="10">
    <mergeCell ref="A40:N41"/>
    <mergeCell ref="A1:O1"/>
    <mergeCell ref="A2:D6"/>
    <mergeCell ref="F2:L2"/>
    <mergeCell ref="M2:O6"/>
    <mergeCell ref="F3:L3"/>
    <mergeCell ref="F4:L4"/>
    <mergeCell ref="F5:L5"/>
    <mergeCell ref="F6:L6"/>
    <mergeCell ref="A22:C23"/>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M20"/>
  <sheetViews>
    <sheetView zoomScale="74" workbookViewId="0">
      <selection activeCell="K16" sqref="K16"/>
    </sheetView>
  </sheetViews>
  <sheetFormatPr baseColWidth="10" defaultColWidth="10.6640625" defaultRowHeight="14.4"/>
  <cols>
    <col min="3" max="3" width="17.77734375" customWidth="1"/>
    <col min="5" max="5" width="22.6640625" customWidth="1"/>
    <col min="7" max="7" width="20.77734375" customWidth="1"/>
    <col min="9" max="9" width="13.33203125" customWidth="1"/>
    <col min="11" max="11" width="12.88671875" bestFit="1" customWidth="1"/>
    <col min="13" max="13" width="17.44140625" customWidth="1"/>
  </cols>
  <sheetData>
    <row r="1" spans="1:13" s="35" customFormat="1" ht="27" customHeight="1">
      <c r="A1" s="181" t="s">
        <v>75</v>
      </c>
      <c r="B1" s="181"/>
      <c r="C1" s="181"/>
      <c r="D1" s="181"/>
      <c r="E1" s="181"/>
      <c r="F1" s="181"/>
      <c r="G1" s="181"/>
      <c r="H1" s="181"/>
      <c r="I1" s="181"/>
      <c r="J1" s="181"/>
      <c r="K1" s="181"/>
      <c r="L1" s="181"/>
      <c r="M1" s="181"/>
    </row>
    <row r="2" spans="1:13" s="35" customFormat="1" ht="25.5" customHeight="1">
      <c r="A2" s="182"/>
      <c r="B2" s="183"/>
      <c r="C2" s="183"/>
      <c r="D2" s="184"/>
      <c r="E2" s="51" t="s">
        <v>76</v>
      </c>
      <c r="F2" s="195" t="s">
        <v>157</v>
      </c>
      <c r="G2" s="196"/>
      <c r="H2" s="196"/>
      <c r="I2" s="196"/>
      <c r="J2" s="197"/>
      <c r="K2" s="163"/>
      <c r="L2" s="163"/>
      <c r="M2" s="163"/>
    </row>
    <row r="3" spans="1:13" s="35" customFormat="1" ht="21" customHeight="1">
      <c r="A3" s="185"/>
      <c r="B3" s="186"/>
      <c r="C3" s="186"/>
      <c r="D3" s="187"/>
      <c r="E3" s="51" t="s">
        <v>77</v>
      </c>
      <c r="F3" s="195" t="s">
        <v>229</v>
      </c>
      <c r="G3" s="196"/>
      <c r="H3" s="196"/>
      <c r="I3" s="196"/>
      <c r="J3" s="197"/>
      <c r="K3" s="163"/>
      <c r="L3" s="163"/>
      <c r="M3" s="163"/>
    </row>
    <row r="4" spans="1:13" s="35" customFormat="1" ht="21" customHeight="1">
      <c r="A4" s="185"/>
      <c r="B4" s="186"/>
      <c r="C4" s="186"/>
      <c r="D4" s="187"/>
      <c r="E4" s="51" t="s">
        <v>78</v>
      </c>
      <c r="F4" s="195" t="s">
        <v>200</v>
      </c>
      <c r="G4" s="196"/>
      <c r="H4" s="196"/>
      <c r="I4" s="196"/>
      <c r="J4" s="197"/>
      <c r="K4" s="163"/>
      <c r="L4" s="163"/>
      <c r="M4" s="163"/>
    </row>
    <row r="5" spans="1:13" s="35" customFormat="1" ht="21" customHeight="1">
      <c r="A5" s="185"/>
      <c r="B5" s="186"/>
      <c r="C5" s="186"/>
      <c r="D5" s="187"/>
      <c r="E5" s="51" t="s">
        <v>79</v>
      </c>
      <c r="F5" s="195" t="s">
        <v>201</v>
      </c>
      <c r="G5" s="196"/>
      <c r="H5" s="196"/>
      <c r="I5" s="196"/>
      <c r="J5" s="197"/>
      <c r="K5" s="163"/>
      <c r="L5" s="163"/>
      <c r="M5" s="163"/>
    </row>
    <row r="6" spans="1:13" s="35" customFormat="1" ht="21" customHeight="1">
      <c r="A6" s="188"/>
      <c r="B6" s="189"/>
      <c r="C6" s="189"/>
      <c r="D6" s="190"/>
      <c r="E6" s="51" t="s">
        <v>80</v>
      </c>
      <c r="F6" s="198">
        <v>45628</v>
      </c>
      <c r="G6" s="199"/>
      <c r="H6" s="199"/>
      <c r="I6" s="199"/>
      <c r="J6" s="200"/>
      <c r="K6" s="163"/>
      <c r="L6" s="163"/>
      <c r="M6" s="163"/>
    </row>
    <row r="7" spans="1:13" s="35" customFormat="1" ht="20.25" customHeight="1">
      <c r="A7" s="52"/>
      <c r="B7" s="52"/>
      <c r="C7" s="52"/>
      <c r="D7" s="52"/>
      <c r="E7" s="52"/>
      <c r="F7" s="52"/>
      <c r="G7" s="52"/>
      <c r="H7" s="52"/>
      <c r="I7" s="52"/>
      <c r="J7" s="52"/>
      <c r="K7" s="52"/>
      <c r="L7" s="52"/>
      <c r="M7" s="52"/>
    </row>
    <row r="8" spans="1:13" s="35" customFormat="1" ht="13.8"/>
    <row r="9" spans="1:13" s="35" customFormat="1" ht="40.200000000000003" customHeight="1">
      <c r="A9" s="53" t="s">
        <v>81</v>
      </c>
      <c r="B9" s="54"/>
      <c r="C9" s="194" t="s">
        <v>82</v>
      </c>
      <c r="D9" s="194"/>
      <c r="E9" s="194"/>
      <c r="F9" s="194"/>
      <c r="G9" s="194"/>
      <c r="H9" s="194"/>
      <c r="I9" s="194"/>
      <c r="J9" s="54"/>
      <c r="K9" s="53" t="s">
        <v>83</v>
      </c>
      <c r="L9" s="54"/>
      <c r="M9" s="53" t="s">
        <v>84</v>
      </c>
    </row>
    <row r="10" spans="1:13" s="35" customFormat="1" ht="13.8"/>
    <row r="11" spans="1:13" s="54" customFormat="1" ht="74.400000000000006" customHeight="1">
      <c r="A11" s="55" t="s">
        <v>202</v>
      </c>
      <c r="C11" s="55" t="s">
        <v>203</v>
      </c>
      <c r="E11" s="56" t="s">
        <v>206</v>
      </c>
      <c r="G11" s="55" t="s">
        <v>232</v>
      </c>
      <c r="I11" s="55" t="s">
        <v>209</v>
      </c>
      <c r="K11" s="118" t="s">
        <v>211</v>
      </c>
      <c r="M11" s="119" t="s">
        <v>214</v>
      </c>
    </row>
    <row r="12" spans="1:13" s="35" customFormat="1" ht="13.8"/>
    <row r="13" spans="1:13" s="54" customFormat="1" ht="40.200000000000003" customHeight="1">
      <c r="C13" s="55" t="s">
        <v>204</v>
      </c>
      <c r="E13" s="55" t="s">
        <v>207</v>
      </c>
      <c r="G13" s="55" t="s">
        <v>208</v>
      </c>
      <c r="I13" s="55" t="s">
        <v>233</v>
      </c>
      <c r="K13" s="118" t="s">
        <v>212</v>
      </c>
      <c r="M13" s="119" t="s">
        <v>215</v>
      </c>
    </row>
    <row r="14" spans="1:13" s="35" customFormat="1" ht="13.8"/>
    <row r="15" spans="1:13" s="35" customFormat="1" ht="13.8"/>
    <row r="16" spans="1:13" s="54" customFormat="1" ht="96.6">
      <c r="C16" s="55" t="s">
        <v>205</v>
      </c>
      <c r="E16" s="55" t="s">
        <v>234</v>
      </c>
      <c r="G16" s="55" t="s">
        <v>235</v>
      </c>
      <c r="I16" s="55" t="s">
        <v>210</v>
      </c>
      <c r="K16" s="118" t="s">
        <v>213</v>
      </c>
      <c r="M16" s="119" t="s">
        <v>216</v>
      </c>
    </row>
    <row r="17" spans="1:13" s="35" customFormat="1" ht="13.8"/>
    <row r="18" spans="1:13" s="35" customFormat="1" ht="13.8"/>
    <row r="19" spans="1:13" s="35" customFormat="1" ht="13.8"/>
    <row r="20" spans="1:13">
      <c r="A20" s="186" t="s">
        <v>125</v>
      </c>
      <c r="B20" s="186"/>
      <c r="C20" s="186"/>
      <c r="D20" s="186"/>
      <c r="E20" s="186"/>
      <c r="F20" s="186"/>
      <c r="G20" s="186"/>
      <c r="H20" s="186"/>
      <c r="I20" s="186"/>
      <c r="J20" s="186"/>
      <c r="K20" s="186"/>
      <c r="L20" s="186"/>
      <c r="M20" s="186"/>
    </row>
  </sheetData>
  <protectedRanges>
    <protectedRange sqref="J2:M2 J4:M6 K3:M3 F2:I2 F4:I6" name="Rango2"/>
    <protectedRange sqref="A8:M18" name="Rango1"/>
    <protectedRange sqref="F3:J3" name="Rango2_1"/>
  </protectedRanges>
  <mergeCells count="10">
    <mergeCell ref="C9:I9"/>
    <mergeCell ref="A20:M20"/>
    <mergeCell ref="A1:M1"/>
    <mergeCell ref="A2:D6"/>
    <mergeCell ref="F2:J2"/>
    <mergeCell ref="K2:M6"/>
    <mergeCell ref="F3:J3"/>
    <mergeCell ref="F4:J4"/>
    <mergeCell ref="F5:J5"/>
    <mergeCell ref="F6:J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926AD-818F-472C-AB43-762301E82CD4}">
  <dimension ref="A1:O48"/>
  <sheetViews>
    <sheetView showGridLines="0" topLeftCell="A9" zoomScale="81" zoomScaleNormal="70" workbookViewId="0">
      <selection activeCell="I33" sqref="I33"/>
    </sheetView>
  </sheetViews>
  <sheetFormatPr baseColWidth="10" defaultColWidth="11.44140625" defaultRowHeight="14.4"/>
  <cols>
    <col min="1" max="1" width="25.33203125" customWidth="1"/>
    <col min="2" max="4" width="11.44140625" customWidth="1"/>
  </cols>
  <sheetData>
    <row r="1" spans="1:15" ht="19.95" customHeight="1">
      <c r="A1" s="181" t="s">
        <v>102</v>
      </c>
      <c r="B1" s="181"/>
      <c r="C1" s="181"/>
      <c r="D1" s="181"/>
      <c r="E1" s="181"/>
      <c r="F1" s="181"/>
      <c r="G1" s="181"/>
      <c r="H1" s="181"/>
      <c r="I1" s="181"/>
      <c r="J1" s="181"/>
      <c r="K1" s="181"/>
      <c r="L1" s="181"/>
      <c r="M1" s="181"/>
      <c r="N1" s="181"/>
      <c r="O1" s="181"/>
    </row>
    <row r="2" spans="1:15" ht="17.25" customHeight="1">
      <c r="A2" s="182"/>
      <c r="B2" s="183"/>
      <c r="C2" s="183"/>
      <c r="D2" s="184"/>
      <c r="E2" s="51" t="s">
        <v>76</v>
      </c>
      <c r="F2" s="191"/>
      <c r="G2" s="191"/>
      <c r="H2" s="191"/>
      <c r="I2" s="191"/>
      <c r="J2" s="191"/>
      <c r="K2" s="191"/>
      <c r="L2" s="191"/>
      <c r="M2" s="209"/>
      <c r="N2" s="163"/>
      <c r="O2" s="163"/>
    </row>
    <row r="3" spans="1:15" ht="19.5" customHeight="1">
      <c r="A3" s="185"/>
      <c r="B3" s="186"/>
      <c r="C3" s="186"/>
      <c r="D3" s="187"/>
      <c r="E3" s="51" t="s">
        <v>77</v>
      </c>
      <c r="F3" s="191"/>
      <c r="G3" s="191"/>
      <c r="H3" s="191"/>
      <c r="I3" s="191"/>
      <c r="J3" s="191"/>
      <c r="K3" s="191"/>
      <c r="L3" s="191"/>
      <c r="M3" s="163"/>
      <c r="N3" s="163"/>
      <c r="O3" s="163"/>
    </row>
    <row r="4" spans="1:15" ht="16.95" customHeight="1">
      <c r="A4" s="185"/>
      <c r="B4" s="186"/>
      <c r="C4" s="186"/>
      <c r="D4" s="187"/>
      <c r="E4" s="51" t="s">
        <v>78</v>
      </c>
      <c r="F4" s="191"/>
      <c r="G4" s="191"/>
      <c r="H4" s="191"/>
      <c r="I4" s="191"/>
      <c r="J4" s="191"/>
      <c r="K4" s="191"/>
      <c r="L4" s="191"/>
      <c r="M4" s="163"/>
      <c r="N4" s="163"/>
      <c r="O4" s="163"/>
    </row>
    <row r="5" spans="1:15">
      <c r="A5" s="185"/>
      <c r="B5" s="186"/>
      <c r="C5" s="186"/>
      <c r="D5" s="187"/>
      <c r="E5" s="51" t="s">
        <v>79</v>
      </c>
      <c r="F5" s="191"/>
      <c r="G5" s="191"/>
      <c r="H5" s="191"/>
      <c r="I5" s="191"/>
      <c r="J5" s="191"/>
      <c r="K5" s="191"/>
      <c r="L5" s="191"/>
      <c r="M5" s="163"/>
      <c r="N5" s="163"/>
      <c r="O5" s="163"/>
    </row>
    <row r="6" spans="1:15" ht="108" customHeight="1">
      <c r="A6" s="188"/>
      <c r="B6" s="189"/>
      <c r="C6" s="189"/>
      <c r="D6" s="190"/>
      <c r="E6" s="51" t="s">
        <v>80</v>
      </c>
      <c r="F6" s="191"/>
      <c r="G6" s="191"/>
      <c r="H6" s="191"/>
      <c r="I6" s="191"/>
      <c r="J6" s="191"/>
      <c r="K6" s="191"/>
      <c r="L6" s="191"/>
      <c r="M6" s="163"/>
      <c r="N6" s="163"/>
      <c r="O6" s="163"/>
    </row>
    <row r="7" spans="1:15">
      <c r="A7" s="52"/>
      <c r="B7" s="52"/>
      <c r="C7" s="52"/>
      <c r="D7" s="52"/>
      <c r="E7" s="52"/>
      <c r="F7" s="52"/>
      <c r="G7" s="52"/>
      <c r="H7" s="52"/>
      <c r="I7" s="52"/>
      <c r="J7" s="52"/>
      <c r="K7" s="52"/>
      <c r="L7" s="52"/>
      <c r="M7" s="52"/>
      <c r="N7" s="52"/>
      <c r="O7" s="52"/>
    </row>
    <row r="8" spans="1:15">
      <c r="A8" s="38" t="s">
        <v>50</v>
      </c>
    </row>
    <row r="9" spans="1:15" ht="107.7" customHeight="1">
      <c r="A9" s="203" t="s">
        <v>49</v>
      </c>
      <c r="B9" s="203"/>
      <c r="C9" s="203"/>
      <c r="D9" s="203"/>
    </row>
    <row r="10" spans="1:15">
      <c r="A10" s="204"/>
      <c r="B10" s="204"/>
      <c r="C10" s="204"/>
      <c r="D10" s="204"/>
    </row>
    <row r="11" spans="1:15" ht="15.6">
      <c r="A11" s="205" t="s">
        <v>48</v>
      </c>
      <c r="B11" s="206"/>
      <c r="C11" s="207" t="s">
        <v>47</v>
      </c>
      <c r="D11" s="208"/>
    </row>
    <row r="12" spans="1:15">
      <c r="A12" s="202" t="s">
        <v>258</v>
      </c>
      <c r="B12" s="202"/>
      <c r="C12" s="202">
        <v>30</v>
      </c>
      <c r="D12" s="202"/>
    </row>
    <row r="13" spans="1:15">
      <c r="A13" s="202" t="s">
        <v>259</v>
      </c>
      <c r="B13" s="202"/>
      <c r="C13" s="202">
        <v>9</v>
      </c>
      <c r="D13" s="202"/>
    </row>
    <row r="14" spans="1:15">
      <c r="A14" s="202" t="s">
        <v>263</v>
      </c>
      <c r="B14" s="202"/>
      <c r="C14" s="202">
        <v>6</v>
      </c>
      <c r="D14" s="202"/>
    </row>
    <row r="15" spans="1:15">
      <c r="A15" s="202" t="s">
        <v>257</v>
      </c>
      <c r="B15" s="202"/>
      <c r="C15" s="202">
        <v>5</v>
      </c>
      <c r="D15" s="202"/>
    </row>
    <row r="16" spans="1:15">
      <c r="A16" s="202" t="s">
        <v>250</v>
      </c>
      <c r="B16" s="202"/>
      <c r="C16" s="202">
        <v>3</v>
      </c>
      <c r="D16" s="202"/>
    </row>
    <row r="17" spans="1:9">
      <c r="A17" s="202" t="s">
        <v>260</v>
      </c>
      <c r="B17" s="202"/>
      <c r="C17" s="202">
        <v>2</v>
      </c>
      <c r="D17" s="202"/>
    </row>
    <row r="18" spans="1:9">
      <c r="A18" s="202" t="s">
        <v>249</v>
      </c>
      <c r="B18" s="202"/>
      <c r="C18" s="202">
        <v>2</v>
      </c>
      <c r="D18" s="202"/>
    </row>
    <row r="19" spans="1:9">
      <c r="A19" s="202" t="s">
        <v>261</v>
      </c>
      <c r="B19" s="202"/>
      <c r="C19" s="202">
        <v>1</v>
      </c>
      <c r="D19" s="202"/>
    </row>
    <row r="20" spans="1:9">
      <c r="A20" s="202" t="s">
        <v>262</v>
      </c>
      <c r="B20" s="202"/>
      <c r="C20" s="202">
        <v>1</v>
      </c>
      <c r="D20" s="202"/>
    </row>
    <row r="21" spans="1:9">
      <c r="A21" s="202" t="s">
        <v>266</v>
      </c>
      <c r="B21" s="202"/>
      <c r="C21" s="202">
        <v>0.3</v>
      </c>
      <c r="D21" s="202"/>
    </row>
    <row r="22" spans="1:9">
      <c r="A22" s="202" t="s">
        <v>265</v>
      </c>
      <c r="B22" s="202"/>
      <c r="C22" s="202">
        <v>0.2</v>
      </c>
      <c r="D22" s="202"/>
    </row>
    <row r="23" spans="1:9">
      <c r="A23" s="202" t="s">
        <v>252</v>
      </c>
      <c r="B23" s="202"/>
      <c r="C23" s="202">
        <v>0</v>
      </c>
      <c r="D23" s="202"/>
    </row>
    <row r="24" spans="1:9">
      <c r="A24" s="202" t="s">
        <v>253</v>
      </c>
      <c r="B24" s="202"/>
      <c r="C24" s="202">
        <v>0</v>
      </c>
      <c r="D24" s="202"/>
    </row>
    <row r="25" spans="1:9">
      <c r="A25" s="202" t="s">
        <v>254</v>
      </c>
      <c r="B25" s="202"/>
      <c r="C25" s="202">
        <v>0</v>
      </c>
      <c r="D25" s="202"/>
    </row>
    <row r="26" spans="1:9">
      <c r="A26" s="202" t="s">
        <v>255</v>
      </c>
      <c r="B26" s="202"/>
      <c r="C26" s="202">
        <v>0</v>
      </c>
      <c r="D26" s="202"/>
    </row>
    <row r="27" spans="1:9">
      <c r="A27" s="202" t="s">
        <v>256</v>
      </c>
      <c r="B27" s="202"/>
      <c r="C27" s="202">
        <v>0</v>
      </c>
      <c r="D27" s="202"/>
    </row>
    <row r="28" spans="1:9">
      <c r="A28" s="202"/>
      <c r="B28" s="202"/>
      <c r="C28" s="202"/>
      <c r="D28" s="202"/>
    </row>
    <row r="29" spans="1:9">
      <c r="A29" s="202"/>
      <c r="B29" s="202"/>
      <c r="C29" s="202"/>
      <c r="D29" s="202"/>
    </row>
    <row r="30" spans="1:9">
      <c r="A30" s="202"/>
      <c r="B30" s="202"/>
      <c r="C30" s="202"/>
      <c r="D30" s="202"/>
    </row>
    <row r="31" spans="1:9">
      <c r="A31" s="202"/>
      <c r="B31" s="202"/>
      <c r="C31" s="202"/>
      <c r="D31" s="202"/>
    </row>
    <row r="32" spans="1:9">
      <c r="A32" s="202"/>
      <c r="B32" s="202"/>
      <c r="C32" s="202"/>
      <c r="D32" s="202"/>
      <c r="I32" t="s">
        <v>355</v>
      </c>
    </row>
    <row r="33" spans="1:9">
      <c r="A33" s="202"/>
      <c r="B33" s="202"/>
      <c r="C33" s="202"/>
      <c r="D33" s="202"/>
      <c r="I33" t="s">
        <v>356</v>
      </c>
    </row>
    <row r="34" spans="1:9">
      <c r="A34" s="202"/>
      <c r="B34" s="202"/>
      <c r="C34" s="202"/>
      <c r="D34" s="202"/>
    </row>
    <row r="35" spans="1:9">
      <c r="A35" s="202"/>
      <c r="B35" s="202"/>
      <c r="C35" s="202"/>
      <c r="D35" s="202"/>
    </row>
    <row r="36" spans="1:9">
      <c r="A36" s="202"/>
      <c r="B36" s="202"/>
      <c r="C36" s="202"/>
      <c r="D36" s="202"/>
      <c r="F36" t="s">
        <v>125</v>
      </c>
    </row>
    <row r="41" spans="1:9" ht="113.25" customHeight="1"/>
    <row r="48" spans="1:9">
      <c r="A48" s="201"/>
      <c r="B48" s="201"/>
    </row>
  </sheetData>
  <protectedRanges>
    <protectedRange sqref="A12:D36" name="Rango1"/>
    <protectedRange sqref="F2:O6" name="Rango2"/>
  </protectedRanges>
  <sortState xmlns:xlrd2="http://schemas.microsoft.com/office/spreadsheetml/2017/richdata2" ref="A11:D22">
    <sortCondition descending="1" ref="C11:C22"/>
  </sortState>
  <mergeCells count="63">
    <mergeCell ref="A1:O1"/>
    <mergeCell ref="A2:D6"/>
    <mergeCell ref="F2:L2"/>
    <mergeCell ref="M2:O6"/>
    <mergeCell ref="F3:L3"/>
    <mergeCell ref="F4:L4"/>
    <mergeCell ref="F5:L5"/>
    <mergeCell ref="F6:L6"/>
    <mergeCell ref="A9:D9"/>
    <mergeCell ref="A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A23:B23"/>
    <mergeCell ref="C23:D23"/>
    <mergeCell ref="A24:B24"/>
    <mergeCell ref="C24:D24"/>
    <mergeCell ref="A25:B25"/>
    <mergeCell ref="C25:D25"/>
    <mergeCell ref="A26:B26"/>
    <mergeCell ref="C26:D26"/>
    <mergeCell ref="A27:B27"/>
    <mergeCell ref="C27:D27"/>
    <mergeCell ref="A28:B28"/>
    <mergeCell ref="C28:D28"/>
    <mergeCell ref="A29:B29"/>
    <mergeCell ref="C29:D29"/>
    <mergeCell ref="A30:B30"/>
    <mergeCell ref="C30:D30"/>
    <mergeCell ref="A31:B31"/>
    <mergeCell ref="C31:D31"/>
    <mergeCell ref="A32:B32"/>
    <mergeCell ref="C32:D32"/>
    <mergeCell ref="A33:B33"/>
    <mergeCell ref="C33:D33"/>
    <mergeCell ref="A48:B48"/>
    <mergeCell ref="A34:B34"/>
    <mergeCell ref="C34:D34"/>
    <mergeCell ref="A35:B35"/>
    <mergeCell ref="C35:D35"/>
    <mergeCell ref="A36:B36"/>
    <mergeCell ref="C36:D36"/>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5"/>
  <sheetViews>
    <sheetView topLeftCell="A3" zoomScale="54" zoomScaleNormal="85" workbookViewId="0">
      <selection activeCell="A7" sqref="A7:F7"/>
    </sheetView>
  </sheetViews>
  <sheetFormatPr baseColWidth="10" defaultColWidth="10.6640625" defaultRowHeight="14.4"/>
  <cols>
    <col min="2" max="2" width="22.33203125" customWidth="1"/>
    <col min="3" max="3" width="23.33203125" customWidth="1"/>
    <col min="4" max="4" width="39.33203125" customWidth="1"/>
    <col min="6" max="6" width="28" customWidth="1"/>
  </cols>
  <sheetData>
    <row r="1" spans="1:6">
      <c r="A1" s="213" t="s">
        <v>85</v>
      </c>
      <c r="B1" s="213"/>
      <c r="C1" s="213"/>
      <c r="D1" s="213"/>
      <c r="E1" s="213"/>
      <c r="F1" s="213"/>
    </row>
    <row r="2" spans="1:6" ht="15.6">
      <c r="A2" s="214"/>
      <c r="B2" s="214"/>
      <c r="C2" s="57" t="s">
        <v>76</v>
      </c>
      <c r="D2" s="130" t="s">
        <v>157</v>
      </c>
      <c r="E2" s="215"/>
      <c r="F2" s="215"/>
    </row>
    <row r="3" spans="1:6" ht="46.8">
      <c r="A3" s="214"/>
      <c r="B3" s="214"/>
      <c r="C3" s="57" t="s">
        <v>77</v>
      </c>
      <c r="D3" s="136" t="s">
        <v>229</v>
      </c>
      <c r="E3" s="215"/>
      <c r="F3" s="215"/>
    </row>
    <row r="4" spans="1:6" ht="15.6">
      <c r="A4" s="214"/>
      <c r="B4" s="214"/>
      <c r="C4" s="57" t="s">
        <v>78</v>
      </c>
      <c r="D4" s="130" t="s">
        <v>230</v>
      </c>
      <c r="E4" s="215"/>
      <c r="F4" s="215"/>
    </row>
    <row r="5" spans="1:6" ht="15.6">
      <c r="A5" s="214"/>
      <c r="B5" s="214"/>
      <c r="C5" s="57" t="s">
        <v>80</v>
      </c>
      <c r="D5" s="137">
        <v>45631</v>
      </c>
      <c r="E5" s="215"/>
      <c r="F5" s="215"/>
    </row>
    <row r="6" spans="1:6" ht="17.399999999999999">
      <c r="A6" s="216"/>
      <c r="B6" s="217"/>
      <c r="C6" s="217"/>
      <c r="D6" s="217"/>
      <c r="E6" s="217"/>
      <c r="F6" s="218"/>
    </row>
    <row r="7" spans="1:6" ht="17.399999999999999">
      <c r="A7" s="219" t="s">
        <v>86</v>
      </c>
      <c r="B7" s="220"/>
      <c r="C7" s="220"/>
      <c r="D7" s="220"/>
      <c r="E7" s="220"/>
      <c r="F7" s="221"/>
    </row>
    <row r="8" spans="1:6" ht="22.8">
      <c r="A8" s="58"/>
      <c r="B8" s="211">
        <v>1</v>
      </c>
      <c r="C8" s="212"/>
      <c r="D8" s="59">
        <v>2</v>
      </c>
      <c r="E8" s="211">
        <v>3</v>
      </c>
      <c r="F8" s="212"/>
    </row>
    <row r="9" spans="1:6" ht="90" customHeight="1">
      <c r="A9" s="59">
        <v>1</v>
      </c>
      <c r="B9" s="211" t="s">
        <v>271</v>
      </c>
      <c r="C9" s="212"/>
      <c r="D9" s="60" t="s">
        <v>272</v>
      </c>
      <c r="E9" s="211" t="s">
        <v>273</v>
      </c>
      <c r="F9" s="212"/>
    </row>
    <row r="10" spans="1:6" ht="90" customHeight="1">
      <c r="A10" s="59">
        <v>2</v>
      </c>
      <c r="B10" s="211" t="s">
        <v>274</v>
      </c>
      <c r="C10" s="212"/>
      <c r="D10" s="60" t="s">
        <v>275</v>
      </c>
      <c r="E10" s="211" t="s">
        <v>276</v>
      </c>
      <c r="F10" s="212"/>
    </row>
    <row r="11" spans="1:6" ht="90" customHeight="1">
      <c r="A11" s="59">
        <v>3</v>
      </c>
      <c r="B11" s="211" t="s">
        <v>277</v>
      </c>
      <c r="C11" s="212"/>
      <c r="D11" s="60" t="s">
        <v>278</v>
      </c>
      <c r="E11" s="211" t="s">
        <v>279</v>
      </c>
      <c r="F11" s="212"/>
    </row>
    <row r="12" spans="1:6" ht="90" customHeight="1">
      <c r="A12" s="59">
        <v>4</v>
      </c>
      <c r="B12" s="211" t="s">
        <v>280</v>
      </c>
      <c r="C12" s="212"/>
      <c r="D12" s="60" t="s">
        <v>281</v>
      </c>
      <c r="E12" s="211" t="s">
        <v>282</v>
      </c>
      <c r="F12" s="212"/>
    </row>
    <row r="13" spans="1:6" ht="90" customHeight="1">
      <c r="A13" s="59">
        <v>5</v>
      </c>
      <c r="B13" s="211" t="s">
        <v>283</v>
      </c>
      <c r="C13" s="212"/>
      <c r="D13" s="60" t="s">
        <v>284</v>
      </c>
      <c r="E13" s="211" t="s">
        <v>285</v>
      </c>
      <c r="F13" s="212"/>
    </row>
    <row r="14" spans="1:6" ht="90" customHeight="1">
      <c r="A14" s="59">
        <v>6</v>
      </c>
      <c r="B14" s="211" t="s">
        <v>286</v>
      </c>
      <c r="C14" s="212"/>
      <c r="D14" s="60" t="s">
        <v>287</v>
      </c>
      <c r="E14" s="211" t="s">
        <v>288</v>
      </c>
      <c r="F14" s="212"/>
    </row>
    <row r="15" spans="1:6">
      <c r="A15" s="210" t="s">
        <v>125</v>
      </c>
      <c r="B15" s="210"/>
      <c r="C15" s="210"/>
      <c r="D15" s="210"/>
      <c r="E15" s="210"/>
      <c r="F15" s="210"/>
    </row>
  </sheetData>
  <protectedRanges>
    <protectedRange sqref="A7:F14" name="Rango2_1"/>
    <protectedRange sqref="C2:F6" name="Rango1_1"/>
  </protectedRanges>
  <mergeCells count="20">
    <mergeCell ref="B8:C8"/>
    <mergeCell ref="E8:F8"/>
    <mergeCell ref="A1:F1"/>
    <mergeCell ref="A2:B5"/>
    <mergeCell ref="E2:F5"/>
    <mergeCell ref="A6:F6"/>
    <mergeCell ref="A7:F7"/>
    <mergeCell ref="B9:C9"/>
    <mergeCell ref="E9:F9"/>
    <mergeCell ref="B10:C10"/>
    <mergeCell ref="E10:F10"/>
    <mergeCell ref="B11:C11"/>
    <mergeCell ref="E11:F11"/>
    <mergeCell ref="A15:F15"/>
    <mergeCell ref="B12:C12"/>
    <mergeCell ref="E12:F12"/>
    <mergeCell ref="B13:C13"/>
    <mergeCell ref="E13:F13"/>
    <mergeCell ref="B14:C14"/>
    <mergeCell ref="E14:F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J19"/>
  <sheetViews>
    <sheetView topLeftCell="A3" zoomScale="56" workbookViewId="0">
      <selection activeCell="K13" sqref="K13"/>
    </sheetView>
  </sheetViews>
  <sheetFormatPr baseColWidth="10" defaultColWidth="10.6640625" defaultRowHeight="14.4"/>
  <cols>
    <col min="2" max="2" width="22.109375" customWidth="1"/>
    <col min="4" max="5" width="21.6640625" customWidth="1"/>
    <col min="6" max="6" width="21.44140625" customWidth="1"/>
    <col min="7" max="7" width="21.6640625" customWidth="1"/>
    <col min="8" max="8" width="18.33203125" customWidth="1"/>
  </cols>
  <sheetData>
    <row r="1" spans="1:10" ht="21">
      <c r="A1" s="227" t="s">
        <v>87</v>
      </c>
      <c r="B1" s="227"/>
      <c r="C1" s="227"/>
      <c r="D1" s="227"/>
      <c r="E1" s="227"/>
      <c r="F1" s="227"/>
      <c r="G1" s="227"/>
      <c r="H1" s="227"/>
    </row>
    <row r="2" spans="1:10">
      <c r="A2" s="228"/>
      <c r="B2" s="228"/>
      <c r="C2" s="61" t="s">
        <v>76</v>
      </c>
      <c r="D2" s="229" t="s">
        <v>157</v>
      </c>
      <c r="E2" s="229"/>
      <c r="F2" s="229"/>
      <c r="G2" s="229"/>
      <c r="H2" s="230"/>
    </row>
    <row r="3" spans="1:10" ht="28.2" customHeight="1">
      <c r="A3" s="228"/>
      <c r="B3" s="228"/>
      <c r="C3" s="61" t="s">
        <v>77</v>
      </c>
      <c r="D3" s="231" t="s">
        <v>229</v>
      </c>
      <c r="E3" s="231"/>
      <c r="F3" s="231"/>
      <c r="G3" s="231"/>
      <c r="H3" s="230"/>
    </row>
    <row r="4" spans="1:10">
      <c r="A4" s="228"/>
      <c r="B4" s="228"/>
      <c r="C4" s="61" t="s">
        <v>79</v>
      </c>
      <c r="D4" s="229" t="s">
        <v>159</v>
      </c>
      <c r="E4" s="229"/>
      <c r="F4" s="229"/>
      <c r="G4" s="229"/>
      <c r="H4" s="230"/>
    </row>
    <row r="5" spans="1:10">
      <c r="A5" s="228"/>
      <c r="B5" s="228"/>
      <c r="C5" s="61" t="s">
        <v>80</v>
      </c>
      <c r="D5" s="232">
        <v>45631</v>
      </c>
      <c r="E5" s="229"/>
      <c r="F5" s="229"/>
      <c r="G5" s="229"/>
      <c r="H5" s="230"/>
    </row>
    <row r="6" spans="1:10" ht="21">
      <c r="A6" s="227"/>
      <c r="B6" s="227"/>
      <c r="C6" s="227"/>
      <c r="D6" s="227"/>
      <c r="E6" s="227"/>
      <c r="F6" s="227"/>
      <c r="G6" s="227"/>
      <c r="H6" s="227"/>
      <c r="J6" s="138" t="s">
        <v>239</v>
      </c>
    </row>
    <row r="7" spans="1:10" ht="15.6">
      <c r="A7" s="233" t="s">
        <v>88</v>
      </c>
      <c r="B7" s="233"/>
      <c r="C7" s="234" t="s">
        <v>89</v>
      </c>
      <c r="D7" s="235"/>
      <c r="E7" s="62" t="s">
        <v>90</v>
      </c>
      <c r="F7" s="62" t="s">
        <v>91</v>
      </c>
      <c r="G7" s="62" t="s">
        <v>92</v>
      </c>
      <c r="H7" s="62" t="s">
        <v>93</v>
      </c>
    </row>
    <row r="8" spans="1:10">
      <c r="A8" s="63" t="s">
        <v>94</v>
      </c>
      <c r="B8" s="63" t="s">
        <v>95</v>
      </c>
      <c r="C8" s="236" t="s">
        <v>96</v>
      </c>
      <c r="D8" s="237"/>
      <c r="E8" s="63" t="s">
        <v>97</v>
      </c>
      <c r="F8" s="63" t="s">
        <v>98</v>
      </c>
      <c r="G8" s="63" t="s">
        <v>99</v>
      </c>
      <c r="H8" s="63" t="s">
        <v>100</v>
      </c>
    </row>
    <row r="9" spans="1:10" ht="130.19999999999999" customHeight="1">
      <c r="A9" s="64">
        <v>1</v>
      </c>
      <c r="B9" s="139" t="s">
        <v>337</v>
      </c>
      <c r="C9" s="225" t="s">
        <v>342</v>
      </c>
      <c r="D9" s="226"/>
      <c r="E9" s="139" t="s">
        <v>347</v>
      </c>
      <c r="F9" s="139" t="s">
        <v>348</v>
      </c>
      <c r="G9" s="140">
        <v>0.25</v>
      </c>
      <c r="H9" s="139" t="s">
        <v>349</v>
      </c>
    </row>
    <row r="10" spans="1:10" ht="130.19999999999999" customHeight="1">
      <c r="A10" s="64">
        <v>2</v>
      </c>
      <c r="B10" s="139" t="s">
        <v>338</v>
      </c>
      <c r="C10" s="225" t="s">
        <v>343</v>
      </c>
      <c r="D10" s="226"/>
      <c r="E10" s="139" t="s">
        <v>347</v>
      </c>
      <c r="F10" s="139" t="s">
        <v>348</v>
      </c>
      <c r="G10" s="140">
        <v>0.5</v>
      </c>
      <c r="H10" s="139" t="s">
        <v>350</v>
      </c>
    </row>
    <row r="11" spans="1:10" ht="90">
      <c r="A11" s="64">
        <v>3</v>
      </c>
      <c r="B11" s="139" t="s">
        <v>339</v>
      </c>
      <c r="C11" s="225" t="s">
        <v>344</v>
      </c>
      <c r="D11" s="226"/>
      <c r="E11" s="139" t="s">
        <v>347</v>
      </c>
      <c r="F11" s="139" t="s">
        <v>348</v>
      </c>
      <c r="G11" s="140">
        <v>0.75</v>
      </c>
      <c r="H11" s="139" t="s">
        <v>351</v>
      </c>
    </row>
    <row r="12" spans="1:10" ht="130.19999999999999" customHeight="1">
      <c r="A12" s="64">
        <v>4</v>
      </c>
      <c r="B12" s="139" t="s">
        <v>340</v>
      </c>
      <c r="C12" s="225" t="s">
        <v>345</v>
      </c>
      <c r="D12" s="226"/>
      <c r="E12" s="139" t="s">
        <v>347</v>
      </c>
      <c r="F12" s="139" t="s">
        <v>348</v>
      </c>
      <c r="G12" s="140">
        <v>0.9</v>
      </c>
      <c r="H12" s="139" t="s">
        <v>352</v>
      </c>
    </row>
    <row r="13" spans="1:10" ht="130.19999999999999" customHeight="1">
      <c r="A13" s="64">
        <v>5</v>
      </c>
      <c r="B13" s="139" t="s">
        <v>341</v>
      </c>
      <c r="C13" s="225" t="s">
        <v>346</v>
      </c>
      <c r="D13" s="226"/>
      <c r="E13" s="139" t="s">
        <v>347</v>
      </c>
      <c r="F13" s="64" t="s">
        <v>246</v>
      </c>
      <c r="G13" s="140">
        <v>1</v>
      </c>
      <c r="H13" s="139" t="s">
        <v>353</v>
      </c>
    </row>
    <row r="14" spans="1:10" ht="130.19999999999999" customHeight="1">
      <c r="A14" s="64">
        <v>6</v>
      </c>
      <c r="B14" s="65"/>
      <c r="C14" s="222"/>
      <c r="D14" s="223"/>
      <c r="E14" s="65"/>
      <c r="F14" s="65"/>
      <c r="G14" s="65"/>
      <c r="H14" s="65"/>
    </row>
    <row r="15" spans="1:10" ht="130.19999999999999" customHeight="1">
      <c r="A15" s="64">
        <v>7</v>
      </c>
      <c r="B15" s="65"/>
      <c r="C15" s="222"/>
      <c r="D15" s="223"/>
      <c r="E15" s="65"/>
      <c r="F15" s="65"/>
      <c r="G15" s="65"/>
      <c r="H15" s="65"/>
    </row>
    <row r="16" spans="1:10" ht="130.19999999999999" customHeight="1">
      <c r="A16" s="64">
        <v>8</v>
      </c>
      <c r="B16" s="65"/>
      <c r="C16" s="222"/>
      <c r="D16" s="223"/>
      <c r="E16" s="65"/>
      <c r="F16" s="65"/>
      <c r="G16" s="65"/>
      <c r="H16" s="65"/>
    </row>
    <row r="17" spans="1:8" ht="130.19999999999999" customHeight="1">
      <c r="A17" s="64">
        <v>9</v>
      </c>
      <c r="B17" s="65"/>
      <c r="C17" s="222"/>
      <c r="D17" s="223"/>
      <c r="E17" s="65"/>
      <c r="F17" s="65"/>
      <c r="G17" s="65"/>
      <c r="H17" s="65"/>
    </row>
    <row r="18" spans="1:8" ht="121.95" customHeight="1">
      <c r="A18" s="64">
        <v>10</v>
      </c>
      <c r="B18" s="65"/>
      <c r="C18" s="222"/>
      <c r="D18" s="223"/>
      <c r="E18" s="65"/>
      <c r="F18" s="65"/>
      <c r="G18" s="65"/>
      <c r="H18" s="65"/>
    </row>
    <row r="19" spans="1:8" ht="31.2" customHeight="1">
      <c r="A19" s="224" t="s">
        <v>125</v>
      </c>
      <c r="B19" s="224"/>
      <c r="C19" s="224"/>
      <c r="D19" s="224"/>
      <c r="E19" s="224"/>
      <c r="F19" s="224"/>
      <c r="G19" s="224"/>
      <c r="H19" s="224"/>
    </row>
  </sheetData>
  <protectedRanges>
    <protectedRange sqref="A7:H18" name="Rango2"/>
    <protectedRange sqref="C2:H5" name="Rango1"/>
  </protectedRanges>
  <mergeCells count="22">
    <mergeCell ref="C10:D10"/>
    <mergeCell ref="A1:H1"/>
    <mergeCell ref="A2:B5"/>
    <mergeCell ref="D2:G2"/>
    <mergeCell ref="H2:H5"/>
    <mergeCell ref="D3:G3"/>
    <mergeCell ref="D4:G4"/>
    <mergeCell ref="D5:G5"/>
    <mergeCell ref="A6:H6"/>
    <mergeCell ref="A7:B7"/>
    <mergeCell ref="C7:D7"/>
    <mergeCell ref="C8:D8"/>
    <mergeCell ref="C9:D9"/>
    <mergeCell ref="C17:D17"/>
    <mergeCell ref="C18:D18"/>
    <mergeCell ref="A19:H19"/>
    <mergeCell ref="C11:D11"/>
    <mergeCell ref="C12:D12"/>
    <mergeCell ref="C13:D13"/>
    <mergeCell ref="C14:D14"/>
    <mergeCell ref="C15:D15"/>
    <mergeCell ref="C16:D1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5EEF0-4FF9-4124-91C7-0792D1F9DBEB}">
  <dimension ref="B3:E10"/>
  <sheetViews>
    <sheetView workbookViewId="0">
      <selection activeCell="M21" sqref="M21"/>
    </sheetView>
  </sheetViews>
  <sheetFormatPr baseColWidth="10" defaultRowHeight="14.4"/>
  <cols>
    <col min="2" max="2" width="14.21875" bestFit="1" customWidth="1"/>
  </cols>
  <sheetData>
    <row r="3" spans="2:5">
      <c r="B3" t="s">
        <v>289</v>
      </c>
      <c r="C3" t="s">
        <v>290</v>
      </c>
      <c r="D3" t="s">
        <v>291</v>
      </c>
      <c r="E3" t="s">
        <v>292</v>
      </c>
    </row>
    <row r="4" spans="2:5">
      <c r="B4" t="s">
        <v>293</v>
      </c>
      <c r="C4">
        <v>0</v>
      </c>
      <c r="D4">
        <v>1</v>
      </c>
      <c r="E4">
        <v>1</v>
      </c>
    </row>
    <row r="5" spans="2:5">
      <c r="B5" t="s">
        <v>294</v>
      </c>
      <c r="C5">
        <v>1</v>
      </c>
      <c r="D5">
        <v>1</v>
      </c>
      <c r="E5">
        <v>2</v>
      </c>
    </row>
    <row r="6" spans="2:5">
      <c r="B6" t="s">
        <v>295</v>
      </c>
      <c r="C6">
        <v>2</v>
      </c>
      <c r="D6">
        <v>1</v>
      </c>
      <c r="E6">
        <v>3</v>
      </c>
    </row>
    <row r="7" spans="2:5">
      <c r="B7" t="s">
        <v>296</v>
      </c>
      <c r="C7">
        <v>3</v>
      </c>
      <c r="D7">
        <v>1</v>
      </c>
      <c r="E7">
        <v>4</v>
      </c>
    </row>
    <row r="8" spans="2:5">
      <c r="B8" t="s">
        <v>354</v>
      </c>
      <c r="C8">
        <v>4</v>
      </c>
      <c r="D8">
        <v>2</v>
      </c>
      <c r="E8">
        <v>6</v>
      </c>
    </row>
    <row r="9" spans="2:5">
      <c r="B9" t="s">
        <v>297</v>
      </c>
      <c r="C9">
        <f>MIN(C4:C8)</f>
        <v>0</v>
      </c>
    </row>
    <row r="10" spans="2:5">
      <c r="B10" t="s">
        <v>298</v>
      </c>
      <c r="C10">
        <f>MAX(E4:E8)</f>
        <v>6</v>
      </c>
    </row>
  </sheetData>
  <phoneticPr fontId="6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5"/>
  <sheetViews>
    <sheetView showGridLines="0" topLeftCell="A2" zoomScale="65" zoomScaleNormal="70" workbookViewId="0">
      <selection activeCell="J6" sqref="J6"/>
    </sheetView>
  </sheetViews>
  <sheetFormatPr baseColWidth="10" defaultColWidth="9.109375" defaultRowHeight="13.8"/>
  <cols>
    <col min="1" max="1" width="12.109375" style="37" bestFit="1" customWidth="1"/>
    <col min="2" max="2" width="18.88671875" style="37" bestFit="1" customWidth="1"/>
    <col min="3" max="3" width="16.44140625" style="37" bestFit="1" customWidth="1"/>
    <col min="4" max="4" width="11.44140625" style="37" customWidth="1"/>
    <col min="5" max="5" width="21.44140625" style="37" customWidth="1"/>
    <col min="6" max="6" width="23.109375" style="37" bestFit="1" customWidth="1"/>
    <col min="7" max="7" width="21.109375" style="37" bestFit="1" customWidth="1"/>
    <col min="8" max="8" width="17.21875" style="37" bestFit="1" customWidth="1"/>
    <col min="9" max="9" width="16.77734375" style="37" bestFit="1" customWidth="1"/>
    <col min="10" max="10" width="8.6640625" style="37" bestFit="1" customWidth="1"/>
    <col min="11" max="11" width="23.109375" style="37" bestFit="1" customWidth="1"/>
    <col min="12" max="12" width="22.6640625" style="37" customWidth="1"/>
    <col min="13" max="13" width="29.6640625" style="37" customWidth="1"/>
    <col min="14" max="14" width="8.44140625" style="37" customWidth="1"/>
    <col min="15" max="258" width="9.109375" style="37"/>
    <col min="259" max="259" width="12.109375" style="37" bestFit="1" customWidth="1"/>
    <col min="260" max="260" width="19.33203125" style="37" customWidth="1"/>
    <col min="261" max="261" width="11.44140625" style="37" customWidth="1"/>
    <col min="262" max="262" width="21.44140625" style="37" customWidth="1"/>
    <col min="263" max="263" width="23.109375" style="37" bestFit="1" customWidth="1"/>
    <col min="264" max="264" width="18.44140625" style="37" customWidth="1"/>
    <col min="265" max="265" width="17.44140625" style="37" customWidth="1"/>
    <col min="266" max="266" width="7.109375" style="37" bestFit="1" customWidth="1"/>
    <col min="267" max="267" width="23.109375" style="37" bestFit="1" customWidth="1"/>
    <col min="268" max="268" width="18.44140625" style="37" customWidth="1"/>
    <col min="269" max="269" width="29.6640625" style="37" customWidth="1"/>
    <col min="270" max="270" width="8.44140625" style="37" bestFit="1" customWidth="1"/>
    <col min="271" max="514" width="9.109375" style="37"/>
    <col min="515" max="515" width="12.109375" style="37" bestFit="1" customWidth="1"/>
    <col min="516" max="516" width="19.33203125" style="37" customWidth="1"/>
    <col min="517" max="517" width="11.44140625" style="37" customWidth="1"/>
    <col min="518" max="518" width="21.44140625" style="37" customWidth="1"/>
    <col min="519" max="519" width="23.109375" style="37" bestFit="1" customWidth="1"/>
    <col min="520" max="520" width="18.44140625" style="37" customWidth="1"/>
    <col min="521" max="521" width="17.44140625" style="37" customWidth="1"/>
    <col min="522" max="522" width="7.109375" style="37" bestFit="1" customWidth="1"/>
    <col min="523" max="523" width="23.109375" style="37" bestFit="1" customWidth="1"/>
    <col min="524" max="524" width="18.44140625" style="37" customWidth="1"/>
    <col min="525" max="525" width="29.6640625" style="37" customWidth="1"/>
    <col min="526" max="526" width="8.44140625" style="37" bestFit="1" customWidth="1"/>
    <col min="527" max="770" width="9.109375" style="37"/>
    <col min="771" max="771" width="12.109375" style="37" bestFit="1" customWidth="1"/>
    <col min="772" max="772" width="19.33203125" style="37" customWidth="1"/>
    <col min="773" max="773" width="11.44140625" style="37" customWidth="1"/>
    <col min="774" max="774" width="21.44140625" style="37" customWidth="1"/>
    <col min="775" max="775" width="23.109375" style="37" bestFit="1" customWidth="1"/>
    <col min="776" max="776" width="18.44140625" style="37" customWidth="1"/>
    <col min="777" max="777" width="17.44140625" style="37" customWidth="1"/>
    <col min="778" max="778" width="7.109375" style="37" bestFit="1" customWidth="1"/>
    <col min="779" max="779" width="23.109375" style="37" bestFit="1" customWidth="1"/>
    <col min="780" max="780" width="18.44140625" style="37" customWidth="1"/>
    <col min="781" max="781" width="29.6640625" style="37" customWidth="1"/>
    <col min="782" max="782" width="8.44140625" style="37" bestFit="1" customWidth="1"/>
    <col min="783" max="1026" width="9.109375" style="37"/>
    <col min="1027" max="1027" width="12.109375" style="37" bestFit="1" customWidth="1"/>
    <col min="1028" max="1028" width="19.33203125" style="37" customWidth="1"/>
    <col min="1029" max="1029" width="11.44140625" style="37" customWidth="1"/>
    <col min="1030" max="1030" width="21.44140625" style="37" customWidth="1"/>
    <col min="1031" max="1031" width="23.109375" style="37" bestFit="1" customWidth="1"/>
    <col min="1032" max="1032" width="18.44140625" style="37" customWidth="1"/>
    <col min="1033" max="1033" width="17.44140625" style="37" customWidth="1"/>
    <col min="1034" max="1034" width="7.109375" style="37" bestFit="1" customWidth="1"/>
    <col min="1035" max="1035" width="23.109375" style="37" bestFit="1" customWidth="1"/>
    <col min="1036" max="1036" width="18.44140625" style="37" customWidth="1"/>
    <col min="1037" max="1037" width="29.6640625" style="37" customWidth="1"/>
    <col min="1038" max="1038" width="8.44140625" style="37" bestFit="1" customWidth="1"/>
    <col min="1039" max="1282" width="9.109375" style="37"/>
    <col min="1283" max="1283" width="12.109375" style="37" bestFit="1" customWidth="1"/>
    <col min="1284" max="1284" width="19.33203125" style="37" customWidth="1"/>
    <col min="1285" max="1285" width="11.44140625" style="37" customWidth="1"/>
    <col min="1286" max="1286" width="21.44140625" style="37" customWidth="1"/>
    <col min="1287" max="1287" width="23.109375" style="37" bestFit="1" customWidth="1"/>
    <col min="1288" max="1288" width="18.44140625" style="37" customWidth="1"/>
    <col min="1289" max="1289" width="17.44140625" style="37" customWidth="1"/>
    <col min="1290" max="1290" width="7.109375" style="37" bestFit="1" customWidth="1"/>
    <col min="1291" max="1291" width="23.109375" style="37" bestFit="1" customWidth="1"/>
    <col min="1292" max="1292" width="18.44140625" style="37" customWidth="1"/>
    <col min="1293" max="1293" width="29.6640625" style="37" customWidth="1"/>
    <col min="1294" max="1294" width="8.44140625" style="37" bestFit="1" customWidth="1"/>
    <col min="1295" max="1538" width="9.109375" style="37"/>
    <col min="1539" max="1539" width="12.109375" style="37" bestFit="1" customWidth="1"/>
    <col min="1540" max="1540" width="19.33203125" style="37" customWidth="1"/>
    <col min="1541" max="1541" width="11.44140625" style="37" customWidth="1"/>
    <col min="1542" max="1542" width="21.44140625" style="37" customWidth="1"/>
    <col min="1543" max="1543" width="23.109375" style="37" bestFit="1" customWidth="1"/>
    <col min="1544" max="1544" width="18.44140625" style="37" customWidth="1"/>
    <col min="1545" max="1545" width="17.44140625" style="37" customWidth="1"/>
    <col min="1546" max="1546" width="7.109375" style="37" bestFit="1" customWidth="1"/>
    <col min="1547" max="1547" width="23.109375" style="37" bestFit="1" customWidth="1"/>
    <col min="1548" max="1548" width="18.44140625" style="37" customWidth="1"/>
    <col min="1549" max="1549" width="29.6640625" style="37" customWidth="1"/>
    <col min="1550" max="1550" width="8.44140625" style="37" bestFit="1" customWidth="1"/>
    <col min="1551" max="1794" width="9.109375" style="37"/>
    <col min="1795" max="1795" width="12.109375" style="37" bestFit="1" customWidth="1"/>
    <col min="1796" max="1796" width="19.33203125" style="37" customWidth="1"/>
    <col min="1797" max="1797" width="11.44140625" style="37" customWidth="1"/>
    <col min="1798" max="1798" width="21.44140625" style="37" customWidth="1"/>
    <col min="1799" max="1799" width="23.109375" style="37" bestFit="1" customWidth="1"/>
    <col min="1800" max="1800" width="18.44140625" style="37" customWidth="1"/>
    <col min="1801" max="1801" width="17.44140625" style="37" customWidth="1"/>
    <col min="1802" max="1802" width="7.109375" style="37" bestFit="1" customWidth="1"/>
    <col min="1803" max="1803" width="23.109375" style="37" bestFit="1" customWidth="1"/>
    <col min="1804" max="1804" width="18.44140625" style="37" customWidth="1"/>
    <col min="1805" max="1805" width="29.6640625" style="37" customWidth="1"/>
    <col min="1806" max="1806" width="8.44140625" style="37" bestFit="1" customWidth="1"/>
    <col min="1807" max="2050" width="9.109375" style="37"/>
    <col min="2051" max="2051" width="12.109375" style="37" bestFit="1" customWidth="1"/>
    <col min="2052" max="2052" width="19.33203125" style="37" customWidth="1"/>
    <col min="2053" max="2053" width="11.44140625" style="37" customWidth="1"/>
    <col min="2054" max="2054" width="21.44140625" style="37" customWidth="1"/>
    <col min="2055" max="2055" width="23.109375" style="37" bestFit="1" customWidth="1"/>
    <col min="2056" max="2056" width="18.44140625" style="37" customWidth="1"/>
    <col min="2057" max="2057" width="17.44140625" style="37" customWidth="1"/>
    <col min="2058" max="2058" width="7.109375" style="37" bestFit="1" customWidth="1"/>
    <col min="2059" max="2059" width="23.109375" style="37" bestFit="1" customWidth="1"/>
    <col min="2060" max="2060" width="18.44140625" style="37" customWidth="1"/>
    <col min="2061" max="2061" width="29.6640625" style="37" customWidth="1"/>
    <col min="2062" max="2062" width="8.44140625" style="37" bestFit="1" customWidth="1"/>
    <col min="2063" max="2306" width="9.109375" style="37"/>
    <col min="2307" max="2307" width="12.109375" style="37" bestFit="1" customWidth="1"/>
    <col min="2308" max="2308" width="19.33203125" style="37" customWidth="1"/>
    <col min="2309" max="2309" width="11.44140625" style="37" customWidth="1"/>
    <col min="2310" max="2310" width="21.44140625" style="37" customWidth="1"/>
    <col min="2311" max="2311" width="23.109375" style="37" bestFit="1" customWidth="1"/>
    <col min="2312" max="2312" width="18.44140625" style="37" customWidth="1"/>
    <col min="2313" max="2313" width="17.44140625" style="37" customWidth="1"/>
    <col min="2314" max="2314" width="7.109375" style="37" bestFit="1" customWidth="1"/>
    <col min="2315" max="2315" width="23.109375" style="37" bestFit="1" customWidth="1"/>
    <col min="2316" max="2316" width="18.44140625" style="37" customWidth="1"/>
    <col min="2317" max="2317" width="29.6640625" style="37" customWidth="1"/>
    <col min="2318" max="2318" width="8.44140625" style="37" bestFit="1" customWidth="1"/>
    <col min="2319" max="2562" width="9.109375" style="37"/>
    <col min="2563" max="2563" width="12.109375" style="37" bestFit="1" customWidth="1"/>
    <col min="2564" max="2564" width="19.33203125" style="37" customWidth="1"/>
    <col min="2565" max="2565" width="11.44140625" style="37" customWidth="1"/>
    <col min="2566" max="2566" width="21.44140625" style="37" customWidth="1"/>
    <col min="2567" max="2567" width="23.109375" style="37" bestFit="1" customWidth="1"/>
    <col min="2568" max="2568" width="18.44140625" style="37" customWidth="1"/>
    <col min="2569" max="2569" width="17.44140625" style="37" customWidth="1"/>
    <col min="2570" max="2570" width="7.109375" style="37" bestFit="1" customWidth="1"/>
    <col min="2571" max="2571" width="23.109375" style="37" bestFit="1" customWidth="1"/>
    <col min="2572" max="2572" width="18.44140625" style="37" customWidth="1"/>
    <col min="2573" max="2573" width="29.6640625" style="37" customWidth="1"/>
    <col min="2574" max="2574" width="8.44140625" style="37" bestFit="1" customWidth="1"/>
    <col min="2575" max="2818" width="9.109375" style="37"/>
    <col min="2819" max="2819" width="12.109375" style="37" bestFit="1" customWidth="1"/>
    <col min="2820" max="2820" width="19.33203125" style="37" customWidth="1"/>
    <col min="2821" max="2821" width="11.44140625" style="37" customWidth="1"/>
    <col min="2822" max="2822" width="21.44140625" style="37" customWidth="1"/>
    <col min="2823" max="2823" width="23.109375" style="37" bestFit="1" customWidth="1"/>
    <col min="2824" max="2824" width="18.44140625" style="37" customWidth="1"/>
    <col min="2825" max="2825" width="17.44140625" style="37" customWidth="1"/>
    <col min="2826" max="2826" width="7.109375" style="37" bestFit="1" customWidth="1"/>
    <col min="2827" max="2827" width="23.109375" style="37" bestFit="1" customWidth="1"/>
    <col min="2828" max="2828" width="18.44140625" style="37" customWidth="1"/>
    <col min="2829" max="2829" width="29.6640625" style="37" customWidth="1"/>
    <col min="2830" max="2830" width="8.44140625" style="37" bestFit="1" customWidth="1"/>
    <col min="2831" max="3074" width="9.109375" style="37"/>
    <col min="3075" max="3075" width="12.109375" style="37" bestFit="1" customWidth="1"/>
    <col min="3076" max="3076" width="19.33203125" style="37" customWidth="1"/>
    <col min="3077" max="3077" width="11.44140625" style="37" customWidth="1"/>
    <col min="3078" max="3078" width="21.44140625" style="37" customWidth="1"/>
    <col min="3079" max="3079" width="23.109375" style="37" bestFit="1" customWidth="1"/>
    <col min="3080" max="3080" width="18.44140625" style="37" customWidth="1"/>
    <col min="3081" max="3081" width="17.44140625" style="37" customWidth="1"/>
    <col min="3082" max="3082" width="7.109375" style="37" bestFit="1" customWidth="1"/>
    <col min="3083" max="3083" width="23.109375" style="37" bestFit="1" customWidth="1"/>
    <col min="3084" max="3084" width="18.44140625" style="37" customWidth="1"/>
    <col min="3085" max="3085" width="29.6640625" style="37" customWidth="1"/>
    <col min="3086" max="3086" width="8.44140625" style="37" bestFit="1" customWidth="1"/>
    <col min="3087" max="3330" width="9.109375" style="37"/>
    <col min="3331" max="3331" width="12.109375" style="37" bestFit="1" customWidth="1"/>
    <col min="3332" max="3332" width="19.33203125" style="37" customWidth="1"/>
    <col min="3333" max="3333" width="11.44140625" style="37" customWidth="1"/>
    <col min="3334" max="3334" width="21.44140625" style="37" customWidth="1"/>
    <col min="3335" max="3335" width="23.109375" style="37" bestFit="1" customWidth="1"/>
    <col min="3336" max="3336" width="18.44140625" style="37" customWidth="1"/>
    <col min="3337" max="3337" width="17.44140625" style="37" customWidth="1"/>
    <col min="3338" max="3338" width="7.109375" style="37" bestFit="1" customWidth="1"/>
    <col min="3339" max="3339" width="23.109375" style="37" bestFit="1" customWidth="1"/>
    <col min="3340" max="3340" width="18.44140625" style="37" customWidth="1"/>
    <col min="3341" max="3341" width="29.6640625" style="37" customWidth="1"/>
    <col min="3342" max="3342" width="8.44140625" style="37" bestFit="1" customWidth="1"/>
    <col min="3343" max="3586" width="9.109375" style="37"/>
    <col min="3587" max="3587" width="12.109375" style="37" bestFit="1" customWidth="1"/>
    <col min="3588" max="3588" width="19.33203125" style="37" customWidth="1"/>
    <col min="3589" max="3589" width="11.44140625" style="37" customWidth="1"/>
    <col min="3590" max="3590" width="21.44140625" style="37" customWidth="1"/>
    <col min="3591" max="3591" width="23.109375" style="37" bestFit="1" customWidth="1"/>
    <col min="3592" max="3592" width="18.44140625" style="37" customWidth="1"/>
    <col min="3593" max="3593" width="17.44140625" style="37" customWidth="1"/>
    <col min="3594" max="3594" width="7.109375" style="37" bestFit="1" customWidth="1"/>
    <col min="3595" max="3595" width="23.109375" style="37" bestFit="1" customWidth="1"/>
    <col min="3596" max="3596" width="18.44140625" style="37" customWidth="1"/>
    <col min="3597" max="3597" width="29.6640625" style="37" customWidth="1"/>
    <col min="3598" max="3598" width="8.44140625" style="37" bestFit="1" customWidth="1"/>
    <col min="3599" max="3842" width="9.109375" style="37"/>
    <col min="3843" max="3843" width="12.109375" style="37" bestFit="1" customWidth="1"/>
    <col min="3844" max="3844" width="19.33203125" style="37" customWidth="1"/>
    <col min="3845" max="3845" width="11.44140625" style="37" customWidth="1"/>
    <col min="3846" max="3846" width="21.44140625" style="37" customWidth="1"/>
    <col min="3847" max="3847" width="23.109375" style="37" bestFit="1" customWidth="1"/>
    <col min="3848" max="3848" width="18.44140625" style="37" customWidth="1"/>
    <col min="3849" max="3849" width="17.44140625" style="37" customWidth="1"/>
    <col min="3850" max="3850" width="7.109375" style="37" bestFit="1" customWidth="1"/>
    <col min="3851" max="3851" width="23.109375" style="37" bestFit="1" customWidth="1"/>
    <col min="3852" max="3852" width="18.44140625" style="37" customWidth="1"/>
    <col min="3853" max="3853" width="29.6640625" style="37" customWidth="1"/>
    <col min="3854" max="3854" width="8.44140625" style="37" bestFit="1" customWidth="1"/>
    <col min="3855" max="4098" width="9.109375" style="37"/>
    <col min="4099" max="4099" width="12.109375" style="37" bestFit="1" customWidth="1"/>
    <col min="4100" max="4100" width="19.33203125" style="37" customWidth="1"/>
    <col min="4101" max="4101" width="11.44140625" style="37" customWidth="1"/>
    <col min="4102" max="4102" width="21.44140625" style="37" customWidth="1"/>
    <col min="4103" max="4103" width="23.109375" style="37" bestFit="1" customWidth="1"/>
    <col min="4104" max="4104" width="18.44140625" style="37" customWidth="1"/>
    <col min="4105" max="4105" width="17.44140625" style="37" customWidth="1"/>
    <col min="4106" max="4106" width="7.109375" style="37" bestFit="1" customWidth="1"/>
    <col min="4107" max="4107" width="23.109375" style="37" bestFit="1" customWidth="1"/>
    <col min="4108" max="4108" width="18.44140625" style="37" customWidth="1"/>
    <col min="4109" max="4109" width="29.6640625" style="37" customWidth="1"/>
    <col min="4110" max="4110" width="8.44140625" style="37" bestFit="1" customWidth="1"/>
    <col min="4111" max="4354" width="9.109375" style="37"/>
    <col min="4355" max="4355" width="12.109375" style="37" bestFit="1" customWidth="1"/>
    <col min="4356" max="4356" width="19.33203125" style="37" customWidth="1"/>
    <col min="4357" max="4357" width="11.44140625" style="37" customWidth="1"/>
    <col min="4358" max="4358" width="21.44140625" style="37" customWidth="1"/>
    <col min="4359" max="4359" width="23.109375" style="37" bestFit="1" customWidth="1"/>
    <col min="4360" max="4360" width="18.44140625" style="37" customWidth="1"/>
    <col min="4361" max="4361" width="17.44140625" style="37" customWidth="1"/>
    <col min="4362" max="4362" width="7.109375" style="37" bestFit="1" customWidth="1"/>
    <col min="4363" max="4363" width="23.109375" style="37" bestFit="1" customWidth="1"/>
    <col min="4364" max="4364" width="18.44140625" style="37" customWidth="1"/>
    <col min="4365" max="4365" width="29.6640625" style="37" customWidth="1"/>
    <col min="4366" max="4366" width="8.44140625" style="37" bestFit="1" customWidth="1"/>
    <col min="4367" max="4610" width="9.109375" style="37"/>
    <col min="4611" max="4611" width="12.109375" style="37" bestFit="1" customWidth="1"/>
    <col min="4612" max="4612" width="19.33203125" style="37" customWidth="1"/>
    <col min="4613" max="4613" width="11.44140625" style="37" customWidth="1"/>
    <col min="4614" max="4614" width="21.44140625" style="37" customWidth="1"/>
    <col min="4615" max="4615" width="23.109375" style="37" bestFit="1" customWidth="1"/>
    <col min="4616" max="4616" width="18.44140625" style="37" customWidth="1"/>
    <col min="4617" max="4617" width="17.44140625" style="37" customWidth="1"/>
    <col min="4618" max="4618" width="7.109375" style="37" bestFit="1" customWidth="1"/>
    <col min="4619" max="4619" width="23.109375" style="37" bestFit="1" customWidth="1"/>
    <col min="4620" max="4620" width="18.44140625" style="37" customWidth="1"/>
    <col min="4621" max="4621" width="29.6640625" style="37" customWidth="1"/>
    <col min="4622" max="4622" width="8.44140625" style="37" bestFit="1" customWidth="1"/>
    <col min="4623" max="4866" width="9.109375" style="37"/>
    <col min="4867" max="4867" width="12.109375" style="37" bestFit="1" customWidth="1"/>
    <col min="4868" max="4868" width="19.33203125" style="37" customWidth="1"/>
    <col min="4869" max="4869" width="11.44140625" style="37" customWidth="1"/>
    <col min="4870" max="4870" width="21.44140625" style="37" customWidth="1"/>
    <col min="4871" max="4871" width="23.109375" style="37" bestFit="1" customWidth="1"/>
    <col min="4872" max="4872" width="18.44140625" style="37" customWidth="1"/>
    <col min="4873" max="4873" width="17.44140625" style="37" customWidth="1"/>
    <col min="4874" max="4874" width="7.109375" style="37" bestFit="1" customWidth="1"/>
    <col min="4875" max="4875" width="23.109375" style="37" bestFit="1" customWidth="1"/>
    <col min="4876" max="4876" width="18.44140625" style="37" customWidth="1"/>
    <col min="4877" max="4877" width="29.6640625" style="37" customWidth="1"/>
    <col min="4878" max="4878" width="8.44140625" style="37" bestFit="1" customWidth="1"/>
    <col min="4879" max="5122" width="9.109375" style="37"/>
    <col min="5123" max="5123" width="12.109375" style="37" bestFit="1" customWidth="1"/>
    <col min="5124" max="5124" width="19.33203125" style="37" customWidth="1"/>
    <col min="5125" max="5125" width="11.44140625" style="37" customWidth="1"/>
    <col min="5126" max="5126" width="21.44140625" style="37" customWidth="1"/>
    <col min="5127" max="5127" width="23.109375" style="37" bestFit="1" customWidth="1"/>
    <col min="5128" max="5128" width="18.44140625" style="37" customWidth="1"/>
    <col min="5129" max="5129" width="17.44140625" style="37" customWidth="1"/>
    <col min="5130" max="5130" width="7.109375" style="37" bestFit="1" customWidth="1"/>
    <col min="5131" max="5131" width="23.109375" style="37" bestFit="1" customWidth="1"/>
    <col min="5132" max="5132" width="18.44140625" style="37" customWidth="1"/>
    <col min="5133" max="5133" width="29.6640625" style="37" customWidth="1"/>
    <col min="5134" max="5134" width="8.44140625" style="37" bestFit="1" customWidth="1"/>
    <col min="5135" max="5378" width="9.109375" style="37"/>
    <col min="5379" max="5379" width="12.109375" style="37" bestFit="1" customWidth="1"/>
    <col min="5380" max="5380" width="19.33203125" style="37" customWidth="1"/>
    <col min="5381" max="5381" width="11.44140625" style="37" customWidth="1"/>
    <col min="5382" max="5382" width="21.44140625" style="37" customWidth="1"/>
    <col min="5383" max="5383" width="23.109375" style="37" bestFit="1" customWidth="1"/>
    <col min="5384" max="5384" width="18.44140625" style="37" customWidth="1"/>
    <col min="5385" max="5385" width="17.44140625" style="37" customWidth="1"/>
    <col min="5386" max="5386" width="7.109375" style="37" bestFit="1" customWidth="1"/>
    <col min="5387" max="5387" width="23.109375" style="37" bestFit="1" customWidth="1"/>
    <col min="5388" max="5388" width="18.44140625" style="37" customWidth="1"/>
    <col min="5389" max="5389" width="29.6640625" style="37" customWidth="1"/>
    <col min="5390" max="5390" width="8.44140625" style="37" bestFit="1" customWidth="1"/>
    <col min="5391" max="5634" width="9.109375" style="37"/>
    <col min="5635" max="5635" width="12.109375" style="37" bestFit="1" customWidth="1"/>
    <col min="5636" max="5636" width="19.33203125" style="37" customWidth="1"/>
    <col min="5637" max="5637" width="11.44140625" style="37" customWidth="1"/>
    <col min="5638" max="5638" width="21.44140625" style="37" customWidth="1"/>
    <col min="5639" max="5639" width="23.109375" style="37" bestFit="1" customWidth="1"/>
    <col min="5640" max="5640" width="18.44140625" style="37" customWidth="1"/>
    <col min="5641" max="5641" width="17.44140625" style="37" customWidth="1"/>
    <col min="5642" max="5642" width="7.109375" style="37" bestFit="1" customWidth="1"/>
    <col min="5643" max="5643" width="23.109375" style="37" bestFit="1" customWidth="1"/>
    <col min="5644" max="5644" width="18.44140625" style="37" customWidth="1"/>
    <col min="5645" max="5645" width="29.6640625" style="37" customWidth="1"/>
    <col min="5646" max="5646" width="8.44140625" style="37" bestFit="1" customWidth="1"/>
    <col min="5647" max="5890" width="9.109375" style="37"/>
    <col min="5891" max="5891" width="12.109375" style="37" bestFit="1" customWidth="1"/>
    <col min="5892" max="5892" width="19.33203125" style="37" customWidth="1"/>
    <col min="5893" max="5893" width="11.44140625" style="37" customWidth="1"/>
    <col min="5894" max="5894" width="21.44140625" style="37" customWidth="1"/>
    <col min="5895" max="5895" width="23.109375" style="37" bestFit="1" customWidth="1"/>
    <col min="5896" max="5896" width="18.44140625" style="37" customWidth="1"/>
    <col min="5897" max="5897" width="17.44140625" style="37" customWidth="1"/>
    <col min="5898" max="5898" width="7.109375" style="37" bestFit="1" customWidth="1"/>
    <col min="5899" max="5899" width="23.109375" style="37" bestFit="1" customWidth="1"/>
    <col min="5900" max="5900" width="18.44140625" style="37" customWidth="1"/>
    <col min="5901" max="5901" width="29.6640625" style="37" customWidth="1"/>
    <col min="5902" max="5902" width="8.44140625" style="37" bestFit="1" customWidth="1"/>
    <col min="5903" max="6146" width="9.109375" style="37"/>
    <col min="6147" max="6147" width="12.109375" style="37" bestFit="1" customWidth="1"/>
    <col min="6148" max="6148" width="19.33203125" style="37" customWidth="1"/>
    <col min="6149" max="6149" width="11.44140625" style="37" customWidth="1"/>
    <col min="6150" max="6150" width="21.44140625" style="37" customWidth="1"/>
    <col min="6151" max="6151" width="23.109375" style="37" bestFit="1" customWidth="1"/>
    <col min="6152" max="6152" width="18.44140625" style="37" customWidth="1"/>
    <col min="6153" max="6153" width="17.44140625" style="37" customWidth="1"/>
    <col min="6154" max="6154" width="7.109375" style="37" bestFit="1" customWidth="1"/>
    <col min="6155" max="6155" width="23.109375" style="37" bestFit="1" customWidth="1"/>
    <col min="6156" max="6156" width="18.44140625" style="37" customWidth="1"/>
    <col min="6157" max="6157" width="29.6640625" style="37" customWidth="1"/>
    <col min="6158" max="6158" width="8.44140625" style="37" bestFit="1" customWidth="1"/>
    <col min="6159" max="6402" width="9.109375" style="37"/>
    <col min="6403" max="6403" width="12.109375" style="37" bestFit="1" customWidth="1"/>
    <col min="6404" max="6404" width="19.33203125" style="37" customWidth="1"/>
    <col min="6405" max="6405" width="11.44140625" style="37" customWidth="1"/>
    <col min="6406" max="6406" width="21.44140625" style="37" customWidth="1"/>
    <col min="6407" max="6407" width="23.109375" style="37" bestFit="1" customWidth="1"/>
    <col min="6408" max="6408" width="18.44140625" style="37" customWidth="1"/>
    <col min="6409" max="6409" width="17.44140625" style="37" customWidth="1"/>
    <col min="6410" max="6410" width="7.109375" style="37" bestFit="1" customWidth="1"/>
    <col min="6411" max="6411" width="23.109375" style="37" bestFit="1" customWidth="1"/>
    <col min="6412" max="6412" width="18.44140625" style="37" customWidth="1"/>
    <col min="6413" max="6413" width="29.6640625" style="37" customWidth="1"/>
    <col min="6414" max="6414" width="8.44140625" style="37" bestFit="1" customWidth="1"/>
    <col min="6415" max="6658" width="9.109375" style="37"/>
    <col min="6659" max="6659" width="12.109375" style="37" bestFit="1" customWidth="1"/>
    <col min="6660" max="6660" width="19.33203125" style="37" customWidth="1"/>
    <col min="6661" max="6661" width="11.44140625" style="37" customWidth="1"/>
    <col min="6662" max="6662" width="21.44140625" style="37" customWidth="1"/>
    <col min="6663" max="6663" width="23.109375" style="37" bestFit="1" customWidth="1"/>
    <col min="6664" max="6664" width="18.44140625" style="37" customWidth="1"/>
    <col min="6665" max="6665" width="17.44140625" style="37" customWidth="1"/>
    <col min="6666" max="6666" width="7.109375" style="37" bestFit="1" customWidth="1"/>
    <col min="6667" max="6667" width="23.109375" style="37" bestFit="1" customWidth="1"/>
    <col min="6668" max="6668" width="18.44140625" style="37" customWidth="1"/>
    <col min="6669" max="6669" width="29.6640625" style="37" customWidth="1"/>
    <col min="6670" max="6670" width="8.44140625" style="37" bestFit="1" customWidth="1"/>
    <col min="6671" max="6914" width="9.109375" style="37"/>
    <col min="6915" max="6915" width="12.109375" style="37" bestFit="1" customWidth="1"/>
    <col min="6916" max="6916" width="19.33203125" style="37" customWidth="1"/>
    <col min="6917" max="6917" width="11.44140625" style="37" customWidth="1"/>
    <col min="6918" max="6918" width="21.44140625" style="37" customWidth="1"/>
    <col min="6919" max="6919" width="23.109375" style="37" bestFit="1" customWidth="1"/>
    <col min="6920" max="6920" width="18.44140625" style="37" customWidth="1"/>
    <col min="6921" max="6921" width="17.44140625" style="37" customWidth="1"/>
    <col min="6922" max="6922" width="7.109375" style="37" bestFit="1" customWidth="1"/>
    <col min="6923" max="6923" width="23.109375" style="37" bestFit="1" customWidth="1"/>
    <col min="6924" max="6924" width="18.44140625" style="37" customWidth="1"/>
    <col min="6925" max="6925" width="29.6640625" style="37" customWidth="1"/>
    <col min="6926" max="6926" width="8.44140625" style="37" bestFit="1" customWidth="1"/>
    <col min="6927" max="7170" width="9.109375" style="37"/>
    <col min="7171" max="7171" width="12.109375" style="37" bestFit="1" customWidth="1"/>
    <col min="7172" max="7172" width="19.33203125" style="37" customWidth="1"/>
    <col min="7173" max="7173" width="11.44140625" style="37" customWidth="1"/>
    <col min="7174" max="7174" width="21.44140625" style="37" customWidth="1"/>
    <col min="7175" max="7175" width="23.109375" style="37" bestFit="1" customWidth="1"/>
    <col min="7176" max="7176" width="18.44140625" style="37" customWidth="1"/>
    <col min="7177" max="7177" width="17.44140625" style="37" customWidth="1"/>
    <col min="7178" max="7178" width="7.109375" style="37" bestFit="1" customWidth="1"/>
    <col min="7179" max="7179" width="23.109375" style="37" bestFit="1" customWidth="1"/>
    <col min="7180" max="7180" width="18.44140625" style="37" customWidth="1"/>
    <col min="7181" max="7181" width="29.6640625" style="37" customWidth="1"/>
    <col min="7182" max="7182" width="8.44140625" style="37" bestFit="1" customWidth="1"/>
    <col min="7183" max="7426" width="9.109375" style="37"/>
    <col min="7427" max="7427" width="12.109375" style="37" bestFit="1" customWidth="1"/>
    <col min="7428" max="7428" width="19.33203125" style="37" customWidth="1"/>
    <col min="7429" max="7429" width="11.44140625" style="37" customWidth="1"/>
    <col min="7430" max="7430" width="21.44140625" style="37" customWidth="1"/>
    <col min="7431" max="7431" width="23.109375" style="37" bestFit="1" customWidth="1"/>
    <col min="7432" max="7432" width="18.44140625" style="37" customWidth="1"/>
    <col min="7433" max="7433" width="17.44140625" style="37" customWidth="1"/>
    <col min="7434" max="7434" width="7.109375" style="37" bestFit="1" customWidth="1"/>
    <col min="7435" max="7435" width="23.109375" style="37" bestFit="1" customWidth="1"/>
    <col min="7436" max="7436" width="18.44140625" style="37" customWidth="1"/>
    <col min="7437" max="7437" width="29.6640625" style="37" customWidth="1"/>
    <col min="7438" max="7438" width="8.44140625" style="37" bestFit="1" customWidth="1"/>
    <col min="7439" max="7682" width="9.109375" style="37"/>
    <col min="7683" max="7683" width="12.109375" style="37" bestFit="1" customWidth="1"/>
    <col min="7684" max="7684" width="19.33203125" style="37" customWidth="1"/>
    <col min="7685" max="7685" width="11.44140625" style="37" customWidth="1"/>
    <col min="7686" max="7686" width="21.44140625" style="37" customWidth="1"/>
    <col min="7687" max="7687" width="23.109375" style="37" bestFit="1" customWidth="1"/>
    <col min="7688" max="7688" width="18.44140625" style="37" customWidth="1"/>
    <col min="7689" max="7689" width="17.44140625" style="37" customWidth="1"/>
    <col min="7690" max="7690" width="7.109375" style="37" bestFit="1" customWidth="1"/>
    <col min="7691" max="7691" width="23.109375" style="37" bestFit="1" customWidth="1"/>
    <col min="7692" max="7692" width="18.44140625" style="37" customWidth="1"/>
    <col min="7693" max="7693" width="29.6640625" style="37" customWidth="1"/>
    <col min="7694" max="7694" width="8.44140625" style="37" bestFit="1" customWidth="1"/>
    <col min="7695" max="7938" width="9.109375" style="37"/>
    <col min="7939" max="7939" width="12.109375" style="37" bestFit="1" customWidth="1"/>
    <col min="7940" max="7940" width="19.33203125" style="37" customWidth="1"/>
    <col min="7941" max="7941" width="11.44140625" style="37" customWidth="1"/>
    <col min="7942" max="7942" width="21.44140625" style="37" customWidth="1"/>
    <col min="7943" max="7943" width="23.109375" style="37" bestFit="1" customWidth="1"/>
    <col min="7944" max="7944" width="18.44140625" style="37" customWidth="1"/>
    <col min="7945" max="7945" width="17.44140625" style="37" customWidth="1"/>
    <col min="7946" max="7946" width="7.109375" style="37" bestFit="1" customWidth="1"/>
    <col min="7947" max="7947" width="23.109375" style="37" bestFit="1" customWidth="1"/>
    <col min="7948" max="7948" width="18.44140625" style="37" customWidth="1"/>
    <col min="7949" max="7949" width="29.6640625" style="37" customWidth="1"/>
    <col min="7950" max="7950" width="8.44140625" style="37" bestFit="1" customWidth="1"/>
    <col min="7951" max="8194" width="9.109375" style="37"/>
    <col min="8195" max="8195" width="12.109375" style="37" bestFit="1" customWidth="1"/>
    <col min="8196" max="8196" width="19.33203125" style="37" customWidth="1"/>
    <col min="8197" max="8197" width="11.44140625" style="37" customWidth="1"/>
    <col min="8198" max="8198" width="21.44140625" style="37" customWidth="1"/>
    <col min="8199" max="8199" width="23.109375" style="37" bestFit="1" customWidth="1"/>
    <col min="8200" max="8200" width="18.44140625" style="37" customWidth="1"/>
    <col min="8201" max="8201" width="17.44140625" style="37" customWidth="1"/>
    <col min="8202" max="8202" width="7.109375" style="37" bestFit="1" customWidth="1"/>
    <col min="8203" max="8203" width="23.109375" style="37" bestFit="1" customWidth="1"/>
    <col min="8204" max="8204" width="18.44140625" style="37" customWidth="1"/>
    <col min="8205" max="8205" width="29.6640625" style="37" customWidth="1"/>
    <col min="8206" max="8206" width="8.44140625" style="37" bestFit="1" customWidth="1"/>
    <col min="8207" max="8450" width="9.109375" style="37"/>
    <col min="8451" max="8451" width="12.109375" style="37" bestFit="1" customWidth="1"/>
    <col min="8452" max="8452" width="19.33203125" style="37" customWidth="1"/>
    <col min="8453" max="8453" width="11.44140625" style="37" customWidth="1"/>
    <col min="8454" max="8454" width="21.44140625" style="37" customWidth="1"/>
    <col min="8455" max="8455" width="23.109375" style="37" bestFit="1" customWidth="1"/>
    <col min="8456" max="8456" width="18.44140625" style="37" customWidth="1"/>
    <col min="8457" max="8457" width="17.44140625" style="37" customWidth="1"/>
    <col min="8458" max="8458" width="7.109375" style="37" bestFit="1" customWidth="1"/>
    <col min="8459" max="8459" width="23.109375" style="37" bestFit="1" customWidth="1"/>
    <col min="8460" max="8460" width="18.44140625" style="37" customWidth="1"/>
    <col min="8461" max="8461" width="29.6640625" style="37" customWidth="1"/>
    <col min="8462" max="8462" width="8.44140625" style="37" bestFit="1" customWidth="1"/>
    <col min="8463" max="8706" width="9.109375" style="37"/>
    <col min="8707" max="8707" width="12.109375" style="37" bestFit="1" customWidth="1"/>
    <col min="8708" max="8708" width="19.33203125" style="37" customWidth="1"/>
    <col min="8709" max="8709" width="11.44140625" style="37" customWidth="1"/>
    <col min="8710" max="8710" width="21.44140625" style="37" customWidth="1"/>
    <col min="8711" max="8711" width="23.109375" style="37" bestFit="1" customWidth="1"/>
    <col min="8712" max="8712" width="18.44140625" style="37" customWidth="1"/>
    <col min="8713" max="8713" width="17.44140625" style="37" customWidth="1"/>
    <col min="8714" max="8714" width="7.109375" style="37" bestFit="1" customWidth="1"/>
    <col min="8715" max="8715" width="23.109375" style="37" bestFit="1" customWidth="1"/>
    <col min="8716" max="8716" width="18.44140625" style="37" customWidth="1"/>
    <col min="8717" max="8717" width="29.6640625" style="37" customWidth="1"/>
    <col min="8718" max="8718" width="8.44140625" style="37" bestFit="1" customWidth="1"/>
    <col min="8719" max="8962" width="9.109375" style="37"/>
    <col min="8963" max="8963" width="12.109375" style="37" bestFit="1" customWidth="1"/>
    <col min="8964" max="8964" width="19.33203125" style="37" customWidth="1"/>
    <col min="8965" max="8965" width="11.44140625" style="37" customWidth="1"/>
    <col min="8966" max="8966" width="21.44140625" style="37" customWidth="1"/>
    <col min="8967" max="8967" width="23.109375" style="37" bestFit="1" customWidth="1"/>
    <col min="8968" max="8968" width="18.44140625" style="37" customWidth="1"/>
    <col min="8969" max="8969" width="17.44140625" style="37" customWidth="1"/>
    <col min="8970" max="8970" width="7.109375" style="37" bestFit="1" customWidth="1"/>
    <col min="8971" max="8971" width="23.109375" style="37" bestFit="1" customWidth="1"/>
    <col min="8972" max="8972" width="18.44140625" style="37" customWidth="1"/>
    <col min="8973" max="8973" width="29.6640625" style="37" customWidth="1"/>
    <col min="8974" max="8974" width="8.44140625" style="37" bestFit="1" customWidth="1"/>
    <col min="8975" max="9218" width="9.109375" style="37"/>
    <col min="9219" max="9219" width="12.109375" style="37" bestFit="1" customWidth="1"/>
    <col min="9220" max="9220" width="19.33203125" style="37" customWidth="1"/>
    <col min="9221" max="9221" width="11.44140625" style="37" customWidth="1"/>
    <col min="9222" max="9222" width="21.44140625" style="37" customWidth="1"/>
    <col min="9223" max="9223" width="23.109375" style="37" bestFit="1" customWidth="1"/>
    <col min="9224" max="9224" width="18.44140625" style="37" customWidth="1"/>
    <col min="9225" max="9225" width="17.44140625" style="37" customWidth="1"/>
    <col min="9226" max="9226" width="7.109375" style="37" bestFit="1" customWidth="1"/>
    <col min="9227" max="9227" width="23.109375" style="37" bestFit="1" customWidth="1"/>
    <col min="9228" max="9228" width="18.44140625" style="37" customWidth="1"/>
    <col min="9229" max="9229" width="29.6640625" style="37" customWidth="1"/>
    <col min="9230" max="9230" width="8.44140625" style="37" bestFit="1" customWidth="1"/>
    <col min="9231" max="9474" width="9.109375" style="37"/>
    <col min="9475" max="9475" width="12.109375" style="37" bestFit="1" customWidth="1"/>
    <col min="9476" max="9476" width="19.33203125" style="37" customWidth="1"/>
    <col min="9477" max="9477" width="11.44140625" style="37" customWidth="1"/>
    <col min="9478" max="9478" width="21.44140625" style="37" customWidth="1"/>
    <col min="9479" max="9479" width="23.109375" style="37" bestFit="1" customWidth="1"/>
    <col min="9480" max="9480" width="18.44140625" style="37" customWidth="1"/>
    <col min="9481" max="9481" width="17.44140625" style="37" customWidth="1"/>
    <col min="9482" max="9482" width="7.109375" style="37" bestFit="1" customWidth="1"/>
    <col min="9483" max="9483" width="23.109375" style="37" bestFit="1" customWidth="1"/>
    <col min="9484" max="9484" width="18.44140625" style="37" customWidth="1"/>
    <col min="9485" max="9485" width="29.6640625" style="37" customWidth="1"/>
    <col min="9486" max="9486" width="8.44140625" style="37" bestFit="1" customWidth="1"/>
    <col min="9487" max="9730" width="9.109375" style="37"/>
    <col min="9731" max="9731" width="12.109375" style="37" bestFit="1" customWidth="1"/>
    <col min="9732" max="9732" width="19.33203125" style="37" customWidth="1"/>
    <col min="9733" max="9733" width="11.44140625" style="37" customWidth="1"/>
    <col min="9734" max="9734" width="21.44140625" style="37" customWidth="1"/>
    <col min="9735" max="9735" width="23.109375" style="37" bestFit="1" customWidth="1"/>
    <col min="9736" max="9736" width="18.44140625" style="37" customWidth="1"/>
    <col min="9737" max="9737" width="17.44140625" style="37" customWidth="1"/>
    <col min="9738" max="9738" width="7.109375" style="37" bestFit="1" customWidth="1"/>
    <col min="9739" max="9739" width="23.109375" style="37" bestFit="1" customWidth="1"/>
    <col min="9740" max="9740" width="18.44140625" style="37" customWidth="1"/>
    <col min="9741" max="9741" width="29.6640625" style="37" customWidth="1"/>
    <col min="9742" max="9742" width="8.44140625" style="37" bestFit="1" customWidth="1"/>
    <col min="9743" max="9986" width="9.109375" style="37"/>
    <col min="9987" max="9987" width="12.109375" style="37" bestFit="1" customWidth="1"/>
    <col min="9988" max="9988" width="19.33203125" style="37" customWidth="1"/>
    <col min="9989" max="9989" width="11.44140625" style="37" customWidth="1"/>
    <col min="9990" max="9990" width="21.44140625" style="37" customWidth="1"/>
    <col min="9991" max="9991" width="23.109375" style="37" bestFit="1" customWidth="1"/>
    <col min="9992" max="9992" width="18.44140625" style="37" customWidth="1"/>
    <col min="9993" max="9993" width="17.44140625" style="37" customWidth="1"/>
    <col min="9994" max="9994" width="7.109375" style="37" bestFit="1" customWidth="1"/>
    <col min="9995" max="9995" width="23.109375" style="37" bestFit="1" customWidth="1"/>
    <col min="9996" max="9996" width="18.44140625" style="37" customWidth="1"/>
    <col min="9997" max="9997" width="29.6640625" style="37" customWidth="1"/>
    <col min="9998" max="9998" width="8.44140625" style="37" bestFit="1" customWidth="1"/>
    <col min="9999" max="10242" width="9.109375" style="37"/>
    <col min="10243" max="10243" width="12.109375" style="37" bestFit="1" customWidth="1"/>
    <col min="10244" max="10244" width="19.33203125" style="37" customWidth="1"/>
    <col min="10245" max="10245" width="11.44140625" style="37" customWidth="1"/>
    <col min="10246" max="10246" width="21.44140625" style="37" customWidth="1"/>
    <col min="10247" max="10247" width="23.109375" style="37" bestFit="1" customWidth="1"/>
    <col min="10248" max="10248" width="18.44140625" style="37" customWidth="1"/>
    <col min="10249" max="10249" width="17.44140625" style="37" customWidth="1"/>
    <col min="10250" max="10250" width="7.109375" style="37" bestFit="1" customWidth="1"/>
    <col min="10251" max="10251" width="23.109375" style="37" bestFit="1" customWidth="1"/>
    <col min="10252" max="10252" width="18.44140625" style="37" customWidth="1"/>
    <col min="10253" max="10253" width="29.6640625" style="37" customWidth="1"/>
    <col min="10254" max="10254" width="8.44140625" style="37" bestFit="1" customWidth="1"/>
    <col min="10255" max="10498" width="9.109375" style="37"/>
    <col min="10499" max="10499" width="12.109375" style="37" bestFit="1" customWidth="1"/>
    <col min="10500" max="10500" width="19.33203125" style="37" customWidth="1"/>
    <col min="10501" max="10501" width="11.44140625" style="37" customWidth="1"/>
    <col min="10502" max="10502" width="21.44140625" style="37" customWidth="1"/>
    <col min="10503" max="10503" width="23.109375" style="37" bestFit="1" customWidth="1"/>
    <col min="10504" max="10504" width="18.44140625" style="37" customWidth="1"/>
    <col min="10505" max="10505" width="17.44140625" style="37" customWidth="1"/>
    <col min="10506" max="10506" width="7.109375" style="37" bestFit="1" customWidth="1"/>
    <col min="10507" max="10507" width="23.109375" style="37" bestFit="1" customWidth="1"/>
    <col min="10508" max="10508" width="18.44140625" style="37" customWidth="1"/>
    <col min="10509" max="10509" width="29.6640625" style="37" customWidth="1"/>
    <col min="10510" max="10510" width="8.44140625" style="37" bestFit="1" customWidth="1"/>
    <col min="10511" max="10754" width="9.109375" style="37"/>
    <col min="10755" max="10755" width="12.109375" style="37" bestFit="1" customWidth="1"/>
    <col min="10756" max="10756" width="19.33203125" style="37" customWidth="1"/>
    <col min="10757" max="10757" width="11.44140625" style="37" customWidth="1"/>
    <col min="10758" max="10758" width="21.44140625" style="37" customWidth="1"/>
    <col min="10759" max="10759" width="23.109375" style="37" bestFit="1" customWidth="1"/>
    <col min="10760" max="10760" width="18.44140625" style="37" customWidth="1"/>
    <col min="10761" max="10761" width="17.44140625" style="37" customWidth="1"/>
    <col min="10762" max="10762" width="7.109375" style="37" bestFit="1" customWidth="1"/>
    <col min="10763" max="10763" width="23.109375" style="37" bestFit="1" customWidth="1"/>
    <col min="10764" max="10764" width="18.44140625" style="37" customWidth="1"/>
    <col min="10765" max="10765" width="29.6640625" style="37" customWidth="1"/>
    <col min="10766" max="10766" width="8.44140625" style="37" bestFit="1" customWidth="1"/>
    <col min="10767" max="11010" width="9.109375" style="37"/>
    <col min="11011" max="11011" width="12.109375" style="37" bestFit="1" customWidth="1"/>
    <col min="11012" max="11012" width="19.33203125" style="37" customWidth="1"/>
    <col min="11013" max="11013" width="11.44140625" style="37" customWidth="1"/>
    <col min="11014" max="11014" width="21.44140625" style="37" customWidth="1"/>
    <col min="11015" max="11015" width="23.109375" style="37" bestFit="1" customWidth="1"/>
    <col min="11016" max="11016" width="18.44140625" style="37" customWidth="1"/>
    <col min="11017" max="11017" width="17.44140625" style="37" customWidth="1"/>
    <col min="11018" max="11018" width="7.109375" style="37" bestFit="1" customWidth="1"/>
    <col min="11019" max="11019" width="23.109375" style="37" bestFit="1" customWidth="1"/>
    <col min="11020" max="11020" width="18.44140625" style="37" customWidth="1"/>
    <col min="11021" max="11021" width="29.6640625" style="37" customWidth="1"/>
    <col min="11022" max="11022" width="8.44140625" style="37" bestFit="1" customWidth="1"/>
    <col min="11023" max="11266" width="9.109375" style="37"/>
    <col min="11267" max="11267" width="12.109375" style="37" bestFit="1" customWidth="1"/>
    <col min="11268" max="11268" width="19.33203125" style="37" customWidth="1"/>
    <col min="11269" max="11269" width="11.44140625" style="37" customWidth="1"/>
    <col min="11270" max="11270" width="21.44140625" style="37" customWidth="1"/>
    <col min="11271" max="11271" width="23.109375" style="37" bestFit="1" customWidth="1"/>
    <col min="11272" max="11272" width="18.44140625" style="37" customWidth="1"/>
    <col min="11273" max="11273" width="17.44140625" style="37" customWidth="1"/>
    <col min="11274" max="11274" width="7.109375" style="37" bestFit="1" customWidth="1"/>
    <col min="11275" max="11275" width="23.109375" style="37" bestFit="1" customWidth="1"/>
    <col min="11276" max="11276" width="18.44140625" style="37" customWidth="1"/>
    <col min="11277" max="11277" width="29.6640625" style="37" customWidth="1"/>
    <col min="11278" max="11278" width="8.44140625" style="37" bestFit="1" customWidth="1"/>
    <col min="11279" max="11522" width="9.109375" style="37"/>
    <col min="11523" max="11523" width="12.109375" style="37" bestFit="1" customWidth="1"/>
    <col min="11524" max="11524" width="19.33203125" style="37" customWidth="1"/>
    <col min="11525" max="11525" width="11.44140625" style="37" customWidth="1"/>
    <col min="11526" max="11526" width="21.44140625" style="37" customWidth="1"/>
    <col min="11527" max="11527" width="23.109375" style="37" bestFit="1" customWidth="1"/>
    <col min="11528" max="11528" width="18.44140625" style="37" customWidth="1"/>
    <col min="11529" max="11529" width="17.44140625" style="37" customWidth="1"/>
    <col min="11530" max="11530" width="7.109375" style="37" bestFit="1" customWidth="1"/>
    <col min="11531" max="11531" width="23.109375" style="37" bestFit="1" customWidth="1"/>
    <col min="11532" max="11532" width="18.44140625" style="37" customWidth="1"/>
    <col min="11533" max="11533" width="29.6640625" style="37" customWidth="1"/>
    <col min="11534" max="11534" width="8.44140625" style="37" bestFit="1" customWidth="1"/>
    <col min="11535" max="11778" width="9.109375" style="37"/>
    <col min="11779" max="11779" width="12.109375" style="37" bestFit="1" customWidth="1"/>
    <col min="11780" max="11780" width="19.33203125" style="37" customWidth="1"/>
    <col min="11781" max="11781" width="11.44140625" style="37" customWidth="1"/>
    <col min="11782" max="11782" width="21.44140625" style="37" customWidth="1"/>
    <col min="11783" max="11783" width="23.109375" style="37" bestFit="1" customWidth="1"/>
    <col min="11784" max="11784" width="18.44140625" style="37" customWidth="1"/>
    <col min="11785" max="11785" width="17.44140625" style="37" customWidth="1"/>
    <col min="11786" max="11786" width="7.109375" style="37" bestFit="1" customWidth="1"/>
    <col min="11787" max="11787" width="23.109375" style="37" bestFit="1" customWidth="1"/>
    <col min="11788" max="11788" width="18.44140625" style="37" customWidth="1"/>
    <col min="11789" max="11789" width="29.6640625" style="37" customWidth="1"/>
    <col min="11790" max="11790" width="8.44140625" style="37" bestFit="1" customWidth="1"/>
    <col min="11791" max="12034" width="9.109375" style="37"/>
    <col min="12035" max="12035" width="12.109375" style="37" bestFit="1" customWidth="1"/>
    <col min="12036" max="12036" width="19.33203125" style="37" customWidth="1"/>
    <col min="12037" max="12037" width="11.44140625" style="37" customWidth="1"/>
    <col min="12038" max="12038" width="21.44140625" style="37" customWidth="1"/>
    <col min="12039" max="12039" width="23.109375" style="37" bestFit="1" customWidth="1"/>
    <col min="12040" max="12040" width="18.44140625" style="37" customWidth="1"/>
    <col min="12041" max="12041" width="17.44140625" style="37" customWidth="1"/>
    <col min="12042" max="12042" width="7.109375" style="37" bestFit="1" customWidth="1"/>
    <col min="12043" max="12043" width="23.109375" style="37" bestFit="1" customWidth="1"/>
    <col min="12044" max="12044" width="18.44140625" style="37" customWidth="1"/>
    <col min="12045" max="12045" width="29.6640625" style="37" customWidth="1"/>
    <col min="12046" max="12046" width="8.44140625" style="37" bestFit="1" customWidth="1"/>
    <col min="12047" max="12290" width="9.109375" style="37"/>
    <col min="12291" max="12291" width="12.109375" style="37" bestFit="1" customWidth="1"/>
    <col min="12292" max="12292" width="19.33203125" style="37" customWidth="1"/>
    <col min="12293" max="12293" width="11.44140625" style="37" customWidth="1"/>
    <col min="12294" max="12294" width="21.44140625" style="37" customWidth="1"/>
    <col min="12295" max="12295" width="23.109375" style="37" bestFit="1" customWidth="1"/>
    <col min="12296" max="12296" width="18.44140625" style="37" customWidth="1"/>
    <col min="12297" max="12297" width="17.44140625" style="37" customWidth="1"/>
    <col min="12298" max="12298" width="7.109375" style="37" bestFit="1" customWidth="1"/>
    <col min="12299" max="12299" width="23.109375" style="37" bestFit="1" customWidth="1"/>
    <col min="12300" max="12300" width="18.44140625" style="37" customWidth="1"/>
    <col min="12301" max="12301" width="29.6640625" style="37" customWidth="1"/>
    <col min="12302" max="12302" width="8.44140625" style="37" bestFit="1" customWidth="1"/>
    <col min="12303" max="12546" width="9.109375" style="37"/>
    <col min="12547" max="12547" width="12.109375" style="37" bestFit="1" customWidth="1"/>
    <col min="12548" max="12548" width="19.33203125" style="37" customWidth="1"/>
    <col min="12549" max="12549" width="11.44140625" style="37" customWidth="1"/>
    <col min="12550" max="12550" width="21.44140625" style="37" customWidth="1"/>
    <col min="12551" max="12551" width="23.109375" style="37" bestFit="1" customWidth="1"/>
    <col min="12552" max="12552" width="18.44140625" style="37" customWidth="1"/>
    <col min="12553" max="12553" width="17.44140625" style="37" customWidth="1"/>
    <col min="12554" max="12554" width="7.109375" style="37" bestFit="1" customWidth="1"/>
    <col min="12555" max="12555" width="23.109375" style="37" bestFit="1" customWidth="1"/>
    <col min="12556" max="12556" width="18.44140625" style="37" customWidth="1"/>
    <col min="12557" max="12557" width="29.6640625" style="37" customWidth="1"/>
    <col min="12558" max="12558" width="8.44140625" style="37" bestFit="1" customWidth="1"/>
    <col min="12559" max="12802" width="9.109375" style="37"/>
    <col min="12803" max="12803" width="12.109375" style="37" bestFit="1" customWidth="1"/>
    <col min="12804" max="12804" width="19.33203125" style="37" customWidth="1"/>
    <col min="12805" max="12805" width="11.44140625" style="37" customWidth="1"/>
    <col min="12806" max="12806" width="21.44140625" style="37" customWidth="1"/>
    <col min="12807" max="12807" width="23.109375" style="37" bestFit="1" customWidth="1"/>
    <col min="12808" max="12808" width="18.44140625" style="37" customWidth="1"/>
    <col min="12809" max="12809" width="17.44140625" style="37" customWidth="1"/>
    <col min="12810" max="12810" width="7.109375" style="37" bestFit="1" customWidth="1"/>
    <col min="12811" max="12811" width="23.109375" style="37" bestFit="1" customWidth="1"/>
    <col min="12812" max="12812" width="18.44140625" style="37" customWidth="1"/>
    <col min="12813" max="12813" width="29.6640625" style="37" customWidth="1"/>
    <col min="12814" max="12814" width="8.44140625" style="37" bestFit="1" customWidth="1"/>
    <col min="12815" max="13058" width="9.109375" style="37"/>
    <col min="13059" max="13059" width="12.109375" style="37" bestFit="1" customWidth="1"/>
    <col min="13060" max="13060" width="19.33203125" style="37" customWidth="1"/>
    <col min="13061" max="13061" width="11.44140625" style="37" customWidth="1"/>
    <col min="13062" max="13062" width="21.44140625" style="37" customWidth="1"/>
    <col min="13063" max="13063" width="23.109375" style="37" bestFit="1" customWidth="1"/>
    <col min="13064" max="13064" width="18.44140625" style="37" customWidth="1"/>
    <col min="13065" max="13065" width="17.44140625" style="37" customWidth="1"/>
    <col min="13066" max="13066" width="7.109375" style="37" bestFit="1" customWidth="1"/>
    <col min="13067" max="13067" width="23.109375" style="37" bestFit="1" customWidth="1"/>
    <col min="13068" max="13068" width="18.44140625" style="37" customWidth="1"/>
    <col min="13069" max="13069" width="29.6640625" style="37" customWidth="1"/>
    <col min="13070" max="13070" width="8.44140625" style="37" bestFit="1" customWidth="1"/>
    <col min="13071" max="13314" width="9.109375" style="37"/>
    <col min="13315" max="13315" width="12.109375" style="37" bestFit="1" customWidth="1"/>
    <col min="13316" max="13316" width="19.33203125" style="37" customWidth="1"/>
    <col min="13317" max="13317" width="11.44140625" style="37" customWidth="1"/>
    <col min="13318" max="13318" width="21.44140625" style="37" customWidth="1"/>
    <col min="13319" max="13319" width="23.109375" style="37" bestFit="1" customWidth="1"/>
    <col min="13320" max="13320" width="18.44140625" style="37" customWidth="1"/>
    <col min="13321" max="13321" width="17.44140625" style="37" customWidth="1"/>
    <col min="13322" max="13322" width="7.109375" style="37" bestFit="1" customWidth="1"/>
    <col min="13323" max="13323" width="23.109375" style="37" bestFit="1" customWidth="1"/>
    <col min="13324" max="13324" width="18.44140625" style="37" customWidth="1"/>
    <col min="13325" max="13325" width="29.6640625" style="37" customWidth="1"/>
    <col min="13326" max="13326" width="8.44140625" style="37" bestFit="1" customWidth="1"/>
    <col min="13327" max="13570" width="9.109375" style="37"/>
    <col min="13571" max="13571" width="12.109375" style="37" bestFit="1" customWidth="1"/>
    <col min="13572" max="13572" width="19.33203125" style="37" customWidth="1"/>
    <col min="13573" max="13573" width="11.44140625" style="37" customWidth="1"/>
    <col min="13574" max="13574" width="21.44140625" style="37" customWidth="1"/>
    <col min="13575" max="13575" width="23.109375" style="37" bestFit="1" customWidth="1"/>
    <col min="13576" max="13576" width="18.44140625" style="37" customWidth="1"/>
    <col min="13577" max="13577" width="17.44140625" style="37" customWidth="1"/>
    <col min="13578" max="13578" width="7.109375" style="37" bestFit="1" customWidth="1"/>
    <col min="13579" max="13579" width="23.109375" style="37" bestFit="1" customWidth="1"/>
    <col min="13580" max="13580" width="18.44140625" style="37" customWidth="1"/>
    <col min="13581" max="13581" width="29.6640625" style="37" customWidth="1"/>
    <col min="13582" max="13582" width="8.44140625" style="37" bestFit="1" customWidth="1"/>
    <col min="13583" max="13826" width="9.109375" style="37"/>
    <col min="13827" max="13827" width="12.109375" style="37" bestFit="1" customWidth="1"/>
    <col min="13828" max="13828" width="19.33203125" style="37" customWidth="1"/>
    <col min="13829" max="13829" width="11.44140625" style="37" customWidth="1"/>
    <col min="13830" max="13830" width="21.44140625" style="37" customWidth="1"/>
    <col min="13831" max="13831" width="23.109375" style="37" bestFit="1" customWidth="1"/>
    <col min="13832" max="13832" width="18.44140625" style="37" customWidth="1"/>
    <col min="13833" max="13833" width="17.44140625" style="37" customWidth="1"/>
    <col min="13834" max="13834" width="7.109375" style="37" bestFit="1" customWidth="1"/>
    <col min="13835" max="13835" width="23.109375" style="37" bestFit="1" customWidth="1"/>
    <col min="13836" max="13836" width="18.44140625" style="37" customWidth="1"/>
    <col min="13837" max="13837" width="29.6640625" style="37" customWidth="1"/>
    <col min="13838" max="13838" width="8.44140625" style="37" bestFit="1" customWidth="1"/>
    <col min="13839" max="14082" width="9.109375" style="37"/>
    <col min="14083" max="14083" width="12.109375" style="37" bestFit="1" customWidth="1"/>
    <col min="14084" max="14084" width="19.33203125" style="37" customWidth="1"/>
    <col min="14085" max="14085" width="11.44140625" style="37" customWidth="1"/>
    <col min="14086" max="14086" width="21.44140625" style="37" customWidth="1"/>
    <col min="14087" max="14087" width="23.109375" style="37" bestFit="1" customWidth="1"/>
    <col min="14088" max="14088" width="18.44140625" style="37" customWidth="1"/>
    <col min="14089" max="14089" width="17.44140625" style="37" customWidth="1"/>
    <col min="14090" max="14090" width="7.109375" style="37" bestFit="1" customWidth="1"/>
    <col min="14091" max="14091" width="23.109375" style="37" bestFit="1" customWidth="1"/>
    <col min="14092" max="14092" width="18.44140625" style="37" customWidth="1"/>
    <col min="14093" max="14093" width="29.6640625" style="37" customWidth="1"/>
    <col min="14094" max="14094" width="8.44140625" style="37" bestFit="1" customWidth="1"/>
    <col min="14095" max="14338" width="9.109375" style="37"/>
    <col min="14339" max="14339" width="12.109375" style="37" bestFit="1" customWidth="1"/>
    <col min="14340" max="14340" width="19.33203125" style="37" customWidth="1"/>
    <col min="14341" max="14341" width="11.44140625" style="37" customWidth="1"/>
    <col min="14342" max="14342" width="21.44140625" style="37" customWidth="1"/>
    <col min="14343" max="14343" width="23.109375" style="37" bestFit="1" customWidth="1"/>
    <col min="14344" max="14344" width="18.44140625" style="37" customWidth="1"/>
    <col min="14345" max="14345" width="17.44140625" style="37" customWidth="1"/>
    <col min="14346" max="14346" width="7.109375" style="37" bestFit="1" customWidth="1"/>
    <col min="14347" max="14347" width="23.109375" style="37" bestFit="1" customWidth="1"/>
    <col min="14348" max="14348" width="18.44140625" style="37" customWidth="1"/>
    <col min="14349" max="14349" width="29.6640625" style="37" customWidth="1"/>
    <col min="14350" max="14350" width="8.44140625" style="37" bestFit="1" customWidth="1"/>
    <col min="14351" max="14594" width="9.109375" style="37"/>
    <col min="14595" max="14595" width="12.109375" style="37" bestFit="1" customWidth="1"/>
    <col min="14596" max="14596" width="19.33203125" style="37" customWidth="1"/>
    <col min="14597" max="14597" width="11.44140625" style="37" customWidth="1"/>
    <col min="14598" max="14598" width="21.44140625" style="37" customWidth="1"/>
    <col min="14599" max="14599" width="23.109375" style="37" bestFit="1" customWidth="1"/>
    <col min="14600" max="14600" width="18.44140625" style="37" customWidth="1"/>
    <col min="14601" max="14601" width="17.44140625" style="37" customWidth="1"/>
    <col min="14602" max="14602" width="7.109375" style="37" bestFit="1" customWidth="1"/>
    <col min="14603" max="14603" width="23.109375" style="37" bestFit="1" customWidth="1"/>
    <col min="14604" max="14604" width="18.44140625" style="37" customWidth="1"/>
    <col min="14605" max="14605" width="29.6640625" style="37" customWidth="1"/>
    <col min="14606" max="14606" width="8.44140625" style="37" bestFit="1" customWidth="1"/>
    <col min="14607" max="14850" width="9.109375" style="37"/>
    <col min="14851" max="14851" width="12.109375" style="37" bestFit="1" customWidth="1"/>
    <col min="14852" max="14852" width="19.33203125" style="37" customWidth="1"/>
    <col min="14853" max="14853" width="11.44140625" style="37" customWidth="1"/>
    <col min="14854" max="14854" width="21.44140625" style="37" customWidth="1"/>
    <col min="14855" max="14855" width="23.109375" style="37" bestFit="1" customWidth="1"/>
    <col min="14856" max="14856" width="18.44140625" style="37" customWidth="1"/>
    <col min="14857" max="14857" width="17.44140625" style="37" customWidth="1"/>
    <col min="14858" max="14858" width="7.109375" style="37" bestFit="1" customWidth="1"/>
    <col min="14859" max="14859" width="23.109375" style="37" bestFit="1" customWidth="1"/>
    <col min="14860" max="14860" width="18.44140625" style="37" customWidth="1"/>
    <col min="14861" max="14861" width="29.6640625" style="37" customWidth="1"/>
    <col min="14862" max="14862" width="8.44140625" style="37" bestFit="1" customWidth="1"/>
    <col min="14863" max="15106" width="9.109375" style="37"/>
    <col min="15107" max="15107" width="12.109375" style="37" bestFit="1" customWidth="1"/>
    <col min="15108" max="15108" width="19.33203125" style="37" customWidth="1"/>
    <col min="15109" max="15109" width="11.44140625" style="37" customWidth="1"/>
    <col min="15110" max="15110" width="21.44140625" style="37" customWidth="1"/>
    <col min="15111" max="15111" width="23.109375" style="37" bestFit="1" customWidth="1"/>
    <col min="15112" max="15112" width="18.44140625" style="37" customWidth="1"/>
    <col min="15113" max="15113" width="17.44140625" style="37" customWidth="1"/>
    <col min="15114" max="15114" width="7.109375" style="37" bestFit="1" customWidth="1"/>
    <col min="15115" max="15115" width="23.109375" style="37" bestFit="1" customWidth="1"/>
    <col min="15116" max="15116" width="18.44140625" style="37" customWidth="1"/>
    <col min="15117" max="15117" width="29.6640625" style="37" customWidth="1"/>
    <col min="15118" max="15118" width="8.44140625" style="37" bestFit="1" customWidth="1"/>
    <col min="15119" max="15362" width="9.109375" style="37"/>
    <col min="15363" max="15363" width="12.109375" style="37" bestFit="1" customWidth="1"/>
    <col min="15364" max="15364" width="19.33203125" style="37" customWidth="1"/>
    <col min="15365" max="15365" width="11.44140625" style="37" customWidth="1"/>
    <col min="15366" max="15366" width="21.44140625" style="37" customWidth="1"/>
    <col min="15367" max="15367" width="23.109375" style="37" bestFit="1" customWidth="1"/>
    <col min="15368" max="15368" width="18.44140625" style="37" customWidth="1"/>
    <col min="15369" max="15369" width="17.44140625" style="37" customWidth="1"/>
    <col min="15370" max="15370" width="7.109375" style="37" bestFit="1" customWidth="1"/>
    <col min="15371" max="15371" width="23.109375" style="37" bestFit="1" customWidth="1"/>
    <col min="15372" max="15372" width="18.44140625" style="37" customWidth="1"/>
    <col min="15373" max="15373" width="29.6640625" style="37" customWidth="1"/>
    <col min="15374" max="15374" width="8.44140625" style="37" bestFit="1" customWidth="1"/>
    <col min="15375" max="15618" width="9.109375" style="37"/>
    <col min="15619" max="15619" width="12.109375" style="37" bestFit="1" customWidth="1"/>
    <col min="15620" max="15620" width="19.33203125" style="37" customWidth="1"/>
    <col min="15621" max="15621" width="11.44140625" style="37" customWidth="1"/>
    <col min="15622" max="15622" width="21.44140625" style="37" customWidth="1"/>
    <col min="15623" max="15623" width="23.109375" style="37" bestFit="1" customWidth="1"/>
    <col min="15624" max="15624" width="18.44140625" style="37" customWidth="1"/>
    <col min="15625" max="15625" width="17.44140625" style="37" customWidth="1"/>
    <col min="15626" max="15626" width="7.109375" style="37" bestFit="1" customWidth="1"/>
    <col min="15627" max="15627" width="23.109375" style="37" bestFit="1" customWidth="1"/>
    <col min="15628" max="15628" width="18.44140625" style="37" customWidth="1"/>
    <col min="15629" max="15629" width="29.6640625" style="37" customWidth="1"/>
    <col min="15630" max="15630" width="8.44140625" style="37" bestFit="1" customWidth="1"/>
    <col min="15631" max="15874" width="9.109375" style="37"/>
    <col min="15875" max="15875" width="12.109375" style="37" bestFit="1" customWidth="1"/>
    <col min="15876" max="15876" width="19.33203125" style="37" customWidth="1"/>
    <col min="15877" max="15877" width="11.44140625" style="37" customWidth="1"/>
    <col min="15878" max="15878" width="21.44140625" style="37" customWidth="1"/>
    <col min="15879" max="15879" width="23.109375" style="37" bestFit="1" customWidth="1"/>
    <col min="15880" max="15880" width="18.44140625" style="37" customWidth="1"/>
    <col min="15881" max="15881" width="17.44140625" style="37" customWidth="1"/>
    <col min="15882" max="15882" width="7.109375" style="37" bestFit="1" customWidth="1"/>
    <col min="15883" max="15883" width="23.109375" style="37" bestFit="1" customWidth="1"/>
    <col min="15884" max="15884" width="18.44140625" style="37" customWidth="1"/>
    <col min="15885" max="15885" width="29.6640625" style="37" customWidth="1"/>
    <col min="15886" max="15886" width="8.44140625" style="37" bestFit="1" customWidth="1"/>
    <col min="15887" max="16130" width="9.109375" style="37"/>
    <col min="16131" max="16131" width="12.109375" style="37" bestFit="1" customWidth="1"/>
    <col min="16132" max="16132" width="19.33203125" style="37" customWidth="1"/>
    <col min="16133" max="16133" width="11.44140625" style="37" customWidth="1"/>
    <col min="16134" max="16134" width="21.44140625" style="37" customWidth="1"/>
    <col min="16135" max="16135" width="23.109375" style="37" bestFit="1" customWidth="1"/>
    <col min="16136" max="16136" width="18.44140625" style="37" customWidth="1"/>
    <col min="16137" max="16137" width="17.44140625" style="37" customWidth="1"/>
    <col min="16138" max="16138" width="7.109375" style="37" bestFit="1" customWidth="1"/>
    <col min="16139" max="16139" width="23.109375" style="37" bestFit="1" customWidth="1"/>
    <col min="16140" max="16140" width="18.44140625" style="37" customWidth="1"/>
    <col min="16141" max="16141" width="29.6640625" style="37" customWidth="1"/>
    <col min="16142" max="16142" width="8.44140625" style="37" bestFit="1" customWidth="1"/>
    <col min="16143" max="16384" width="9.109375" style="37"/>
  </cols>
  <sheetData>
    <row r="1" spans="1:14" ht="101.7" customHeight="1">
      <c r="A1" s="243" t="s">
        <v>124</v>
      </c>
      <c r="B1" s="243"/>
      <c r="C1" s="243"/>
      <c r="D1" s="243"/>
      <c r="E1" s="243"/>
      <c r="F1" s="243"/>
      <c r="G1" s="243"/>
      <c r="H1" s="243"/>
      <c r="I1" s="243"/>
      <c r="J1" s="243"/>
      <c r="K1" s="243"/>
      <c r="L1" s="243"/>
      <c r="M1" s="243"/>
      <c r="N1" s="243"/>
    </row>
    <row r="2" spans="1:14" ht="12" customHeight="1">
      <c r="A2" s="105"/>
      <c r="B2" s="105"/>
      <c r="C2" s="105"/>
      <c r="D2" s="105"/>
      <c r="E2" s="105"/>
      <c r="F2" s="105"/>
      <c r="G2" s="105"/>
      <c r="H2" s="105"/>
      <c r="I2" s="105"/>
      <c r="J2" s="105"/>
      <c r="K2" s="105"/>
      <c r="L2" s="105"/>
      <c r="M2" s="105"/>
      <c r="N2" s="105"/>
    </row>
    <row r="3" spans="1:14" ht="18" customHeight="1" thickBot="1"/>
    <row r="4" spans="1:14" ht="28.2" customHeight="1">
      <c r="A4" s="104" t="s">
        <v>80</v>
      </c>
      <c r="B4" s="103">
        <v>45632</v>
      </c>
      <c r="C4" s="103"/>
      <c r="D4" s="102"/>
      <c r="E4" s="101" t="s">
        <v>123</v>
      </c>
      <c r="F4" s="100"/>
      <c r="G4" s="99"/>
      <c r="H4" s="92"/>
      <c r="I4" s="92"/>
      <c r="J4" s="92"/>
      <c r="K4" s="92"/>
      <c r="L4" s="92"/>
      <c r="M4" s="92"/>
      <c r="N4" s="92"/>
    </row>
    <row r="5" spans="1:14" ht="28.2" customHeight="1">
      <c r="A5" s="98" t="s">
        <v>122</v>
      </c>
      <c r="B5" s="97"/>
      <c r="C5" s="97"/>
      <c r="D5" s="97"/>
      <c r="E5" s="97"/>
      <c r="F5" s="96"/>
      <c r="G5" s="92"/>
      <c r="H5" s="92"/>
      <c r="I5" s="92"/>
      <c r="J5" s="92"/>
      <c r="K5" s="92"/>
      <c r="L5" s="92"/>
      <c r="M5" s="92"/>
      <c r="N5" s="92"/>
    </row>
    <row r="6" spans="1:14" ht="28.2" customHeight="1" thickBot="1">
      <c r="A6" s="95" t="s">
        <v>22</v>
      </c>
      <c r="B6" s="94"/>
      <c r="C6" s="94"/>
      <c r="D6" s="94"/>
      <c r="E6" s="94"/>
      <c r="F6" s="93"/>
      <c r="G6" s="92"/>
      <c r="H6" s="92"/>
      <c r="I6" s="92"/>
      <c r="J6" s="92"/>
      <c r="K6" s="92"/>
      <c r="L6" s="92"/>
      <c r="M6" s="92"/>
      <c r="N6" s="92"/>
    </row>
    <row r="7" spans="1:14" ht="14.4" thickBot="1">
      <c r="A7" s="244"/>
      <c r="B7" s="244"/>
      <c r="C7" s="244"/>
      <c r="D7" s="244"/>
      <c r="E7" s="244"/>
      <c r="F7" s="244"/>
      <c r="G7" s="244"/>
      <c r="H7" s="244"/>
      <c r="I7" s="244"/>
      <c r="J7" s="244"/>
      <c r="K7" s="244"/>
      <c r="L7" s="244"/>
      <c r="M7" s="244"/>
      <c r="N7" s="244"/>
    </row>
    <row r="8" spans="1:14" ht="14.4" thickBot="1">
      <c r="A8" s="245" t="s">
        <v>15</v>
      </c>
      <c r="B8" s="246"/>
      <c r="C8" s="246"/>
      <c r="D8" s="247"/>
      <c r="E8" s="245" t="s">
        <v>121</v>
      </c>
      <c r="F8" s="246"/>
      <c r="G8" s="246"/>
      <c r="H8" s="247"/>
      <c r="I8" s="245" t="s">
        <v>120</v>
      </c>
      <c r="J8" s="246"/>
      <c r="K8" s="247"/>
      <c r="L8" s="245" t="s">
        <v>119</v>
      </c>
      <c r="M8" s="246"/>
      <c r="N8" s="247"/>
    </row>
    <row r="9" spans="1:14" ht="28.2" customHeight="1" thickBot="1">
      <c r="A9" s="91" t="s">
        <v>118</v>
      </c>
      <c r="B9" s="90" t="s">
        <v>117</v>
      </c>
      <c r="C9" s="90" t="s">
        <v>116</v>
      </c>
      <c r="D9" s="90" t="s">
        <v>115</v>
      </c>
      <c r="E9" s="90" t="s">
        <v>114</v>
      </c>
      <c r="F9" s="90" t="s">
        <v>113</v>
      </c>
      <c r="G9" s="90" t="s">
        <v>112</v>
      </c>
      <c r="H9" s="90" t="s">
        <v>111</v>
      </c>
      <c r="I9" s="90" t="s">
        <v>110</v>
      </c>
      <c r="J9" s="90" t="s">
        <v>109</v>
      </c>
      <c r="K9" s="90" t="s">
        <v>108</v>
      </c>
      <c r="L9" s="90" t="s">
        <v>107</v>
      </c>
      <c r="M9" s="89" t="s">
        <v>106</v>
      </c>
      <c r="N9" s="88" t="s">
        <v>105</v>
      </c>
    </row>
    <row r="10" spans="1:14" ht="42" thickBot="1">
      <c r="A10" s="87">
        <v>1</v>
      </c>
      <c r="B10" s="84" t="s">
        <v>300</v>
      </c>
      <c r="C10" s="84" t="s">
        <v>301</v>
      </c>
      <c r="D10" s="85" t="s">
        <v>306</v>
      </c>
      <c r="E10" s="84" t="s">
        <v>308</v>
      </c>
      <c r="F10" s="84" t="s">
        <v>312</v>
      </c>
      <c r="G10" s="84" t="s">
        <v>316</v>
      </c>
      <c r="H10" s="84" t="s">
        <v>318</v>
      </c>
      <c r="I10" s="86">
        <v>0.01</v>
      </c>
      <c r="J10" s="85" t="s">
        <v>322</v>
      </c>
      <c r="K10" s="84" t="s">
        <v>324</v>
      </c>
      <c r="L10" s="84" t="s">
        <v>325</v>
      </c>
      <c r="M10" s="84" t="s">
        <v>329</v>
      </c>
      <c r="N10" s="83" t="s">
        <v>333</v>
      </c>
    </row>
    <row r="11" spans="1:14" ht="42" thickBot="1">
      <c r="A11" s="80">
        <v>2</v>
      </c>
      <c r="B11" s="74" t="s">
        <v>303</v>
      </c>
      <c r="C11" s="74" t="s">
        <v>301</v>
      </c>
      <c r="D11" s="76" t="s">
        <v>15</v>
      </c>
      <c r="E11" s="74" t="s">
        <v>309</v>
      </c>
      <c r="F11" s="74" t="s">
        <v>313</v>
      </c>
      <c r="G11" s="74" t="s">
        <v>317</v>
      </c>
      <c r="H11" s="74" t="s">
        <v>319</v>
      </c>
      <c r="I11" s="75">
        <v>0.03</v>
      </c>
      <c r="J11" s="76" t="s">
        <v>323</v>
      </c>
      <c r="K11" s="84" t="s">
        <v>324</v>
      </c>
      <c r="L11" s="76" t="s">
        <v>326</v>
      </c>
      <c r="M11" s="74" t="s">
        <v>330</v>
      </c>
      <c r="N11" s="78" t="s">
        <v>334</v>
      </c>
    </row>
    <row r="12" spans="1:14" ht="42" thickBot="1">
      <c r="A12" s="80">
        <v>3</v>
      </c>
      <c r="B12" s="74" t="s">
        <v>304</v>
      </c>
      <c r="C12" s="74" t="s">
        <v>301</v>
      </c>
      <c r="D12" s="76" t="s">
        <v>307</v>
      </c>
      <c r="E12" s="74" t="s">
        <v>310</v>
      </c>
      <c r="F12" s="74" t="s">
        <v>314</v>
      </c>
      <c r="G12" s="74" t="s">
        <v>317</v>
      </c>
      <c r="H12" s="74" t="s">
        <v>320</v>
      </c>
      <c r="I12" s="79">
        <v>1</v>
      </c>
      <c r="J12" s="79" t="s">
        <v>323</v>
      </c>
      <c r="K12" s="84" t="s">
        <v>324</v>
      </c>
      <c r="L12" s="76" t="s">
        <v>327</v>
      </c>
      <c r="M12" s="74" t="s">
        <v>331</v>
      </c>
      <c r="N12" s="83" t="s">
        <v>335</v>
      </c>
    </row>
    <row r="13" spans="1:14" ht="42" customHeight="1">
      <c r="A13" s="80">
        <v>4</v>
      </c>
      <c r="B13" s="74" t="s">
        <v>305</v>
      </c>
      <c r="C13" s="74" t="s">
        <v>302</v>
      </c>
      <c r="D13" s="76" t="s">
        <v>307</v>
      </c>
      <c r="E13" s="74" t="s">
        <v>311</v>
      </c>
      <c r="F13" s="74" t="s">
        <v>315</v>
      </c>
      <c r="G13" s="74" t="s">
        <v>317</v>
      </c>
      <c r="H13" s="74" t="s">
        <v>321</v>
      </c>
      <c r="I13" s="79">
        <v>1</v>
      </c>
      <c r="J13" s="75" t="s">
        <v>323</v>
      </c>
      <c r="K13" s="84" t="s">
        <v>324</v>
      </c>
      <c r="L13" s="76" t="s">
        <v>328</v>
      </c>
      <c r="M13" s="74" t="s">
        <v>332</v>
      </c>
      <c r="N13" s="78" t="s">
        <v>336</v>
      </c>
    </row>
    <row r="14" spans="1:14" ht="37.950000000000003" customHeight="1">
      <c r="A14" s="80"/>
      <c r="B14" s="74"/>
      <c r="C14" s="74"/>
      <c r="D14" s="76"/>
      <c r="E14" s="74"/>
      <c r="F14" s="74"/>
      <c r="G14" s="74"/>
      <c r="H14" s="76"/>
      <c r="I14" s="82"/>
      <c r="J14" s="74"/>
      <c r="K14" s="74"/>
      <c r="L14" s="74"/>
      <c r="M14" s="74"/>
      <c r="N14" s="78"/>
    </row>
    <row r="15" spans="1:14" ht="37.950000000000003" customHeight="1">
      <c r="A15" s="77"/>
      <c r="B15" s="74"/>
      <c r="C15" s="74"/>
      <c r="D15" s="76"/>
      <c r="E15" s="76"/>
      <c r="F15" s="74"/>
      <c r="G15" s="74"/>
      <c r="H15" s="76"/>
      <c r="I15" s="79"/>
      <c r="J15" s="75"/>
      <c r="K15" s="74"/>
      <c r="L15" s="74"/>
      <c r="M15" s="74"/>
      <c r="N15" s="78"/>
    </row>
    <row r="16" spans="1:14" ht="37.950000000000003" customHeight="1">
      <c r="A16" s="81"/>
      <c r="B16" s="74"/>
      <c r="C16" s="74"/>
      <c r="D16" s="76"/>
      <c r="E16" s="76"/>
      <c r="F16" s="74"/>
      <c r="G16" s="74"/>
      <c r="H16" s="76"/>
      <c r="I16" s="75"/>
      <c r="J16" s="76"/>
      <c r="K16" s="76"/>
      <c r="L16" s="74"/>
      <c r="M16" s="74"/>
      <c r="N16" s="73"/>
    </row>
    <row r="17" spans="1:14" ht="37.950000000000003" customHeight="1">
      <c r="A17" s="80"/>
      <c r="B17" s="74"/>
      <c r="C17" s="74"/>
      <c r="D17" s="76"/>
      <c r="E17" s="74"/>
      <c r="F17" s="74"/>
      <c r="G17" s="74"/>
      <c r="H17" s="76"/>
      <c r="I17" s="79"/>
      <c r="J17" s="76"/>
      <c r="K17" s="76"/>
      <c r="L17" s="74"/>
      <c r="M17" s="74"/>
      <c r="N17" s="78"/>
    </row>
    <row r="18" spans="1:14" ht="37.950000000000003" customHeight="1">
      <c r="A18" s="77"/>
      <c r="B18" s="74"/>
      <c r="C18" s="74"/>
      <c r="D18" s="76"/>
      <c r="E18" s="74"/>
      <c r="F18" s="74"/>
      <c r="G18" s="74"/>
      <c r="H18" s="76"/>
      <c r="I18" s="75"/>
      <c r="J18" s="75"/>
      <c r="K18" s="74"/>
      <c r="L18" s="74"/>
      <c r="M18" s="74"/>
      <c r="N18" s="73"/>
    </row>
    <row r="19" spans="1:14" ht="37.950000000000003" customHeight="1">
      <c r="A19" s="77"/>
      <c r="B19" s="74"/>
      <c r="C19" s="74"/>
      <c r="D19" s="76"/>
      <c r="E19" s="74"/>
      <c r="F19" s="74"/>
      <c r="G19" s="74"/>
      <c r="H19" s="76"/>
      <c r="I19" s="75"/>
      <c r="J19" s="74"/>
      <c r="K19" s="74"/>
      <c r="L19" s="74"/>
      <c r="M19" s="74"/>
      <c r="N19" s="73"/>
    </row>
    <row r="20" spans="1:14" ht="37.950000000000003" customHeight="1" thickBot="1">
      <c r="A20" s="72"/>
      <c r="B20" s="69"/>
      <c r="C20" s="69"/>
      <c r="D20" s="71"/>
      <c r="E20" s="71"/>
      <c r="F20" s="69"/>
      <c r="G20" s="69"/>
      <c r="H20" s="71"/>
      <c r="I20" s="70"/>
      <c r="J20" s="69"/>
      <c r="K20" s="69"/>
      <c r="L20" s="69"/>
      <c r="M20" s="69"/>
      <c r="N20" s="68"/>
    </row>
    <row r="21" spans="1:14" ht="14.4" thickBot="1">
      <c r="A21" s="67"/>
      <c r="B21" s="67"/>
      <c r="C21" s="67"/>
      <c r="D21" s="67"/>
      <c r="E21" s="67"/>
      <c r="F21" s="67"/>
      <c r="G21" s="67"/>
      <c r="H21" s="67"/>
      <c r="I21" s="67"/>
      <c r="J21" s="67"/>
      <c r="K21" s="67"/>
      <c r="L21" s="67"/>
      <c r="M21" s="67"/>
      <c r="N21" s="67"/>
    </row>
    <row r="22" spans="1:14" ht="28.2" customHeight="1" thickBot="1">
      <c r="A22" s="67"/>
      <c r="B22" s="67"/>
      <c r="C22" s="67"/>
      <c r="D22" s="67"/>
      <c r="E22" s="67"/>
      <c r="F22" s="67"/>
      <c r="G22" s="67"/>
      <c r="H22" s="67"/>
      <c r="I22" s="238" t="s">
        <v>104</v>
      </c>
      <c r="J22" s="239"/>
      <c r="K22" s="248"/>
      <c r="L22" s="249"/>
      <c r="M22" s="249"/>
      <c r="N22" s="250"/>
    </row>
    <row r="23" spans="1:14" ht="28.2" customHeight="1" thickBot="1">
      <c r="A23" s="224" t="s">
        <v>125</v>
      </c>
      <c r="B23" s="224"/>
      <c r="C23" s="224"/>
      <c r="D23" s="224"/>
      <c r="E23" s="224"/>
      <c r="F23" s="224"/>
      <c r="G23" s="224"/>
      <c r="H23" s="224"/>
      <c r="I23" s="238" t="s">
        <v>104</v>
      </c>
      <c r="J23" s="239"/>
      <c r="K23" s="251"/>
      <c r="L23" s="252"/>
      <c r="M23" s="252"/>
      <c r="N23" s="253"/>
    </row>
    <row r="24" spans="1:14" ht="28.2" customHeight="1" thickBot="1">
      <c r="A24" s="67"/>
      <c r="B24" s="67"/>
      <c r="C24" s="67"/>
      <c r="D24" s="67"/>
      <c r="E24" s="67"/>
      <c r="F24" s="67"/>
      <c r="G24" s="67"/>
      <c r="H24" s="67"/>
      <c r="I24" s="238" t="s">
        <v>104</v>
      </c>
      <c r="J24" s="239"/>
      <c r="K24" s="240"/>
      <c r="L24" s="241"/>
      <c r="M24" s="241"/>
      <c r="N24" s="242"/>
    </row>
    <row r="25" spans="1:14">
      <c r="A25" s="67"/>
      <c r="B25" s="67"/>
      <c r="C25" s="67"/>
      <c r="D25" s="67"/>
      <c r="E25" s="67"/>
      <c r="F25" s="67"/>
      <c r="G25" s="67"/>
      <c r="H25" s="67"/>
      <c r="I25" s="67"/>
      <c r="J25" s="67"/>
      <c r="K25" s="67"/>
      <c r="L25" s="67"/>
      <c r="M25" s="67"/>
      <c r="N25" s="67"/>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honeticPr fontId="61" type="noConversion"/>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3</vt:i4>
      </vt:variant>
    </vt:vector>
  </HeadingPairs>
  <TitlesOfParts>
    <vt:vector size="15" baseType="lpstr">
      <vt:lpstr>Cálculos</vt:lpstr>
      <vt:lpstr>A-3</vt:lpstr>
      <vt:lpstr>5W y 2H</vt:lpstr>
      <vt:lpstr>Swim Lane </vt:lpstr>
      <vt:lpstr>SMART</vt:lpstr>
      <vt:lpstr>Ishikawa </vt:lpstr>
      <vt:lpstr>Arbol Causal</vt:lpstr>
      <vt:lpstr>Pareto</vt:lpstr>
      <vt:lpstr>Brainstorming</vt:lpstr>
      <vt:lpstr>Plan de Acción</vt:lpstr>
      <vt:lpstr>Diagrama de Gantt</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José Manuel</cp:lastModifiedBy>
  <cp:lastPrinted>2024-12-06T19:16:08Z</cp:lastPrinted>
  <dcterms:created xsi:type="dcterms:W3CDTF">2018-10-01T05:42:48Z</dcterms:created>
  <dcterms:modified xsi:type="dcterms:W3CDTF">2024-12-06T19:20:46Z</dcterms:modified>
</cp:coreProperties>
</file>