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tobias4lyph/Desktop/Waldo/WaldoMain/Software/VideoProcessing/GT_Files/tmp/"/>
    </mc:Choice>
  </mc:AlternateContent>
  <xr:revisionPtr revIDLastSave="0" documentId="13_ncr:40009_{F15D2AF4-BD8F-0846-817F-3DC8288E5E49}" xr6:coauthVersionLast="47" xr6:coauthVersionMax="47" xr10:uidLastSave="{00000000-0000-0000-0000-000000000000}"/>
  <bookViews>
    <workbookView xWindow="1160" yWindow="860" windowWidth="27640" windowHeight="16440"/>
  </bookViews>
  <sheets>
    <sheet name="GT_HW2_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1" i="1"/>
  <c r="T5" i="1"/>
  <c r="R2" i="1"/>
  <c r="N2" i="1"/>
  <c r="K2" i="1"/>
  <c r="K3"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498" i="1"/>
  <c r="I499" i="1"/>
  <c r="I500" i="1"/>
  <c r="I501" i="1"/>
  <c r="I502" i="1"/>
  <c r="I503" i="1"/>
  <c r="I504" i="1"/>
  <c r="I505" i="1"/>
  <c r="I506" i="1"/>
  <c r="I507" i="1"/>
  <c r="I508" i="1"/>
  <c r="I509" i="1"/>
  <c r="I510" i="1"/>
  <c r="I511"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498" i="1"/>
  <c r="H499" i="1"/>
  <c r="H500" i="1"/>
  <c r="H501" i="1"/>
  <c r="H502" i="1"/>
  <c r="H503" i="1"/>
  <c r="H504" i="1"/>
  <c r="H505" i="1"/>
  <c r="H506" i="1"/>
  <c r="H507" i="1"/>
  <c r="H508" i="1"/>
  <c r="H509" i="1"/>
  <c r="H510" i="1"/>
  <c r="H511"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498" i="1"/>
  <c r="G499" i="1"/>
  <c r="G500" i="1"/>
  <c r="G501" i="1"/>
  <c r="G502" i="1"/>
  <c r="G503" i="1"/>
  <c r="G504" i="1"/>
  <c r="G505" i="1"/>
  <c r="G506" i="1"/>
  <c r="G507" i="1"/>
  <c r="G508" i="1"/>
  <c r="G509" i="1"/>
  <c r="G510" i="1"/>
  <c r="G511"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498" i="1"/>
  <c r="F499" i="1"/>
  <c r="F500" i="1"/>
  <c r="F501" i="1"/>
  <c r="F502" i="1"/>
  <c r="F503" i="1"/>
  <c r="F504" i="1"/>
  <c r="F505" i="1"/>
  <c r="F506" i="1"/>
  <c r="F507" i="1"/>
  <c r="F508" i="1"/>
  <c r="F509" i="1"/>
  <c r="F510" i="1"/>
  <c r="F511"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2" i="1"/>
  <c r="O8" i="1" l="1"/>
  <c r="P8" i="1" s="1"/>
  <c r="O7" i="1"/>
  <c r="P7" i="1" s="1"/>
  <c r="P2" i="1"/>
  <c r="O2" i="1"/>
  <c r="N3" i="1" s="1"/>
  <c r="S2" i="1"/>
  <c r="R3" i="1" s="1"/>
  <c r="T2" i="1"/>
</calcChain>
</file>

<file path=xl/sharedStrings.xml><?xml version="1.0" encoding="utf-8"?>
<sst xmlns="http://schemas.openxmlformats.org/spreadsheetml/2006/main" count="2513" uniqueCount="213">
  <si>
    <t>out</t>
  </si>
  <si>
    <t>in</t>
  </si>
  <si>
    <t>pbin</t>
  </si>
  <si>
    <t>out/in</t>
  </si>
  <si>
    <t>out just enough to toss trash then back in</t>
  </si>
  <si>
    <t>no_event</t>
  </si>
  <si>
    <t>jacob</t>
  </si>
  <si>
    <t>maybe a jacket swing? Off camera</t>
  </si>
  <si>
    <t>slowly, messing with bookbag</t>
  </si>
  <si>
    <t>dropping off trash then back in, then back again</t>
  </si>
  <si>
    <t>out/in/out/in</t>
  </si>
  <si>
    <t>dropping off trash then back in</t>
  </si>
  <si>
    <t>pbout/linger/in</t>
  </si>
  <si>
    <t>linger on pbout, then trash, then finally in</t>
  </si>
  <si>
    <t>out/out</t>
  </si>
  <si>
    <t>two people, both traveling out in close succession</t>
  </si>
  <si>
    <t>out/pbout/in</t>
  </si>
  <si>
    <t>messing with the trashcan for a good 30 seconds</t>
  </si>
  <si>
    <t>pbout</t>
  </si>
  <si>
    <t>part of prior out, might not be caught</t>
  </si>
  <si>
    <t>slowly, messing with recycling</t>
  </si>
  <si>
    <t>out/pbout</t>
  </si>
  <si>
    <t>out, slowly messing with the trash then continuing out</t>
  </si>
  <si>
    <t>pbout/in/pbin</t>
  </si>
  <si>
    <t>janitor mopping out side of door, walking in, then mopping inside of door for a good 15 seconds</t>
  </si>
  <si>
    <t>pbout/no_event</t>
  </si>
  <si>
    <t>mopping a bit out of view, probably wont catch waldo</t>
  </si>
  <si>
    <t>trash, then in</t>
  </si>
  <si>
    <t>normal in</t>
  </si>
  <si>
    <t>janitor walking in slowly with a cart, about 6 seconds</t>
  </si>
  <si>
    <t>janitor walking out slowly with a cart, about 6 seconds</t>
  </si>
  <si>
    <t>two people walk in in quick succession one after the other, almost together, about 3 seconds</t>
  </si>
  <si>
    <t>two people walk out together at the same time, about 3 seconds</t>
  </si>
  <si>
    <t>two people walk out in quick succession one after the other, almost together, about 3 seconds</t>
  </si>
  <si>
    <t>two people walk in together at the same time, about 4 seconds</t>
  </si>
  <si>
    <t>Me going out while throwing something away</t>
  </si>
  <si>
    <t>person goes out, but then pauses by the trash before continuing his exit out, about 5 seconds</t>
  </si>
  <si>
    <t>two people walk out together</t>
  </si>
  <si>
    <t>two people walk in together one right after the other</t>
  </si>
  <si>
    <t>out/Linger</t>
  </si>
  <si>
    <t>out/linger with one person and another joins to exit them going out</t>
  </si>
  <si>
    <t>walked out to sweep then stopped</t>
  </si>
  <si>
    <t>pbout/sweeping</t>
  </si>
  <si>
    <t>sweeping by the trash cans, body far, broom in view</t>
  </si>
  <si>
    <t>out for a second and back in</t>
  </si>
  <si>
    <t>subject goes out just enough to place something in the trash then exits on the in side, about 5 seconds</t>
  </si>
  <si>
    <t>two people walk in in quick succession, one after the other almost together</t>
  </si>
  <si>
    <t>pbin/in</t>
  </si>
  <si>
    <t>person goes to throw trash away and turn back to exit on the in-side</t>
  </si>
  <si>
    <t>janitor walks in carrying a broom otherwise normal</t>
  </si>
  <si>
    <t>janitor walks out carrying a broom otherwise normal</t>
  </si>
  <si>
    <t>pbout/linger</t>
  </si>
  <si>
    <t>linger</t>
  </si>
  <si>
    <t>linger/in</t>
  </si>
  <si>
    <t>arwa walking very very slowly under the sensor, video shows 12 seconds</t>
  </si>
  <si>
    <t>Dr. Dean coming in</t>
  </si>
  <si>
    <t>subject goes out then pauses by the trash before continuing out about 7 seconds</t>
  </si>
  <si>
    <t>subject walks slowly under looking at phone about 6 seconds</t>
  </si>
  <si>
    <t>out/linger/in</t>
  </si>
  <si>
    <t>person crosses doorway to linger and throw away trash then turns back and walks in about 10 seconds</t>
  </si>
  <si>
    <t>out/linger</t>
  </si>
  <si>
    <t>person continues lingering and throw away trash  about 6 seconds</t>
  </si>
  <si>
    <t>person (again) lingers at trash can then walks back in  about 5 seconds</t>
  </si>
  <si>
    <t>pbin/iliner/in</t>
  </si>
  <si>
    <t>person (again) has trash to throw away only arm crosses threshold this time</t>
  </si>
  <si>
    <t>trash lady coming up yet again to toss trash in - arm only crosses threshold</t>
  </si>
  <si>
    <t>trash lady strikes again! She crosses threshold and throws away trash to turn right back round</t>
  </si>
  <si>
    <t>two people walk out in quick succession a couple of seconds apart</t>
  </si>
  <si>
    <t>person (ag chair) walks out then stand under sensor looking at it for 4 seconds</t>
  </si>
  <si>
    <t>ag chair continues to linger and look at the system for 17 seconds then leaves to the in side</t>
  </si>
  <si>
    <t>subject foot comes in view to throw away some trash then exits. A shadow is cast and could be picked up by the sensor</t>
  </si>
  <si>
    <t>lady walks in pushing a highly reflective metal cart</t>
  </si>
  <si>
    <t>janitor carrying a broom, otherwise normal</t>
  </si>
  <si>
    <t>big guy, light shirt, walking slowly</t>
  </si>
  <si>
    <t>pauses at trash breifly, then continues out</t>
  </si>
  <si>
    <t>walks in dragging a pulley cart</t>
  </si>
  <si>
    <t>walks out dragging a pulley cart with white boxes</t>
  </si>
  <si>
    <t>person walks in view to toss trash in the trash can</t>
  </si>
  <si>
    <t>person walks out pushing metal cart</t>
  </si>
  <si>
    <t>two people walk in in quick sucession of each other, maybe a second apart</t>
  </si>
  <si>
    <t>carryingn something - looks like a labtop - reflective in their hands</t>
  </si>
  <si>
    <t>three people total go out, two people side by side and a third in quick succession, about 6 seconds</t>
  </si>
  <si>
    <t>two people walk in through the doorway at the same time</t>
  </si>
  <si>
    <t>two people walk out through the doorway at the same time</t>
  </si>
  <si>
    <t>two people pass through the doorway within the event window, first goes out then the other walks in</t>
  </si>
  <si>
    <t>walks in pushing reflective metal cart</t>
  </si>
  <si>
    <t>holding something reflective like the inside of a candy wrapper</t>
  </si>
  <si>
    <t>person walks out to throw something in recycling then turns back around and walks in, about 6 seconds</t>
  </si>
  <si>
    <t>starts to walk in but turns around, probably sets off sensor</t>
  </si>
  <si>
    <t>pushing out the metal cart</t>
  </si>
  <si>
    <t>two people walk out in quick sucession of each other, maybe a second apart</t>
  </si>
  <si>
    <t>subject walks out very slowly looking at phone, about 5 seconds</t>
  </si>
  <si>
    <t>person walks into view, then lingers about 6 seconds</t>
  </si>
  <si>
    <t>same person as before</t>
  </si>
  <si>
    <t>person from before finishes linger and exits out</t>
  </si>
  <si>
    <t>Nicole</t>
  </si>
  <si>
    <t>carrying an umbrella out in front like a sword - otherwise normal</t>
  </si>
  <si>
    <t>pbin/linger/out</t>
  </si>
  <si>
    <t>janitor stops to sweep on the pbin side -  then lingers - then exits out - about 8 seconds</t>
  </si>
  <si>
    <t>Jacob</t>
  </si>
  <si>
    <t>lady walks in normally but it pushing a reflective metal cart</t>
  </si>
  <si>
    <t>person steps into camera close enough to throw something away and switches back to exit on the pbin side without crossing the doorway</t>
  </si>
  <si>
    <t>person steps into camera almost crosses doorway but arm is the only thing that crosses to throw something away and switches back to exit on the pbin side without crossing the doorway</t>
  </si>
  <si>
    <t>person (again) steps into camera almost crosses doorway but arm is the only thing that crosses to throw something away and switches back to exit on the pbin side without crossing the doorway</t>
  </si>
  <si>
    <t>person (again) steps into camera close enough to throw something away and switches back to exit on the pbin side without crossing the doorway</t>
  </si>
  <si>
    <t>person goes out to throw something away in the recycling then doubles back to come in, about 5 seconds</t>
  </si>
  <si>
    <t>person begins to walk in - stands under the sensor to look at it  then continues to walk in - about 6 seconds</t>
  </si>
  <si>
    <t>janitor walks in slowly with cart -  about 4 seconds</t>
  </si>
  <si>
    <t>janitor walks out slowly with cart and long light bulbs - about 5 seconds</t>
  </si>
  <si>
    <t>Arwa</t>
  </si>
  <si>
    <t>pbin/out</t>
  </si>
  <si>
    <t>two people push a metal cart through the doorway together at the same time</t>
  </si>
  <si>
    <t>guy pushes reflective cart back in</t>
  </si>
  <si>
    <t>Arwa leaving</t>
  </si>
  <si>
    <t>Simeon</t>
  </si>
  <si>
    <t>in/linger/in</t>
  </si>
  <si>
    <t>janitor walks in, stands under the sensor and sweeps, then continues in, about 7 seconds</t>
  </si>
  <si>
    <t>out/linger/out</t>
  </si>
  <si>
    <t>janitor walks out, stands under the sensor and sweeps, then continues out, about 7 seconds</t>
  </si>
  <si>
    <t>in/pbout</t>
  </si>
  <si>
    <t>lady walking in, pauses to check the trash then continues in, about 4 seconds</t>
  </si>
  <si>
    <t>janitor lingers to change out recycling and trash bags, about 2 minutes and 30 seconds</t>
  </si>
  <si>
    <t>janitor walks out with broom, otherwise normal</t>
  </si>
  <si>
    <t>janitor walks in with broom, lingers to sweep under the sensor, then continues in, about 8 seconds</t>
  </si>
  <si>
    <t>sensor might catch a pbin, but all you see in the camera is the scuffmark scraper, then the janitor continues to walk out normally, about 7 seconds for both of these things, but it might only catch the out</t>
  </si>
  <si>
    <t>man goes out, pauses at the trash can, then continues out, about 5 seconds</t>
  </si>
  <si>
    <t>two people walk in in quick succession of each other, about a second apart, lasts 4 seconds</t>
  </si>
  <si>
    <t>two people walk out in quick succession of each other, about a second apart, lasts 4 seconds</t>
  </si>
  <si>
    <t>man goes out, pauses at the trash can, then switches back to in, about 8 seconds</t>
  </si>
  <si>
    <t>Dr. Dean</t>
  </si>
  <si>
    <t>man begins walking in, kickes his leg as he pauses slightly, then continues in, about 5 seconds</t>
  </si>
  <si>
    <t>person looks to be going out, goes under sensor to throw away trash, then goes back in, about 4 seconds</t>
  </si>
  <si>
    <t>pbout/out</t>
  </si>
  <si>
    <t>person looks to be going out, gets under the sensor then switchesback and exits</t>
  </si>
  <si>
    <t>pbout on the far side, video only catches a shoe of person by recycling can, but a shadow is cast</t>
  </si>
  <si>
    <t>same as the prior on, but then the subject leaves off camera</t>
  </si>
  <si>
    <t>same person as last event lingering by the recycling cans, about 2 seconds</t>
  </si>
  <si>
    <t>janitor walking slowly carrying a broom, otherwise normal</t>
  </si>
  <si>
    <t>two people go out the door in relatively quick succession, a couple of seconds between each other, but both do it in about 5 seconds</t>
  </si>
  <si>
    <t>two people go out the door together at the same time</t>
  </si>
  <si>
    <t>man starts to come in, pauses at the trash can, then continues in, about 4 seconds</t>
  </si>
  <si>
    <t>student on phone, going out slowly, within event window</t>
  </si>
  <si>
    <t>near pbout, janitor steps in to check level of trash then exits back on the out side, about 4 seconds</t>
  </si>
  <si>
    <t>slight shadow of someone casting a shadow off screen when they throw something away in the recycling (might not be caught by the sensor)</t>
  </si>
  <si>
    <t>two people come in in quick succession, one right after the other, both going in</t>
  </si>
  <si>
    <t>in/linger/pbin</t>
  </si>
  <si>
    <t>janitor walking in, lingering under doowway to clean scuff marks off the floor, then continues in, about 16 seconds</t>
  </si>
  <si>
    <t>likely janitor foot still cleaning from out of camera view</t>
  </si>
  <si>
    <t>pbin/no_event</t>
  </si>
  <si>
    <t>likely janitor foot still cleaning from out of camera view then leaving</t>
  </si>
  <si>
    <t>no_event/pbout</t>
  </si>
  <si>
    <t>shadow from the start of the next event caught on very edge of video</t>
  </si>
  <si>
    <t>man goes out, pauses by the trash can, then continues out, about 6 seconds</t>
  </si>
  <si>
    <t>quickly</t>
  </si>
  <si>
    <t>lady comes in with boxes, otherwise normal</t>
  </si>
  <si>
    <t>slowly carrying a big box, but otherwise normal</t>
  </si>
  <si>
    <t xml:space="preserve">slight shadow on the pbout side breifly </t>
  </si>
  <si>
    <t>lady goes out to dump something in the trash then comes back in, about 6 seconds</t>
  </si>
  <si>
    <t>guy almost switches back but then continues in</t>
  </si>
  <si>
    <t>two people go through the doorway together at the same time</t>
  </si>
  <si>
    <t>two people exit in quick succession, both going out, about 3 seconds</t>
  </si>
  <si>
    <t>going in carrying a box, otherwise normal</t>
  </si>
  <si>
    <t>lady goes through the doorway to throw away the box then lingers on the pbout side the finally continues out, about 14 seconds</t>
  </si>
  <si>
    <t>janitor walking slow carrying a broom, otheriwse normal</t>
  </si>
  <si>
    <t>lady goes out, lingers a good bit to throw out her trash, then continues out, about 21 seconds</t>
  </si>
  <si>
    <t>woman comes towards in but stops to throw out trash, about 5 seconds</t>
  </si>
  <si>
    <t>woman standing at the trash, couple of seconds</t>
  </si>
  <si>
    <t>woman stands at the trash some more then continues to walk in, about 16 seconds</t>
  </si>
  <si>
    <t>Woman goes out to throw away trash, then switches back to in</t>
  </si>
  <si>
    <t>woman starts to come in, stops to throw trash away then conitues in, about 5 seconds</t>
  </si>
  <si>
    <t>janitor with cart about 5 seconds</t>
  </si>
  <si>
    <t>pbin/linger</t>
  </si>
  <si>
    <t>janitor with cart stops just inside of the doorway</t>
  </si>
  <si>
    <t>janitor with cart stops just inside of the doorway, mops a bit</t>
  </si>
  <si>
    <t>janitor completes moving the cart to the out side of the door (this is a maybe if it was picked up correctly for sure, about 6 seconds)</t>
  </si>
  <si>
    <t>janitor comes to the doorway and mops, then exits out again (about 11 seconds)</t>
  </si>
  <si>
    <t>very far pbout, just see the janitors mop head</t>
  </si>
  <si>
    <t>janitor comeing in with a cart &lt;5 seconds</t>
  </si>
  <si>
    <t>two people (simeon and someone else) walk through the doorway together at the same time 5 seconds</t>
  </si>
  <si>
    <t>no_event/pbin</t>
  </si>
  <si>
    <t>bit of a shoe appears in the scene</t>
  </si>
  <si>
    <t>a very slow out, person is chatting on the phone about 6 seconds) is the person with the shoe from last event</t>
  </si>
  <si>
    <t>janitor with ladder, otherwise normal</t>
  </si>
  <si>
    <t>very slowly under the doorway about 6 seconds</t>
  </si>
  <si>
    <t>janitor with a pvc pipe, otherwise normal</t>
  </si>
  <si>
    <t>janitor with cart, about 5 seconds</t>
  </si>
  <si>
    <t>janitor with pvc and ladder, otherwise normal</t>
  </si>
  <si>
    <t>foot in camera to toss something in the recycling</t>
  </si>
  <si>
    <t>same pbout as before, a shadow is definitely cast towards the camera</t>
  </si>
  <si>
    <t>janitor sweeping (might pick up normal?)</t>
  </si>
  <si>
    <t>janitor sweeping and then deciding to clear out the trashcan about 25 seconds (might pick up the out and then a couple of pbs but a maybe)</t>
  </si>
  <si>
    <t>GT</t>
  </si>
  <si>
    <t>Waldo</t>
  </si>
  <si>
    <t>EnOcean</t>
  </si>
  <si>
    <t xml:space="preserve">ins </t>
  </si>
  <si>
    <t>in incorrect</t>
  </si>
  <si>
    <t>in  correct</t>
  </si>
  <si>
    <t>if match</t>
  </si>
  <si>
    <t>if not match</t>
  </si>
  <si>
    <t>outs</t>
  </si>
  <si>
    <t>out correct</t>
  </si>
  <si>
    <t>out incorrect</t>
  </si>
  <si>
    <t>in/in</t>
  </si>
  <si>
    <t>out/pbout/pbout/in</t>
  </si>
  <si>
    <t>pbout/pbout</t>
  </si>
  <si>
    <t>pbout/in</t>
  </si>
  <si>
    <t>pbout/out/pbout</t>
  </si>
  <si>
    <t>EnOcean Catch/Miss</t>
  </si>
  <si>
    <t>hit</t>
  </si>
  <si>
    <t>miss</t>
  </si>
  <si>
    <t>pbin/pbout</t>
  </si>
  <si>
    <t>over 800 events</t>
  </si>
  <si>
    <t>across 20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</si>
</sst>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m/d/yy\ h:mm:ss"/>
    <numFmt numFmtId="171"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8" fontId="0" fillId="0" borderId="0" xfId="0" applyNumberFormat="1"/>
    <xf numFmtId="9" fontId="0" fillId="0" borderId="0" xfId="1" applyFont="1"/>
    <xf numFmtId="171"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0"/>
  <sheetViews>
    <sheetView tabSelected="1" topLeftCell="B1" workbookViewId="0">
      <selection activeCell="P8" sqref="P8"/>
    </sheetView>
  </sheetViews>
  <sheetFormatPr baseColWidth="10" defaultRowHeight="16" x14ac:dyDescent="0.2"/>
  <cols>
    <col min="1" max="1" width="16.5" style="1" bestFit="1" customWidth="1"/>
    <col min="18" max="18" width="11.6640625" bestFit="1" customWidth="1"/>
  </cols>
  <sheetData>
    <row r="1" spans="1:21" x14ac:dyDescent="0.2">
      <c r="A1" s="1">
        <v>44903.286111111112</v>
      </c>
      <c r="B1" t="s">
        <v>191</v>
      </c>
      <c r="D1" t="s">
        <v>192</v>
      </c>
      <c r="E1" t="s">
        <v>193</v>
      </c>
      <c r="F1" t="s">
        <v>197</v>
      </c>
      <c r="G1" t="s">
        <v>198</v>
      </c>
      <c r="H1" t="s">
        <v>197</v>
      </c>
      <c r="I1" t="s">
        <v>198</v>
      </c>
      <c r="L1" t="str">
        <f>IF(AND(D1&lt;&gt;"pbout", I1="nope"), "boom", "")</f>
        <v/>
      </c>
      <c r="N1" t="s">
        <v>194</v>
      </c>
      <c r="O1" t="s">
        <v>196</v>
      </c>
      <c r="P1" t="s">
        <v>195</v>
      </c>
      <c r="R1" t="s">
        <v>199</v>
      </c>
      <c r="S1" t="s">
        <v>200</v>
      </c>
      <c r="T1" t="s">
        <v>201</v>
      </c>
    </row>
    <row r="2" spans="1:21" x14ac:dyDescent="0.2">
      <c r="A2" s="1">
        <v>44904.286111111112</v>
      </c>
      <c r="B2" t="s">
        <v>1</v>
      </c>
      <c r="D2" t="s">
        <v>1</v>
      </c>
      <c r="E2" t="s">
        <v>208</v>
      </c>
      <c r="F2" t="str">
        <f>IF(AND(B2="in", B2=D2), "IN","")</f>
        <v>IN</v>
      </c>
      <c r="G2" t="str">
        <f>IF(AND(B2="in", B2&lt;&gt;D2), "nope","")</f>
        <v/>
      </c>
      <c r="H2" t="str">
        <f>IF(AND(B2="out", B2=D2), "OUT","")</f>
        <v/>
      </c>
      <c r="I2" t="str">
        <f>IF(AND(B2="out", B2&lt;&gt;D2), "nope","")</f>
        <v/>
      </c>
      <c r="K2" t="str">
        <f t="shared" ref="K2:K66" si="0">IF(E2="hit", "hit", "miss")</f>
        <v>hit</v>
      </c>
      <c r="L2" t="str">
        <f t="shared" ref="L2:L65" si="1">IF(AND(D2&lt;&gt;"pbout", I2="nope"), "boom", "")</f>
        <v/>
      </c>
      <c r="N2">
        <f>COUNTIF(B:B,"in")</f>
        <v>377</v>
      </c>
      <c r="O2">
        <f>COUNTIF(F:F,"IN")</f>
        <v>375</v>
      </c>
      <c r="P2">
        <f>COUNTIF(G:G,"nope")</f>
        <v>2</v>
      </c>
      <c r="R2">
        <f>COUNTIF(B:B,"out")</f>
        <v>346</v>
      </c>
      <c r="S2">
        <f>COUNTIF(H:H,"OUT")</f>
        <v>268</v>
      </c>
      <c r="T2">
        <f>COUNTIF(I:I,"nope")</f>
        <v>78</v>
      </c>
    </row>
    <row r="3" spans="1:21" x14ac:dyDescent="0.2">
      <c r="A3" s="1">
        <v>44904.287395833337</v>
      </c>
      <c r="B3" t="s">
        <v>0</v>
      </c>
      <c r="D3" t="s">
        <v>18</v>
      </c>
      <c r="E3" t="s">
        <v>209</v>
      </c>
      <c r="F3" t="str">
        <f>IF(AND(B3="in", B3=D3), "IN","")</f>
        <v/>
      </c>
      <c r="G3" t="str">
        <f>IF(AND(B3="in", B3&lt;&gt;D3), "nope","")</f>
        <v/>
      </c>
      <c r="H3" t="str">
        <f>IF(AND(B3="out", B3=D3), "OUT","")</f>
        <v/>
      </c>
      <c r="I3" t="str">
        <f>IF(AND(B3="out", B3&lt;&gt;D3), "nope","")</f>
        <v>nope</v>
      </c>
      <c r="K3" t="str">
        <f t="shared" si="0"/>
        <v>miss</v>
      </c>
      <c r="L3" t="str">
        <f t="shared" si="1"/>
        <v/>
      </c>
      <c r="N3" s="2">
        <f>O2/N2</f>
        <v>0.99469496021220161</v>
      </c>
      <c r="R3" s="3">
        <f>S2/R2</f>
        <v>0.77456647398843925</v>
      </c>
    </row>
    <row r="4" spans="1:21" x14ac:dyDescent="0.2">
      <c r="A4" s="1">
        <v>44904.288923611108</v>
      </c>
      <c r="B4" t="s">
        <v>1</v>
      </c>
      <c r="D4" t="s">
        <v>1</v>
      </c>
      <c r="E4" t="s">
        <v>208</v>
      </c>
      <c r="F4" t="str">
        <f>IF(AND(B4="in", B4=D4), "IN","")</f>
        <v>IN</v>
      </c>
      <c r="G4" t="str">
        <f>IF(AND(B4="in", B4&lt;&gt;D4), "nope","")</f>
        <v/>
      </c>
      <c r="H4" t="str">
        <f>IF(AND(B4="out", B4=D4), "OUT","")</f>
        <v/>
      </c>
      <c r="I4" t="str">
        <f>IF(AND(B4="out", B4&lt;&gt;D4), "nope","")</f>
        <v/>
      </c>
      <c r="K4" t="str">
        <f t="shared" si="0"/>
        <v>hit</v>
      </c>
      <c r="L4" t="str">
        <f t="shared" si="1"/>
        <v/>
      </c>
    </row>
    <row r="5" spans="1:21" x14ac:dyDescent="0.2">
      <c r="A5" s="1">
        <v>44904.297962962963</v>
      </c>
      <c r="B5" t="s">
        <v>3</v>
      </c>
      <c r="C5" t="s">
        <v>4</v>
      </c>
      <c r="D5" t="s">
        <v>1</v>
      </c>
      <c r="E5" t="s">
        <v>208</v>
      </c>
      <c r="F5" t="str">
        <f>IF(AND(B5="in", B5=D5), "IN","")</f>
        <v/>
      </c>
      <c r="G5" t="str">
        <f>IF(AND(B5="in", B5&lt;&gt;D5), "nope","")</f>
        <v/>
      </c>
      <c r="H5" t="str">
        <f>IF(AND(B5="out", B5=D5), "OUT","")</f>
        <v/>
      </c>
      <c r="I5" t="str">
        <f>IF(AND(B5="out", B5&lt;&gt;D5), "nope","")</f>
        <v/>
      </c>
      <c r="K5" t="str">
        <f t="shared" si="0"/>
        <v>hit</v>
      </c>
      <c r="L5" t="str">
        <f t="shared" si="1"/>
        <v/>
      </c>
      <c r="S5" t="s">
        <v>18</v>
      </c>
      <c r="T5">
        <f>COUNTIF(L:L, "boom")</f>
        <v>8</v>
      </c>
      <c r="U5">
        <v>70</v>
      </c>
    </row>
    <row r="6" spans="1:21" x14ac:dyDescent="0.2">
      <c r="A6" s="1">
        <v>44904.322187500002</v>
      </c>
      <c r="B6" t="s">
        <v>0</v>
      </c>
      <c r="D6" t="s">
        <v>18</v>
      </c>
      <c r="E6" t="s">
        <v>208</v>
      </c>
      <c r="F6" t="str">
        <f>IF(AND(B6="in", B6=D6), "IN","")</f>
        <v/>
      </c>
      <c r="G6" t="str">
        <f>IF(AND(B6="in", B6&lt;&gt;D6), "nope","")</f>
        <v/>
      </c>
      <c r="H6" t="str">
        <f>IF(AND(B6="out", B6=D6), "OUT","")</f>
        <v/>
      </c>
      <c r="I6" t="str">
        <f>IF(AND(B6="out", B6&lt;&gt;D6), "nope","")</f>
        <v>nope</v>
      </c>
      <c r="K6" t="str">
        <f t="shared" si="0"/>
        <v>hit</v>
      </c>
      <c r="L6" t="str">
        <f t="shared" si="1"/>
        <v/>
      </c>
      <c r="N6" t="s">
        <v>207</v>
      </c>
    </row>
    <row r="7" spans="1:21" x14ac:dyDescent="0.2">
      <c r="A7" s="1">
        <v>44904.32340277778</v>
      </c>
      <c r="B7" t="s">
        <v>1</v>
      </c>
      <c r="D7" t="s">
        <v>1</v>
      </c>
      <c r="E7" t="s">
        <v>209</v>
      </c>
      <c r="F7" t="str">
        <f>IF(AND(B7="in", B7=D7), "IN","")</f>
        <v>IN</v>
      </c>
      <c r="G7" t="str">
        <f>IF(AND(B7="in", B7&lt;&gt;D7), "nope","")</f>
        <v/>
      </c>
      <c r="H7" t="str">
        <f>IF(AND(B7="out", B7=D7), "OUT","")</f>
        <v/>
      </c>
      <c r="I7" t="str">
        <f>IF(AND(B7="out", B7&lt;&gt;D7), "nope","")</f>
        <v/>
      </c>
      <c r="K7" t="str">
        <f t="shared" si="0"/>
        <v>miss</v>
      </c>
      <c r="L7" t="str">
        <f t="shared" si="1"/>
        <v/>
      </c>
      <c r="N7" t="s">
        <v>209</v>
      </c>
      <c r="O7">
        <f>COUNTIF(K:K,"miss")</f>
        <v>279</v>
      </c>
      <c r="P7" s="2">
        <f>O7/810</f>
        <v>0.34444444444444444</v>
      </c>
    </row>
    <row r="8" spans="1:21" x14ac:dyDescent="0.2">
      <c r="A8" s="1">
        <v>44904.323958333334</v>
      </c>
      <c r="B8" t="s">
        <v>1</v>
      </c>
      <c r="D8" t="s">
        <v>1</v>
      </c>
      <c r="E8" t="s">
        <v>208</v>
      </c>
      <c r="F8" t="str">
        <f>IF(AND(B8="in", B8=D8), "IN","")</f>
        <v>IN</v>
      </c>
      <c r="G8" t="str">
        <f>IF(AND(B8="in", B8&lt;&gt;D8), "nope","")</f>
        <v/>
      </c>
      <c r="H8" t="str">
        <f>IF(AND(B8="out", B8=D8), "OUT","")</f>
        <v/>
      </c>
      <c r="I8" t="str">
        <f>IF(AND(B8="out", B8&lt;&gt;D8), "nope","")</f>
        <v/>
      </c>
      <c r="K8" t="str">
        <f t="shared" si="0"/>
        <v>hit</v>
      </c>
      <c r="L8" t="str">
        <f t="shared" si="1"/>
        <v/>
      </c>
      <c r="N8" t="s">
        <v>208</v>
      </c>
      <c r="O8">
        <f>COUNTIF(K:K,"hit")</f>
        <v>529</v>
      </c>
      <c r="P8" s="2">
        <f>O8/810</f>
        <v>0.65308641975308646</v>
      </c>
    </row>
    <row r="9" spans="1:21" x14ac:dyDescent="0.2">
      <c r="A9" s="1">
        <v>44904.329814814817</v>
      </c>
      <c r="B9" t="s">
        <v>0</v>
      </c>
      <c r="D9" t="s">
        <v>18</v>
      </c>
      <c r="E9" t="s">
        <v>208</v>
      </c>
      <c r="F9" t="str">
        <f>IF(AND(B9="in", B9=D9), "IN","")</f>
        <v/>
      </c>
      <c r="G9" t="str">
        <f>IF(AND(B9="in", B9&lt;&gt;D9), "nope","")</f>
        <v/>
      </c>
      <c r="H9" t="str">
        <f>IF(AND(B9="out", B9=D9), "OUT","")</f>
        <v/>
      </c>
      <c r="I9" t="str">
        <f>IF(AND(B9="out", B9&lt;&gt;D9), "nope","")</f>
        <v>nope</v>
      </c>
      <c r="K9" t="str">
        <f t="shared" si="0"/>
        <v>hit</v>
      </c>
      <c r="L9" t="str">
        <f t="shared" si="1"/>
        <v/>
      </c>
    </row>
    <row r="10" spans="1:21" x14ac:dyDescent="0.2">
      <c r="A10" s="1">
        <v>44904.337824074071</v>
      </c>
      <c r="B10" t="s">
        <v>0</v>
      </c>
      <c r="D10" t="s">
        <v>0</v>
      </c>
      <c r="E10" t="s">
        <v>208</v>
      </c>
      <c r="F10" t="str">
        <f>IF(AND(B10="in", B10=D10), "IN","")</f>
        <v/>
      </c>
      <c r="G10" t="str">
        <f>IF(AND(B10="in", B10&lt;&gt;D10), "nope","")</f>
        <v/>
      </c>
      <c r="H10" t="str">
        <f>IF(AND(B10="out", B10=D10), "OUT","")</f>
        <v>OUT</v>
      </c>
      <c r="I10" t="str">
        <f>IF(AND(B10="out", B10&lt;&gt;D10), "nope","")</f>
        <v/>
      </c>
      <c r="K10" t="str">
        <f t="shared" si="0"/>
        <v>hit</v>
      </c>
      <c r="L10" t="str">
        <f t="shared" si="1"/>
        <v/>
      </c>
    </row>
    <row r="11" spans="1:21" x14ac:dyDescent="0.2">
      <c r="A11" s="1">
        <v>44904.340578703705</v>
      </c>
      <c r="B11" t="s">
        <v>1</v>
      </c>
      <c r="D11" t="s">
        <v>1</v>
      </c>
      <c r="E11" t="s">
        <v>208</v>
      </c>
      <c r="F11" t="str">
        <f>IF(AND(B11="in", B11=D11), "IN","")</f>
        <v>IN</v>
      </c>
      <c r="G11" t="str">
        <f>IF(AND(B11="in", B11&lt;&gt;D11), "nope","")</f>
        <v/>
      </c>
      <c r="H11" t="str">
        <f>IF(AND(B11="out", B11=D11), "OUT","")</f>
        <v/>
      </c>
      <c r="I11" t="str">
        <f>IF(AND(B11="out", B11&lt;&gt;D11), "nope","")</f>
        <v/>
      </c>
      <c r="K11" t="str">
        <f t="shared" si="0"/>
        <v>hit</v>
      </c>
      <c r="L11" t="str">
        <f t="shared" si="1"/>
        <v/>
      </c>
    </row>
    <row r="12" spans="1:21" x14ac:dyDescent="0.2">
      <c r="A12" s="1">
        <v>44904.352326388886</v>
      </c>
      <c r="B12" t="s">
        <v>1</v>
      </c>
      <c r="D12" t="s">
        <v>1</v>
      </c>
      <c r="E12" t="s">
        <v>208</v>
      </c>
      <c r="F12" t="str">
        <f>IF(AND(B12="in", B12=D12), "IN","")</f>
        <v>IN</v>
      </c>
      <c r="G12" t="str">
        <f>IF(AND(B12="in", B12&lt;&gt;D12), "nope","")</f>
        <v/>
      </c>
      <c r="H12" t="str">
        <f>IF(AND(B12="out", B12=D12), "OUT","")</f>
        <v/>
      </c>
      <c r="I12" t="str">
        <f>IF(AND(B12="out", B12&lt;&gt;D12), "nope","")</f>
        <v/>
      </c>
      <c r="K12" t="str">
        <f t="shared" si="0"/>
        <v>hit</v>
      </c>
      <c r="L12" t="str">
        <f t="shared" si="1"/>
        <v/>
      </c>
    </row>
    <row r="13" spans="1:21" x14ac:dyDescent="0.2">
      <c r="A13" s="1">
        <v>44904.356064814812</v>
      </c>
      <c r="B13" t="s">
        <v>0</v>
      </c>
      <c r="D13" t="s">
        <v>18</v>
      </c>
      <c r="E13" t="s">
        <v>208</v>
      </c>
      <c r="F13" t="str">
        <f>IF(AND(B13="in", B13=D13), "IN","")</f>
        <v/>
      </c>
      <c r="G13" t="str">
        <f>IF(AND(B13="in", B13&lt;&gt;D13), "nope","")</f>
        <v/>
      </c>
      <c r="H13" t="str">
        <f>IF(AND(B13="out", B13=D13), "OUT","")</f>
        <v/>
      </c>
      <c r="I13" t="str">
        <f>IF(AND(B13="out", B13&lt;&gt;D13), "nope","")</f>
        <v>nope</v>
      </c>
      <c r="K13" t="str">
        <f t="shared" si="0"/>
        <v>hit</v>
      </c>
      <c r="L13" t="str">
        <f t="shared" si="1"/>
        <v/>
      </c>
      <c r="O13" t="s">
        <v>211</v>
      </c>
    </row>
    <row r="14" spans="1:21" x14ac:dyDescent="0.2">
      <c r="A14" s="1">
        <v>44904.359861111108</v>
      </c>
      <c r="B14" t="s">
        <v>0</v>
      </c>
      <c r="C14" t="s">
        <v>6</v>
      </c>
      <c r="D14" t="s">
        <v>0</v>
      </c>
      <c r="E14" t="s">
        <v>208</v>
      </c>
      <c r="F14" t="str">
        <f>IF(AND(B14="in", B14=D14), "IN","")</f>
        <v/>
      </c>
      <c r="G14" t="str">
        <f>IF(AND(B14="in", B14&lt;&gt;D14), "nope","")</f>
        <v/>
      </c>
      <c r="H14" t="str">
        <f>IF(AND(B14="out", B14=D14), "OUT","")</f>
        <v>OUT</v>
      </c>
      <c r="I14" t="str">
        <f>IF(AND(B14="out", B14&lt;&gt;D14), "nope","")</f>
        <v/>
      </c>
      <c r="K14" t="str">
        <f t="shared" si="0"/>
        <v>hit</v>
      </c>
      <c r="L14" t="str">
        <f t="shared" si="1"/>
        <v/>
      </c>
      <c r="O14" t="s">
        <v>212</v>
      </c>
    </row>
    <row r="15" spans="1:21" x14ac:dyDescent="0.2">
      <c r="A15" s="1">
        <v>44904.360405092593</v>
      </c>
      <c r="B15" t="s">
        <v>1</v>
      </c>
      <c r="D15" t="s">
        <v>1</v>
      </c>
      <c r="E15" t="s">
        <v>209</v>
      </c>
      <c r="F15" t="str">
        <f>IF(AND(B15="in", B15=D15), "IN","")</f>
        <v>IN</v>
      </c>
      <c r="G15" t="str">
        <f>IF(AND(B15="in", B15&lt;&gt;D15), "nope","")</f>
        <v/>
      </c>
      <c r="H15" t="str">
        <f>IF(AND(B15="out", B15=D15), "OUT","")</f>
        <v/>
      </c>
      <c r="I15" t="str">
        <f>IF(AND(B15="out", B15&lt;&gt;D15), "nope","")</f>
        <v/>
      </c>
      <c r="K15" t="str">
        <f t="shared" si="0"/>
        <v>miss</v>
      </c>
      <c r="L15" t="str">
        <f t="shared" si="1"/>
        <v/>
      </c>
    </row>
    <row r="16" spans="1:21" x14ac:dyDescent="0.2">
      <c r="A16" s="1">
        <v>44904.360914351855</v>
      </c>
      <c r="B16" t="s">
        <v>0</v>
      </c>
      <c r="D16" t="s">
        <v>0</v>
      </c>
      <c r="E16" t="s">
        <v>209</v>
      </c>
      <c r="F16" t="str">
        <f>IF(AND(B16="in", B16=D16), "IN","")</f>
        <v/>
      </c>
      <c r="G16" t="str">
        <f>IF(AND(B16="in", B16&lt;&gt;D16), "nope","")</f>
        <v/>
      </c>
      <c r="H16" t="str">
        <f>IF(AND(B16="out", B16=D16), "OUT","")</f>
        <v>OUT</v>
      </c>
      <c r="I16" t="str">
        <f>IF(AND(B16="out", B16&lt;&gt;D16), "nope","")</f>
        <v/>
      </c>
      <c r="K16" t="str">
        <f t="shared" si="0"/>
        <v>miss</v>
      </c>
      <c r="L16" t="str">
        <f t="shared" si="1"/>
        <v/>
      </c>
    </row>
    <row r="17" spans="1:12" x14ac:dyDescent="0.2">
      <c r="A17" s="1">
        <v>44904.361446759256</v>
      </c>
      <c r="B17" t="s">
        <v>1</v>
      </c>
      <c r="D17" t="s">
        <v>1</v>
      </c>
      <c r="E17" t="s">
        <v>208</v>
      </c>
      <c r="F17" t="str">
        <f>IF(AND(B17="in", B17=D17), "IN","")</f>
        <v>IN</v>
      </c>
      <c r="G17" t="str">
        <f>IF(AND(B17="in", B17&lt;&gt;D17), "nope","")</f>
        <v/>
      </c>
      <c r="H17" t="str">
        <f>IF(AND(B17="out", B17=D17), "OUT","")</f>
        <v/>
      </c>
      <c r="I17" t="str">
        <f>IF(AND(B17="out", B17&lt;&gt;D17), "nope","")</f>
        <v/>
      </c>
      <c r="K17" t="str">
        <f t="shared" si="0"/>
        <v>hit</v>
      </c>
      <c r="L17" t="str">
        <f t="shared" si="1"/>
        <v/>
      </c>
    </row>
    <row r="18" spans="1:12" x14ac:dyDescent="0.2">
      <c r="A18" s="1">
        <v>44904.363136574073</v>
      </c>
      <c r="B18" t="s">
        <v>5</v>
      </c>
      <c r="C18" t="s">
        <v>7</v>
      </c>
      <c r="E18" t="s">
        <v>208</v>
      </c>
      <c r="F18" t="str">
        <f>IF(AND(B18="in", B18=D18), "IN","")</f>
        <v/>
      </c>
      <c r="G18" t="str">
        <f>IF(AND(B18="in", B18&lt;&gt;D18), "nope","")</f>
        <v/>
      </c>
      <c r="H18" t="str">
        <f>IF(AND(B18="out", B18=D18), "OUT","")</f>
        <v/>
      </c>
      <c r="I18" t="str">
        <f>IF(AND(B18="out", B18&lt;&gt;D18), "nope","")</f>
        <v/>
      </c>
      <c r="K18" t="str">
        <f t="shared" si="0"/>
        <v>hit</v>
      </c>
      <c r="L18" t="str">
        <f t="shared" si="1"/>
        <v/>
      </c>
    </row>
    <row r="19" spans="1:12" x14ac:dyDescent="0.2">
      <c r="A19" s="1">
        <v>44904.363171296296</v>
      </c>
      <c r="B19" t="s">
        <v>5</v>
      </c>
      <c r="C19" t="s">
        <v>7</v>
      </c>
      <c r="E19" t="s">
        <v>209</v>
      </c>
      <c r="F19" t="str">
        <f>IF(AND(B19="in", B19=D19), "IN","")</f>
        <v/>
      </c>
      <c r="G19" t="str">
        <f>IF(AND(B19="in", B19&lt;&gt;D19), "nope","")</f>
        <v/>
      </c>
      <c r="H19" t="str">
        <f>IF(AND(B19="out", B19=D19), "OUT","")</f>
        <v/>
      </c>
      <c r="I19" t="str">
        <f>IF(AND(B19="out", B19&lt;&gt;D19), "nope","")</f>
        <v/>
      </c>
      <c r="K19" t="str">
        <f t="shared" si="0"/>
        <v>miss</v>
      </c>
      <c r="L19" t="str">
        <f t="shared" si="1"/>
        <v/>
      </c>
    </row>
    <row r="20" spans="1:12" x14ac:dyDescent="0.2">
      <c r="A20" s="1">
        <v>44904.364872685182</v>
      </c>
      <c r="B20" t="s">
        <v>1</v>
      </c>
      <c r="D20" t="s">
        <v>1</v>
      </c>
      <c r="E20" t="s">
        <v>208</v>
      </c>
      <c r="F20" t="str">
        <f>IF(AND(B20="in", B20=D20), "IN","")</f>
        <v>IN</v>
      </c>
      <c r="G20" t="str">
        <f>IF(AND(B20="in", B20&lt;&gt;D20), "nope","")</f>
        <v/>
      </c>
      <c r="H20" t="str">
        <f>IF(AND(B20="out", B20=D20), "OUT","")</f>
        <v/>
      </c>
      <c r="I20" t="str">
        <f>IF(AND(B20="out", B20&lt;&gt;D20), "nope","")</f>
        <v/>
      </c>
      <c r="K20" t="str">
        <f t="shared" si="0"/>
        <v>hit</v>
      </c>
      <c r="L20" t="str">
        <f t="shared" si="1"/>
        <v/>
      </c>
    </row>
    <row r="21" spans="1:12" x14ac:dyDescent="0.2">
      <c r="A21" s="1">
        <v>44904.367025462961</v>
      </c>
      <c r="B21" t="s">
        <v>0</v>
      </c>
      <c r="D21" t="s">
        <v>18</v>
      </c>
      <c r="E21" t="s">
        <v>208</v>
      </c>
      <c r="F21" t="str">
        <f>IF(AND(B21="in", B21=D21), "IN","")</f>
        <v/>
      </c>
      <c r="G21" t="str">
        <f>IF(AND(B21="in", B21&lt;&gt;D21), "nope","")</f>
        <v/>
      </c>
      <c r="H21" t="str">
        <f>IF(AND(B21="out", B21=D21), "OUT","")</f>
        <v/>
      </c>
      <c r="I21" t="str">
        <f>IF(AND(B21="out", B21&lt;&gt;D21), "nope","")</f>
        <v>nope</v>
      </c>
      <c r="K21" t="str">
        <f t="shared" si="0"/>
        <v>hit</v>
      </c>
      <c r="L21" t="str">
        <f t="shared" si="1"/>
        <v/>
      </c>
    </row>
    <row r="22" spans="1:12" x14ac:dyDescent="0.2">
      <c r="A22" s="1">
        <v>44904.372627314813</v>
      </c>
      <c r="B22" t="s">
        <v>1</v>
      </c>
      <c r="D22" t="s">
        <v>1</v>
      </c>
      <c r="E22" t="s">
        <v>208</v>
      </c>
      <c r="F22" t="str">
        <f>IF(AND(B22="in", B22=D22), "IN","")</f>
        <v>IN</v>
      </c>
      <c r="G22" t="str">
        <f>IF(AND(B22="in", B22&lt;&gt;D22), "nope","")</f>
        <v/>
      </c>
      <c r="H22" t="str">
        <f>IF(AND(B22="out", B22=D22), "OUT","")</f>
        <v/>
      </c>
      <c r="I22" t="str">
        <f>IF(AND(B22="out", B22&lt;&gt;D22), "nope","")</f>
        <v/>
      </c>
      <c r="K22" t="str">
        <f t="shared" si="0"/>
        <v>hit</v>
      </c>
      <c r="L22" t="str">
        <f t="shared" si="1"/>
        <v/>
      </c>
    </row>
    <row r="23" spans="1:12" x14ac:dyDescent="0.2">
      <c r="A23" s="1">
        <v>44904.373287037037</v>
      </c>
      <c r="B23" t="s">
        <v>1</v>
      </c>
      <c r="D23" t="s">
        <v>1</v>
      </c>
      <c r="E23" t="s">
        <v>209</v>
      </c>
      <c r="F23" t="str">
        <f>IF(AND(B23="in", B23=D23), "IN","")</f>
        <v>IN</v>
      </c>
      <c r="G23" t="str">
        <f>IF(AND(B23="in", B23&lt;&gt;D23), "nope","")</f>
        <v/>
      </c>
      <c r="H23" t="str">
        <f>IF(AND(B23="out", B23=D23), "OUT","")</f>
        <v/>
      </c>
      <c r="I23" t="str">
        <f>IF(AND(B23="out", B23&lt;&gt;D23), "nope","")</f>
        <v/>
      </c>
      <c r="K23" t="str">
        <f t="shared" si="0"/>
        <v>miss</v>
      </c>
      <c r="L23" t="str">
        <f t="shared" si="1"/>
        <v/>
      </c>
    </row>
    <row r="24" spans="1:12" x14ac:dyDescent="0.2">
      <c r="A24" s="1">
        <v>44904.374131944445</v>
      </c>
      <c r="B24" t="s">
        <v>1</v>
      </c>
      <c r="D24" t="s">
        <v>1</v>
      </c>
      <c r="E24" t="s">
        <v>208</v>
      </c>
      <c r="F24" t="str">
        <f>IF(AND(B24="in", B24=D24), "IN","")</f>
        <v>IN</v>
      </c>
      <c r="G24" t="str">
        <f>IF(AND(B24="in", B24&lt;&gt;D24), "nope","")</f>
        <v/>
      </c>
      <c r="H24" t="str">
        <f>IF(AND(B24="out", B24=D24), "OUT","")</f>
        <v/>
      </c>
      <c r="I24" t="str">
        <f>IF(AND(B24="out", B24&lt;&gt;D24), "nope","")</f>
        <v/>
      </c>
      <c r="K24" t="str">
        <f t="shared" si="0"/>
        <v>hit</v>
      </c>
      <c r="L24" t="str">
        <f t="shared" si="1"/>
        <v/>
      </c>
    </row>
    <row r="25" spans="1:12" x14ac:dyDescent="0.2">
      <c r="A25" s="1">
        <v>44904.37599537037</v>
      </c>
      <c r="B25" t="s">
        <v>0</v>
      </c>
      <c r="D25" t="s">
        <v>0</v>
      </c>
      <c r="E25" t="s">
        <v>208</v>
      </c>
      <c r="F25" t="str">
        <f>IF(AND(B25="in", B25=D25), "IN","")</f>
        <v/>
      </c>
      <c r="G25" t="str">
        <f>IF(AND(B25="in", B25&lt;&gt;D25), "nope","")</f>
        <v/>
      </c>
      <c r="H25" t="str">
        <f>IF(AND(B25="out", B25=D25), "OUT","")</f>
        <v>OUT</v>
      </c>
      <c r="I25" t="str">
        <f>IF(AND(B25="out", B25&lt;&gt;D25), "nope","")</f>
        <v/>
      </c>
      <c r="K25" t="str">
        <f t="shared" si="0"/>
        <v>hit</v>
      </c>
      <c r="L25" t="str">
        <f t="shared" si="1"/>
        <v/>
      </c>
    </row>
    <row r="26" spans="1:12" x14ac:dyDescent="0.2">
      <c r="A26" s="1">
        <v>44904.377245370371</v>
      </c>
      <c r="B26" t="s">
        <v>0</v>
      </c>
      <c r="D26" t="s">
        <v>18</v>
      </c>
      <c r="E26" t="s">
        <v>209</v>
      </c>
      <c r="F26" t="str">
        <f>IF(AND(B26="in", B26=D26), "IN","")</f>
        <v/>
      </c>
      <c r="G26" t="str">
        <f>IF(AND(B26="in", B26&lt;&gt;D26), "nope","")</f>
        <v/>
      </c>
      <c r="H26" t="str">
        <f>IF(AND(B26="out", B26=D26), "OUT","")</f>
        <v/>
      </c>
      <c r="I26" t="str">
        <f>IF(AND(B26="out", B26&lt;&gt;D26), "nope","")</f>
        <v>nope</v>
      </c>
      <c r="K26" t="str">
        <f t="shared" si="0"/>
        <v>miss</v>
      </c>
      <c r="L26" t="str">
        <f t="shared" si="1"/>
        <v/>
      </c>
    </row>
    <row r="27" spans="1:12" x14ac:dyDescent="0.2">
      <c r="A27" s="1">
        <v>44904.378912037035</v>
      </c>
      <c r="B27" t="s">
        <v>1</v>
      </c>
      <c r="D27" t="s">
        <v>1</v>
      </c>
      <c r="E27" t="s">
        <v>208</v>
      </c>
      <c r="F27" t="str">
        <f>IF(AND(B27="in", B27=D27), "IN","")</f>
        <v>IN</v>
      </c>
      <c r="G27" t="str">
        <f>IF(AND(B27="in", B27&lt;&gt;D27), "nope","")</f>
        <v/>
      </c>
      <c r="H27" t="str">
        <f>IF(AND(B27="out", B27=D27), "OUT","")</f>
        <v/>
      </c>
      <c r="I27" t="str">
        <f>IF(AND(B27="out", B27&lt;&gt;D27), "nope","")</f>
        <v/>
      </c>
      <c r="K27" t="str">
        <f t="shared" si="0"/>
        <v>hit</v>
      </c>
      <c r="L27" t="str">
        <f t="shared" si="1"/>
        <v/>
      </c>
    </row>
    <row r="28" spans="1:12" x14ac:dyDescent="0.2">
      <c r="A28" s="1">
        <v>44904.379328703704</v>
      </c>
      <c r="B28" t="s">
        <v>1</v>
      </c>
      <c r="D28" t="s">
        <v>1</v>
      </c>
      <c r="E28" t="s">
        <v>209</v>
      </c>
      <c r="F28" t="str">
        <f>IF(AND(B28="in", B28=D28), "IN","")</f>
        <v>IN</v>
      </c>
      <c r="G28" t="str">
        <f>IF(AND(B28="in", B28&lt;&gt;D28), "nope","")</f>
        <v/>
      </c>
      <c r="H28" t="str">
        <f>IF(AND(B28="out", B28=D28), "OUT","")</f>
        <v/>
      </c>
      <c r="I28" t="str">
        <f>IF(AND(B28="out", B28&lt;&gt;D28), "nope","")</f>
        <v/>
      </c>
      <c r="K28" t="str">
        <f t="shared" si="0"/>
        <v>miss</v>
      </c>
      <c r="L28" t="str">
        <f t="shared" si="1"/>
        <v/>
      </c>
    </row>
    <row r="29" spans="1:12" x14ac:dyDescent="0.2">
      <c r="A29" s="1">
        <v>44904.388333333336</v>
      </c>
      <c r="B29" t="s">
        <v>0</v>
      </c>
      <c r="D29" t="s">
        <v>0</v>
      </c>
      <c r="E29" t="s">
        <v>208</v>
      </c>
      <c r="F29" t="str">
        <f>IF(AND(B29="in", B29=D29), "IN","")</f>
        <v/>
      </c>
      <c r="G29" t="str">
        <f>IF(AND(B29="in", B29&lt;&gt;D29), "nope","")</f>
        <v/>
      </c>
      <c r="H29" t="str">
        <f>IF(AND(B29="out", B29=D29), "OUT","")</f>
        <v>OUT</v>
      </c>
      <c r="I29" t="str">
        <f>IF(AND(B29="out", B29&lt;&gt;D29), "nope","")</f>
        <v/>
      </c>
      <c r="K29" t="str">
        <f t="shared" si="0"/>
        <v>hit</v>
      </c>
      <c r="L29" t="str">
        <f t="shared" si="1"/>
        <v/>
      </c>
    </row>
    <row r="30" spans="1:12" x14ac:dyDescent="0.2">
      <c r="A30" s="1">
        <v>44904.398055555554</v>
      </c>
      <c r="B30" t="s">
        <v>1</v>
      </c>
      <c r="D30" t="s">
        <v>1</v>
      </c>
      <c r="E30" t="s">
        <v>208</v>
      </c>
      <c r="F30" t="str">
        <f>IF(AND(B30="in", B30=D30), "IN","")</f>
        <v>IN</v>
      </c>
      <c r="G30" t="str">
        <f>IF(AND(B30="in", B30&lt;&gt;D30), "nope","")</f>
        <v/>
      </c>
      <c r="H30" t="str">
        <f>IF(AND(B30="out", B30=D30), "OUT","")</f>
        <v/>
      </c>
      <c r="I30" t="str">
        <f>IF(AND(B30="out", B30&lt;&gt;D30), "nope","")</f>
        <v/>
      </c>
      <c r="K30" t="str">
        <f t="shared" si="0"/>
        <v>hit</v>
      </c>
      <c r="L30" t="str">
        <f t="shared" si="1"/>
        <v/>
      </c>
    </row>
    <row r="31" spans="1:12" x14ac:dyDescent="0.2">
      <c r="A31" s="1">
        <v>44904.398518518516</v>
      </c>
      <c r="B31" t="s">
        <v>0</v>
      </c>
      <c r="D31" t="s">
        <v>0</v>
      </c>
      <c r="E31" t="s">
        <v>209</v>
      </c>
      <c r="F31" t="str">
        <f>IF(AND(B31="in", B31=D31), "IN","")</f>
        <v/>
      </c>
      <c r="G31" t="str">
        <f>IF(AND(B31="in", B31&lt;&gt;D31), "nope","")</f>
        <v/>
      </c>
      <c r="H31" t="str">
        <f>IF(AND(B31="out", B31=D31), "OUT","")</f>
        <v>OUT</v>
      </c>
      <c r="I31" t="str">
        <f>IF(AND(B31="out", B31&lt;&gt;D31), "nope","")</f>
        <v/>
      </c>
      <c r="K31" t="str">
        <f t="shared" si="0"/>
        <v>miss</v>
      </c>
      <c r="L31" t="str">
        <f t="shared" si="1"/>
        <v/>
      </c>
    </row>
    <row r="32" spans="1:12" x14ac:dyDescent="0.2">
      <c r="A32" s="1">
        <v>44904.400208333333</v>
      </c>
      <c r="B32" t="s">
        <v>1</v>
      </c>
      <c r="D32" t="s">
        <v>1</v>
      </c>
      <c r="E32" t="s">
        <v>208</v>
      </c>
      <c r="F32" t="str">
        <f>IF(AND(B32="in", B32=D32), "IN","")</f>
        <v>IN</v>
      </c>
      <c r="G32" t="str">
        <f>IF(AND(B32="in", B32&lt;&gt;D32), "nope","")</f>
        <v/>
      </c>
      <c r="H32" t="str">
        <f>IF(AND(B32="out", B32=D32), "OUT","")</f>
        <v/>
      </c>
      <c r="I32" t="str">
        <f>IF(AND(B32="out", B32&lt;&gt;D32), "nope","")</f>
        <v/>
      </c>
      <c r="K32" t="str">
        <f t="shared" si="0"/>
        <v>hit</v>
      </c>
      <c r="L32" t="str">
        <f t="shared" si="1"/>
        <v/>
      </c>
    </row>
    <row r="33" spans="1:12" x14ac:dyDescent="0.2">
      <c r="A33" s="1">
        <v>44904.400937500002</v>
      </c>
      <c r="B33" t="s">
        <v>0</v>
      </c>
      <c r="D33" t="s">
        <v>0</v>
      </c>
      <c r="E33" t="s">
        <v>209</v>
      </c>
      <c r="F33" t="str">
        <f>IF(AND(B33="in", B33=D33), "IN","")</f>
        <v/>
      </c>
      <c r="G33" t="str">
        <f>IF(AND(B33="in", B33&lt;&gt;D33), "nope","")</f>
        <v/>
      </c>
      <c r="H33" t="str">
        <f>IF(AND(B33="out", B33=D33), "OUT","")</f>
        <v>OUT</v>
      </c>
      <c r="I33" t="str">
        <f>IF(AND(B33="out", B33&lt;&gt;D33), "nope","")</f>
        <v/>
      </c>
      <c r="K33" t="str">
        <f t="shared" si="0"/>
        <v>miss</v>
      </c>
      <c r="L33" t="str">
        <f t="shared" si="1"/>
        <v/>
      </c>
    </row>
    <row r="34" spans="1:12" x14ac:dyDescent="0.2">
      <c r="A34" s="1">
        <v>44904.405162037037</v>
      </c>
      <c r="B34" t="s">
        <v>0</v>
      </c>
      <c r="D34" t="s">
        <v>0</v>
      </c>
      <c r="E34" t="s">
        <v>208</v>
      </c>
      <c r="F34" t="str">
        <f>IF(AND(B34="in", B34=D34), "IN","")</f>
        <v/>
      </c>
      <c r="G34" t="str">
        <f>IF(AND(B34="in", B34&lt;&gt;D34), "nope","")</f>
        <v/>
      </c>
      <c r="H34" t="str">
        <f>IF(AND(B34="out", B34=D34), "OUT","")</f>
        <v>OUT</v>
      </c>
      <c r="I34" t="str">
        <f>IF(AND(B34="out", B34&lt;&gt;D34), "nope","")</f>
        <v/>
      </c>
      <c r="K34" t="str">
        <f t="shared" si="0"/>
        <v>hit</v>
      </c>
      <c r="L34" t="str">
        <f t="shared" si="1"/>
        <v/>
      </c>
    </row>
    <row r="35" spans="1:12" x14ac:dyDescent="0.2">
      <c r="A35" s="1">
        <v>44904.406678240739</v>
      </c>
      <c r="B35" t="s">
        <v>1</v>
      </c>
      <c r="D35" t="s">
        <v>1</v>
      </c>
      <c r="E35" t="s">
        <v>208</v>
      </c>
      <c r="F35" t="str">
        <f>IF(AND(B35="in", B35=D35), "IN","")</f>
        <v>IN</v>
      </c>
      <c r="G35" t="str">
        <f>IF(AND(B35="in", B35&lt;&gt;D35), "nope","")</f>
        <v/>
      </c>
      <c r="H35" t="str">
        <f>IF(AND(B35="out", B35=D35), "OUT","")</f>
        <v/>
      </c>
      <c r="I35" t="str">
        <f>IF(AND(B35="out", B35&lt;&gt;D35), "nope","")</f>
        <v/>
      </c>
      <c r="K35" t="str">
        <f t="shared" si="0"/>
        <v>hit</v>
      </c>
      <c r="L35" t="str">
        <f t="shared" si="1"/>
        <v/>
      </c>
    </row>
    <row r="36" spans="1:12" x14ac:dyDescent="0.2">
      <c r="A36" s="1">
        <v>44904.408668981479</v>
      </c>
      <c r="B36" t="s">
        <v>1</v>
      </c>
      <c r="C36" t="s">
        <v>8</v>
      </c>
      <c r="D36" t="s">
        <v>1</v>
      </c>
      <c r="E36" t="s">
        <v>208</v>
      </c>
      <c r="F36" t="str">
        <f>IF(AND(B36="in", B36=D36), "IN","")</f>
        <v>IN</v>
      </c>
      <c r="G36" t="str">
        <f>IF(AND(B36="in", B36&lt;&gt;D36), "nope","")</f>
        <v/>
      </c>
      <c r="H36" t="str">
        <f>IF(AND(B36="out", B36=D36), "OUT","")</f>
        <v/>
      </c>
      <c r="I36" t="str">
        <f>IF(AND(B36="out", B36&lt;&gt;D36), "nope","")</f>
        <v/>
      </c>
      <c r="K36" t="str">
        <f t="shared" si="0"/>
        <v>hit</v>
      </c>
      <c r="L36" t="str">
        <f t="shared" si="1"/>
        <v/>
      </c>
    </row>
    <row r="37" spans="1:12" x14ac:dyDescent="0.2">
      <c r="A37" s="1">
        <v>44904.411435185182</v>
      </c>
      <c r="B37" t="s">
        <v>1</v>
      </c>
      <c r="D37" t="s">
        <v>1</v>
      </c>
      <c r="E37" t="s">
        <v>208</v>
      </c>
      <c r="F37" t="str">
        <f>IF(AND(B37="in", B37=D37), "IN","")</f>
        <v>IN</v>
      </c>
      <c r="G37" t="str">
        <f>IF(AND(B37="in", B37&lt;&gt;D37), "nope","")</f>
        <v/>
      </c>
      <c r="H37" t="str">
        <f>IF(AND(B37="out", B37=D37), "OUT","")</f>
        <v/>
      </c>
      <c r="I37" t="str">
        <f>IF(AND(B37="out", B37&lt;&gt;D37), "nope","")</f>
        <v/>
      </c>
      <c r="K37" t="str">
        <f t="shared" si="0"/>
        <v>hit</v>
      </c>
      <c r="L37" t="str">
        <f t="shared" si="1"/>
        <v/>
      </c>
    </row>
    <row r="38" spans="1:12" x14ac:dyDescent="0.2">
      <c r="A38" s="1">
        <v>44904.411990740744</v>
      </c>
      <c r="B38" t="s">
        <v>0</v>
      </c>
      <c r="D38" t="s">
        <v>0</v>
      </c>
      <c r="E38" t="s">
        <v>209</v>
      </c>
      <c r="F38" t="str">
        <f>IF(AND(B38="in", B38=D38), "IN","")</f>
        <v/>
      </c>
      <c r="G38" t="str">
        <f>IF(AND(B38="in", B38&lt;&gt;D38), "nope","")</f>
        <v/>
      </c>
      <c r="H38" t="str">
        <f>IF(AND(B38="out", B38=D38), "OUT","")</f>
        <v>OUT</v>
      </c>
      <c r="I38" t="str">
        <f>IF(AND(B38="out", B38&lt;&gt;D38), "nope","")</f>
        <v/>
      </c>
      <c r="K38" t="str">
        <f t="shared" si="0"/>
        <v>miss</v>
      </c>
      <c r="L38" t="str">
        <f t="shared" si="1"/>
        <v/>
      </c>
    </row>
    <row r="39" spans="1:12" x14ac:dyDescent="0.2">
      <c r="A39" s="1">
        <v>44904.419317129628</v>
      </c>
      <c r="B39" t="s">
        <v>0</v>
      </c>
      <c r="D39" t="s">
        <v>0</v>
      </c>
      <c r="E39" t="s">
        <v>208</v>
      </c>
      <c r="F39" t="str">
        <f>IF(AND(B39="in", B39=D39), "IN","")</f>
        <v/>
      </c>
      <c r="G39" t="str">
        <f>IF(AND(B39="in", B39&lt;&gt;D39), "nope","")</f>
        <v/>
      </c>
      <c r="H39" t="str">
        <f>IF(AND(B39="out", B39=D39), "OUT","")</f>
        <v>OUT</v>
      </c>
      <c r="I39" t="str">
        <f>IF(AND(B39="out", B39&lt;&gt;D39), "nope","")</f>
        <v/>
      </c>
      <c r="K39" t="str">
        <f t="shared" si="0"/>
        <v>hit</v>
      </c>
      <c r="L39" t="str">
        <f t="shared" si="1"/>
        <v/>
      </c>
    </row>
    <row r="40" spans="1:12" x14ac:dyDescent="0.2">
      <c r="A40" s="1">
        <v>44904.441122685188</v>
      </c>
      <c r="B40" t="s">
        <v>3</v>
      </c>
      <c r="C40" t="s">
        <v>9</v>
      </c>
      <c r="D40" t="s">
        <v>1</v>
      </c>
      <c r="E40" t="s">
        <v>208</v>
      </c>
      <c r="F40" t="str">
        <f>IF(AND(B40="in", B40=D40), "IN","")</f>
        <v/>
      </c>
      <c r="G40" t="str">
        <f>IF(AND(B40="in", B40&lt;&gt;D40), "nope","")</f>
        <v/>
      </c>
      <c r="H40" t="str">
        <f>IF(AND(B40="out", B40=D40), "OUT","")</f>
        <v/>
      </c>
      <c r="I40" t="str">
        <f>IF(AND(B40="out", B40&lt;&gt;D40), "nope","")</f>
        <v/>
      </c>
      <c r="K40" t="str">
        <f t="shared" si="0"/>
        <v>hit</v>
      </c>
      <c r="L40" t="str">
        <f t="shared" si="1"/>
        <v/>
      </c>
    </row>
    <row r="41" spans="1:12" x14ac:dyDescent="0.2">
      <c r="A41" s="1">
        <v>44904.447210648148</v>
      </c>
      <c r="B41" t="s">
        <v>10</v>
      </c>
      <c r="C41" t="s">
        <v>11</v>
      </c>
      <c r="D41" t="s">
        <v>2</v>
      </c>
      <c r="E41" t="s">
        <v>208</v>
      </c>
      <c r="F41" t="str">
        <f>IF(AND(B41="in", B41=D41), "IN","")</f>
        <v/>
      </c>
      <c r="G41" t="str">
        <f>IF(AND(B41="in", B41&lt;&gt;D41), "nope","")</f>
        <v/>
      </c>
      <c r="H41" t="str">
        <f>IF(AND(B41="out", B41=D41), "OUT","")</f>
        <v/>
      </c>
      <c r="I41" t="str">
        <f>IF(AND(B41="out", B41&lt;&gt;D41), "nope","")</f>
        <v/>
      </c>
      <c r="K41" t="str">
        <f t="shared" si="0"/>
        <v>hit</v>
      </c>
      <c r="L41" t="str">
        <f t="shared" si="1"/>
        <v/>
      </c>
    </row>
    <row r="42" spans="1:12" x14ac:dyDescent="0.2">
      <c r="A42" s="1">
        <v>44904.447824074072</v>
      </c>
      <c r="B42" t="s">
        <v>12</v>
      </c>
      <c r="C42" t="s">
        <v>13</v>
      </c>
      <c r="D42" t="s">
        <v>202</v>
      </c>
      <c r="E42" t="s">
        <v>209</v>
      </c>
      <c r="F42" t="str">
        <f>IF(AND(B42="in", B42=D42), "IN","")</f>
        <v/>
      </c>
      <c r="G42" t="str">
        <f>IF(AND(B42="in", B42&lt;&gt;D42), "nope","")</f>
        <v/>
      </c>
      <c r="H42" t="str">
        <f>IF(AND(B42="out", B42=D42), "OUT","")</f>
        <v/>
      </c>
      <c r="I42" t="str">
        <f>IF(AND(B42="out", B42&lt;&gt;D42), "nope","")</f>
        <v/>
      </c>
      <c r="K42" t="str">
        <f t="shared" si="0"/>
        <v>miss</v>
      </c>
      <c r="L42" t="str">
        <f t="shared" si="1"/>
        <v/>
      </c>
    </row>
    <row r="43" spans="1:12" x14ac:dyDescent="0.2">
      <c r="A43" s="1">
        <v>44904.451192129629</v>
      </c>
      <c r="B43" t="s">
        <v>0</v>
      </c>
      <c r="D43" t="s">
        <v>0</v>
      </c>
      <c r="E43" t="s">
        <v>208</v>
      </c>
      <c r="F43" t="str">
        <f>IF(AND(B43="in", B43=D43), "IN","")</f>
        <v/>
      </c>
      <c r="G43" t="str">
        <f>IF(AND(B43="in", B43&lt;&gt;D43), "nope","")</f>
        <v/>
      </c>
      <c r="H43" t="str">
        <f>IF(AND(B43="out", B43=D43), "OUT","")</f>
        <v>OUT</v>
      </c>
      <c r="I43" t="str">
        <f>IF(AND(B43="out", B43&lt;&gt;D43), "nope","")</f>
        <v/>
      </c>
      <c r="K43" t="str">
        <f t="shared" si="0"/>
        <v>hit</v>
      </c>
      <c r="L43" t="str">
        <f t="shared" si="1"/>
        <v/>
      </c>
    </row>
    <row r="44" spans="1:12" x14ac:dyDescent="0.2">
      <c r="A44" s="1">
        <v>44904.452187499999</v>
      </c>
      <c r="B44" t="s">
        <v>1</v>
      </c>
      <c r="D44" t="s">
        <v>1</v>
      </c>
      <c r="E44" t="s">
        <v>209</v>
      </c>
      <c r="F44" t="str">
        <f>IF(AND(B44="in", B44=D44), "IN","")</f>
        <v>IN</v>
      </c>
      <c r="G44" t="str">
        <f>IF(AND(B44="in", B44&lt;&gt;D44), "nope","")</f>
        <v/>
      </c>
      <c r="H44" t="str">
        <f>IF(AND(B44="out", B44=D44), "OUT","")</f>
        <v/>
      </c>
      <c r="I44" t="str">
        <f>IF(AND(B44="out", B44&lt;&gt;D44), "nope","")</f>
        <v/>
      </c>
      <c r="K44" t="str">
        <f t="shared" si="0"/>
        <v>miss</v>
      </c>
      <c r="L44" t="str">
        <f t="shared" si="1"/>
        <v/>
      </c>
    </row>
    <row r="45" spans="1:12" x14ac:dyDescent="0.2">
      <c r="A45" s="1">
        <v>44904.452708333331</v>
      </c>
      <c r="B45" t="s">
        <v>0</v>
      </c>
      <c r="D45" t="s">
        <v>0</v>
      </c>
      <c r="E45" t="s">
        <v>208</v>
      </c>
      <c r="F45" t="str">
        <f>IF(AND(B45="in", B45=D45), "IN","")</f>
        <v/>
      </c>
      <c r="G45" t="str">
        <f>IF(AND(B45="in", B45&lt;&gt;D45), "nope","")</f>
        <v/>
      </c>
      <c r="H45" t="str">
        <f>IF(AND(B45="out", B45=D45), "OUT","")</f>
        <v>OUT</v>
      </c>
      <c r="I45" t="str">
        <f>IF(AND(B45="out", B45&lt;&gt;D45), "nope","")</f>
        <v/>
      </c>
      <c r="K45" t="str">
        <f t="shared" si="0"/>
        <v>hit</v>
      </c>
      <c r="L45" t="str">
        <f t="shared" si="1"/>
        <v/>
      </c>
    </row>
    <row r="46" spans="1:12" x14ac:dyDescent="0.2">
      <c r="A46" s="1">
        <v>44904.45616898148</v>
      </c>
      <c r="B46" t="s">
        <v>1</v>
      </c>
      <c r="D46" t="s">
        <v>1</v>
      </c>
      <c r="E46" t="s">
        <v>208</v>
      </c>
      <c r="F46" t="str">
        <f>IF(AND(B46="in", B46=D46), "IN","")</f>
        <v>IN</v>
      </c>
      <c r="G46" t="str">
        <f>IF(AND(B46="in", B46&lt;&gt;D46), "nope","")</f>
        <v/>
      </c>
      <c r="H46" t="str">
        <f>IF(AND(B46="out", B46=D46), "OUT","")</f>
        <v/>
      </c>
      <c r="I46" t="str">
        <f>IF(AND(B46="out", B46&lt;&gt;D46), "nope","")</f>
        <v/>
      </c>
      <c r="K46" t="str">
        <f t="shared" si="0"/>
        <v>hit</v>
      </c>
      <c r="L46" t="str">
        <f t="shared" si="1"/>
        <v/>
      </c>
    </row>
    <row r="47" spans="1:12" x14ac:dyDescent="0.2">
      <c r="A47" s="1">
        <v>44904.462337962963</v>
      </c>
      <c r="B47" t="s">
        <v>0</v>
      </c>
      <c r="C47" t="s">
        <v>15</v>
      </c>
      <c r="D47" t="s">
        <v>0</v>
      </c>
      <c r="E47" t="s">
        <v>208</v>
      </c>
      <c r="F47" t="str">
        <f>IF(AND(B47="in", B47=D47), "IN","")</f>
        <v/>
      </c>
      <c r="G47" t="str">
        <f>IF(AND(B47="in", B47&lt;&gt;D47), "nope","")</f>
        <v/>
      </c>
      <c r="H47" t="str">
        <f>IF(AND(B47="out", B47=D47), "OUT","")</f>
        <v>OUT</v>
      </c>
      <c r="I47" t="str">
        <f>IF(AND(B47="out", B47&lt;&gt;D47), "nope","")</f>
        <v/>
      </c>
      <c r="K47" t="str">
        <f t="shared" si="0"/>
        <v>hit</v>
      </c>
      <c r="L47" t="str">
        <f t="shared" si="1"/>
        <v/>
      </c>
    </row>
    <row r="48" spans="1:12" x14ac:dyDescent="0.2">
      <c r="A48" s="1">
        <v>44904.465196759258</v>
      </c>
      <c r="B48" t="s">
        <v>0</v>
      </c>
      <c r="D48" t="s">
        <v>18</v>
      </c>
      <c r="E48" t="s">
        <v>208</v>
      </c>
      <c r="F48" t="str">
        <f>IF(AND(B48="in", B48=D48), "IN","")</f>
        <v/>
      </c>
      <c r="G48" t="str">
        <f>IF(AND(B48="in", B48&lt;&gt;D48), "nope","")</f>
        <v/>
      </c>
      <c r="H48" t="str">
        <f>IF(AND(B48="out", B48=D48), "OUT","")</f>
        <v/>
      </c>
      <c r="I48" t="str">
        <f>IF(AND(B48="out", B48&lt;&gt;D48), "nope","")</f>
        <v>nope</v>
      </c>
      <c r="K48" t="str">
        <f t="shared" si="0"/>
        <v>hit</v>
      </c>
      <c r="L48" t="str">
        <f t="shared" si="1"/>
        <v/>
      </c>
    </row>
    <row r="49" spans="1:12" x14ac:dyDescent="0.2">
      <c r="A49" s="1">
        <v>44904.471238425926</v>
      </c>
      <c r="B49" t="s">
        <v>1</v>
      </c>
      <c r="D49" t="s">
        <v>1</v>
      </c>
      <c r="E49" t="s">
        <v>208</v>
      </c>
      <c r="F49" t="str">
        <f>IF(AND(B49="in", B49=D49), "IN","")</f>
        <v>IN</v>
      </c>
      <c r="G49" t="str">
        <f>IF(AND(B49="in", B49&lt;&gt;D49), "nope","")</f>
        <v/>
      </c>
      <c r="H49" t="str">
        <f>IF(AND(B49="out", B49=D49), "OUT","")</f>
        <v/>
      </c>
      <c r="I49" t="str">
        <f>IF(AND(B49="out", B49&lt;&gt;D49), "nope","")</f>
        <v/>
      </c>
      <c r="K49" t="str">
        <f t="shared" si="0"/>
        <v>hit</v>
      </c>
      <c r="L49" t="str">
        <f t="shared" si="1"/>
        <v/>
      </c>
    </row>
    <row r="50" spans="1:12" x14ac:dyDescent="0.2">
      <c r="A50" s="1">
        <v>44904.474143518521</v>
      </c>
      <c r="B50" t="s">
        <v>0</v>
      </c>
      <c r="D50" t="s">
        <v>0</v>
      </c>
      <c r="E50" t="s">
        <v>208</v>
      </c>
      <c r="F50" t="str">
        <f>IF(AND(B50="in", B50=D50), "IN","")</f>
        <v/>
      </c>
      <c r="G50" t="str">
        <f>IF(AND(B50="in", B50&lt;&gt;D50), "nope","")</f>
        <v/>
      </c>
      <c r="H50" t="str">
        <f>IF(AND(B50="out", B50=D50), "OUT","")</f>
        <v>OUT</v>
      </c>
      <c r="I50" t="str">
        <f>IF(AND(B50="out", B50&lt;&gt;D50), "nope","")</f>
        <v/>
      </c>
      <c r="K50" t="str">
        <f t="shared" si="0"/>
        <v>hit</v>
      </c>
      <c r="L50" t="str">
        <f t="shared" si="1"/>
        <v/>
      </c>
    </row>
    <row r="51" spans="1:12" x14ac:dyDescent="0.2">
      <c r="A51" s="1">
        <v>44904.474363425928</v>
      </c>
      <c r="B51" t="s">
        <v>1</v>
      </c>
      <c r="D51" t="s">
        <v>1</v>
      </c>
      <c r="E51" t="s">
        <v>209</v>
      </c>
      <c r="F51" t="str">
        <f>IF(AND(B51="in", B51=D51), "IN","")</f>
        <v>IN</v>
      </c>
      <c r="G51" t="str">
        <f>IF(AND(B51="in", B51&lt;&gt;D51), "nope","")</f>
        <v/>
      </c>
      <c r="H51" t="str">
        <f>IF(AND(B51="out", B51=D51), "OUT","")</f>
        <v/>
      </c>
      <c r="I51" t="str">
        <f>IF(AND(B51="out", B51&lt;&gt;D51), "nope","")</f>
        <v/>
      </c>
      <c r="K51" t="str">
        <f t="shared" si="0"/>
        <v>miss</v>
      </c>
      <c r="L51" t="str">
        <f t="shared" si="1"/>
        <v/>
      </c>
    </row>
    <row r="52" spans="1:12" x14ac:dyDescent="0.2">
      <c r="A52" s="1">
        <v>44904.493020833332</v>
      </c>
      <c r="B52" t="s">
        <v>1</v>
      </c>
      <c r="D52" t="s">
        <v>1</v>
      </c>
      <c r="E52" t="s">
        <v>208</v>
      </c>
      <c r="F52" t="str">
        <f>IF(AND(B52="in", B52=D52), "IN","")</f>
        <v>IN</v>
      </c>
      <c r="G52" t="str">
        <f>IF(AND(B52="in", B52&lt;&gt;D52), "nope","")</f>
        <v/>
      </c>
      <c r="H52" t="str">
        <f>IF(AND(B52="out", B52=D52), "OUT","")</f>
        <v/>
      </c>
      <c r="I52" t="str">
        <f>IF(AND(B52="out", B52&lt;&gt;D52), "nope","")</f>
        <v/>
      </c>
      <c r="K52" t="str">
        <f t="shared" si="0"/>
        <v>hit</v>
      </c>
      <c r="L52" t="str">
        <f t="shared" si="1"/>
        <v/>
      </c>
    </row>
    <row r="53" spans="1:12" x14ac:dyDescent="0.2">
      <c r="A53" s="1">
        <v>44904.499456018515</v>
      </c>
      <c r="B53" t="s">
        <v>1</v>
      </c>
      <c r="D53" t="s">
        <v>1</v>
      </c>
      <c r="E53" t="s">
        <v>208</v>
      </c>
      <c r="F53" t="str">
        <f>IF(AND(B53="in", B53=D53), "IN","")</f>
        <v>IN</v>
      </c>
      <c r="G53" t="str">
        <f>IF(AND(B53="in", B53&lt;&gt;D53), "nope","")</f>
        <v/>
      </c>
      <c r="H53" t="str">
        <f>IF(AND(B53="out", B53=D53), "OUT","")</f>
        <v/>
      </c>
      <c r="I53" t="str">
        <f>IF(AND(B53="out", B53&lt;&gt;D53), "nope","")</f>
        <v/>
      </c>
      <c r="K53" t="str">
        <f t="shared" si="0"/>
        <v>hit</v>
      </c>
      <c r="L53" t="str">
        <f t="shared" si="1"/>
        <v/>
      </c>
    </row>
    <row r="54" spans="1:12" x14ac:dyDescent="0.2">
      <c r="A54" s="1">
        <v>44904.507222222222</v>
      </c>
      <c r="B54" t="s">
        <v>16</v>
      </c>
      <c r="C54" t="s">
        <v>17</v>
      </c>
      <c r="D54" t="s">
        <v>203</v>
      </c>
      <c r="E54" t="s">
        <v>208</v>
      </c>
      <c r="F54" t="str">
        <f>IF(AND(B54="in", B54=D54), "IN","")</f>
        <v/>
      </c>
      <c r="G54" t="str">
        <f>IF(AND(B54="in", B54&lt;&gt;D54), "nope","")</f>
        <v/>
      </c>
      <c r="H54" t="str">
        <f>IF(AND(B54="out", B54=D54), "OUT","")</f>
        <v/>
      </c>
      <c r="I54" t="str">
        <f>IF(AND(B54="out", B54&lt;&gt;D54), "nope","")</f>
        <v/>
      </c>
      <c r="K54" t="str">
        <f t="shared" si="0"/>
        <v>hit</v>
      </c>
      <c r="L54" t="str">
        <f t="shared" si="1"/>
        <v/>
      </c>
    </row>
    <row r="55" spans="1:12" x14ac:dyDescent="0.2">
      <c r="A55" s="1">
        <v>44904.512106481481</v>
      </c>
      <c r="B55" t="s">
        <v>0</v>
      </c>
      <c r="D55" t="s">
        <v>0</v>
      </c>
      <c r="E55" t="s">
        <v>208</v>
      </c>
      <c r="F55" t="str">
        <f>IF(AND(B55="in", B55=D55), "IN","")</f>
        <v/>
      </c>
      <c r="G55" t="str">
        <f>IF(AND(B55="in", B55&lt;&gt;D55), "nope","")</f>
        <v/>
      </c>
      <c r="H55" t="str">
        <f>IF(AND(B55="out", B55=D55), "OUT","")</f>
        <v>OUT</v>
      </c>
      <c r="I55" t="str">
        <f>IF(AND(B55="out", B55&lt;&gt;D55), "nope","")</f>
        <v/>
      </c>
      <c r="K55" t="str">
        <f t="shared" si="0"/>
        <v>hit</v>
      </c>
      <c r="L55" t="str">
        <f t="shared" si="1"/>
        <v/>
      </c>
    </row>
    <row r="56" spans="1:12" x14ac:dyDescent="0.2">
      <c r="A56" s="1">
        <v>44904.517280092594</v>
      </c>
      <c r="B56" t="s">
        <v>0</v>
      </c>
      <c r="D56" t="s">
        <v>1</v>
      </c>
      <c r="E56" t="s">
        <v>208</v>
      </c>
      <c r="F56" t="str">
        <f>IF(AND(B56="in", B56=D56), "IN","")</f>
        <v/>
      </c>
      <c r="G56" t="str">
        <f>IF(AND(B56="in", B56&lt;&gt;D56), "nope","")</f>
        <v/>
      </c>
      <c r="H56" t="str">
        <f>IF(AND(B56="out", B56=D56), "OUT","")</f>
        <v/>
      </c>
      <c r="I56" t="str">
        <f>IF(AND(B56="out", B56&lt;&gt;D56), "nope","")</f>
        <v>nope</v>
      </c>
      <c r="K56" t="str">
        <f t="shared" si="0"/>
        <v>hit</v>
      </c>
      <c r="L56" t="str">
        <f t="shared" si="1"/>
        <v>boom</v>
      </c>
    </row>
    <row r="57" spans="1:12" x14ac:dyDescent="0.2">
      <c r="A57" s="1">
        <v>44904.520787037036</v>
      </c>
      <c r="B57" t="s">
        <v>0</v>
      </c>
      <c r="D57" t="s">
        <v>0</v>
      </c>
      <c r="E57" t="s">
        <v>208</v>
      </c>
      <c r="F57" t="str">
        <f>IF(AND(B57="in", B57=D57), "IN","")</f>
        <v/>
      </c>
      <c r="G57" t="str">
        <f>IF(AND(B57="in", B57&lt;&gt;D57), "nope","")</f>
        <v/>
      </c>
      <c r="H57" t="str">
        <f>IF(AND(B57="out", B57=D57), "OUT","")</f>
        <v>OUT</v>
      </c>
      <c r="I57" t="str">
        <f>IF(AND(B57="out", B57&lt;&gt;D57), "nope","")</f>
        <v/>
      </c>
      <c r="K57" t="str">
        <f t="shared" si="0"/>
        <v>hit</v>
      </c>
      <c r="L57" t="str">
        <f t="shared" si="1"/>
        <v/>
      </c>
    </row>
    <row r="58" spans="1:12" x14ac:dyDescent="0.2">
      <c r="A58" s="1">
        <v>44904.520833333336</v>
      </c>
      <c r="B58" t="s">
        <v>18</v>
      </c>
      <c r="C58" t="s">
        <v>19</v>
      </c>
      <c r="E58" t="s">
        <v>209</v>
      </c>
      <c r="F58" t="str">
        <f>IF(AND(B58="in", B58=D58), "IN","")</f>
        <v/>
      </c>
      <c r="G58" t="str">
        <f>IF(AND(B58="in", B58&lt;&gt;D58), "nope","")</f>
        <v/>
      </c>
      <c r="H58" t="str">
        <f>IF(AND(B58="out", B58=D58), "OUT","")</f>
        <v/>
      </c>
      <c r="I58" t="str">
        <f>IF(AND(B58="out", B58&lt;&gt;D58), "nope","")</f>
        <v/>
      </c>
      <c r="K58" t="str">
        <f t="shared" si="0"/>
        <v>miss</v>
      </c>
      <c r="L58" t="str">
        <f t="shared" si="1"/>
        <v/>
      </c>
    </row>
    <row r="59" spans="1:12" x14ac:dyDescent="0.2">
      <c r="A59" s="1">
        <v>44904.521307870367</v>
      </c>
      <c r="B59" t="s">
        <v>1</v>
      </c>
      <c r="C59" t="s">
        <v>20</v>
      </c>
      <c r="D59" t="s">
        <v>1</v>
      </c>
      <c r="E59" t="s">
        <v>209</v>
      </c>
      <c r="F59" t="str">
        <f>IF(AND(B59="in", B59=D59), "IN","")</f>
        <v>IN</v>
      </c>
      <c r="G59" t="str">
        <f>IF(AND(B59="in", B59&lt;&gt;D59), "nope","")</f>
        <v/>
      </c>
      <c r="H59" t="str">
        <f>IF(AND(B59="out", B59=D59), "OUT","")</f>
        <v/>
      </c>
      <c r="I59" t="str">
        <f>IF(AND(B59="out", B59&lt;&gt;D59), "nope","")</f>
        <v/>
      </c>
      <c r="K59" t="str">
        <f t="shared" si="0"/>
        <v>miss</v>
      </c>
      <c r="L59" t="str">
        <f t="shared" si="1"/>
        <v/>
      </c>
    </row>
    <row r="60" spans="1:12" x14ac:dyDescent="0.2">
      <c r="A60" s="1">
        <v>44904.521365740744</v>
      </c>
      <c r="B60" t="s">
        <v>1</v>
      </c>
      <c r="D60" t="s">
        <v>1</v>
      </c>
      <c r="E60" t="s">
        <v>209</v>
      </c>
      <c r="F60" t="str">
        <f>IF(AND(B60="in", B60=D60), "IN","")</f>
        <v>IN</v>
      </c>
      <c r="G60" t="str">
        <f>IF(AND(B60="in", B60&lt;&gt;D60), "nope","")</f>
        <v/>
      </c>
      <c r="H60" t="str">
        <f>IF(AND(B60="out", B60=D60), "OUT","")</f>
        <v/>
      </c>
      <c r="I60" t="str">
        <f>IF(AND(B60="out", B60&lt;&gt;D60), "nope","")</f>
        <v/>
      </c>
      <c r="K60" t="str">
        <f t="shared" si="0"/>
        <v>miss</v>
      </c>
      <c r="L60" t="str">
        <f t="shared" si="1"/>
        <v/>
      </c>
    </row>
    <row r="61" spans="1:12" x14ac:dyDescent="0.2">
      <c r="A61" s="1">
        <v>44904.522048611114</v>
      </c>
      <c r="B61" t="s">
        <v>0</v>
      </c>
      <c r="D61" t="s">
        <v>0</v>
      </c>
      <c r="E61" t="s">
        <v>209</v>
      </c>
      <c r="F61" t="str">
        <f>IF(AND(B61="in", B61=D61), "IN","")</f>
        <v/>
      </c>
      <c r="G61" t="str">
        <f>IF(AND(B61="in", B61&lt;&gt;D61), "nope","")</f>
        <v/>
      </c>
      <c r="H61" t="str">
        <f>IF(AND(B61="out", B61=D61), "OUT","")</f>
        <v>OUT</v>
      </c>
      <c r="I61" t="str">
        <f>IF(AND(B61="out", B61&lt;&gt;D61), "nope","")</f>
        <v/>
      </c>
      <c r="K61" t="str">
        <f t="shared" si="0"/>
        <v>miss</v>
      </c>
      <c r="L61" t="str">
        <f t="shared" si="1"/>
        <v/>
      </c>
    </row>
    <row r="62" spans="1:12" x14ac:dyDescent="0.2">
      <c r="A62" s="1">
        <v>44904.522222222222</v>
      </c>
      <c r="B62" t="s">
        <v>1</v>
      </c>
      <c r="D62" t="s">
        <v>1</v>
      </c>
      <c r="E62" t="s">
        <v>208</v>
      </c>
      <c r="F62" t="str">
        <f>IF(AND(B62="in", B62=D62), "IN","")</f>
        <v>IN</v>
      </c>
      <c r="G62" t="str">
        <f>IF(AND(B62="in", B62&lt;&gt;D62), "nope","")</f>
        <v/>
      </c>
      <c r="H62" t="str">
        <f>IF(AND(B62="out", B62=D62), "OUT","")</f>
        <v/>
      </c>
      <c r="I62" t="str">
        <f>IF(AND(B62="out", B62&lt;&gt;D62), "nope","")</f>
        <v/>
      </c>
      <c r="K62" t="str">
        <f t="shared" si="0"/>
        <v>hit</v>
      </c>
      <c r="L62" t="str">
        <f t="shared" si="1"/>
        <v/>
      </c>
    </row>
    <row r="63" spans="1:12" x14ac:dyDescent="0.2">
      <c r="A63" s="1">
        <v>44904.522777777776</v>
      </c>
      <c r="B63" t="s">
        <v>1</v>
      </c>
      <c r="D63" t="s">
        <v>1</v>
      </c>
      <c r="E63" t="s">
        <v>209</v>
      </c>
      <c r="F63" t="str">
        <f>IF(AND(B63="in", B63=D63), "IN","")</f>
        <v>IN</v>
      </c>
      <c r="G63" t="str">
        <f>IF(AND(B63="in", B63&lt;&gt;D63), "nope","")</f>
        <v/>
      </c>
      <c r="H63" t="str">
        <f>IF(AND(B63="out", B63=D63), "OUT","")</f>
        <v/>
      </c>
      <c r="I63" t="str">
        <f>IF(AND(B63="out", B63&lt;&gt;D63), "nope","")</f>
        <v/>
      </c>
      <c r="K63" t="str">
        <f t="shared" si="0"/>
        <v>miss</v>
      </c>
      <c r="L63" t="str">
        <f t="shared" si="1"/>
        <v/>
      </c>
    </row>
    <row r="64" spans="1:12" x14ac:dyDescent="0.2">
      <c r="A64" s="1">
        <v>44904.523460648146</v>
      </c>
      <c r="B64" t="s">
        <v>0</v>
      </c>
      <c r="D64" t="s">
        <v>0</v>
      </c>
      <c r="E64" t="s">
        <v>209</v>
      </c>
      <c r="F64" t="str">
        <f>IF(AND(B64="in", B64=D64), "IN","")</f>
        <v/>
      </c>
      <c r="G64" t="str">
        <f>IF(AND(B64="in", B64&lt;&gt;D64), "nope","")</f>
        <v/>
      </c>
      <c r="H64" t="str">
        <f>IF(AND(B64="out", B64=D64), "OUT","")</f>
        <v>OUT</v>
      </c>
      <c r="I64" t="str">
        <f>IF(AND(B64="out", B64&lt;&gt;D64), "nope","")</f>
        <v/>
      </c>
      <c r="K64" t="str">
        <f t="shared" si="0"/>
        <v>miss</v>
      </c>
      <c r="L64" t="str">
        <f t="shared" si="1"/>
        <v/>
      </c>
    </row>
    <row r="65" spans="1:12" x14ac:dyDescent="0.2">
      <c r="A65" s="1">
        <v>44904.530775462961</v>
      </c>
      <c r="B65" t="s">
        <v>1</v>
      </c>
      <c r="D65" t="s">
        <v>1</v>
      </c>
      <c r="E65" t="s">
        <v>208</v>
      </c>
      <c r="F65" t="str">
        <f>IF(AND(B65="in", B65=D65), "IN","")</f>
        <v>IN</v>
      </c>
      <c r="G65" t="str">
        <f>IF(AND(B65="in", B65&lt;&gt;D65), "nope","")</f>
        <v/>
      </c>
      <c r="H65" t="str">
        <f>IF(AND(B65="out", B65=D65), "OUT","")</f>
        <v/>
      </c>
      <c r="I65" t="str">
        <f>IF(AND(B65="out", B65&lt;&gt;D65), "nope","")</f>
        <v/>
      </c>
      <c r="K65" t="str">
        <f t="shared" si="0"/>
        <v>hit</v>
      </c>
      <c r="L65" t="str">
        <f t="shared" si="1"/>
        <v/>
      </c>
    </row>
    <row r="66" spans="1:12" x14ac:dyDescent="0.2">
      <c r="A66" s="1">
        <v>44904.531412037039</v>
      </c>
      <c r="B66" t="s">
        <v>0</v>
      </c>
      <c r="D66" t="s">
        <v>0</v>
      </c>
      <c r="E66" t="s">
        <v>209</v>
      </c>
      <c r="F66" t="str">
        <f>IF(AND(B66="in", B66=D66), "IN","")</f>
        <v/>
      </c>
      <c r="G66" t="str">
        <f>IF(AND(B66="in", B66&lt;&gt;D66), "nope","")</f>
        <v/>
      </c>
      <c r="H66" t="str">
        <f>IF(AND(B66="out", B66=D66), "OUT","")</f>
        <v>OUT</v>
      </c>
      <c r="I66" t="str">
        <f>IF(AND(B66="out", B66&lt;&gt;D66), "nope","")</f>
        <v/>
      </c>
      <c r="K66" t="str">
        <f t="shared" si="0"/>
        <v>miss</v>
      </c>
      <c r="L66" t="str">
        <f t="shared" ref="L66:L129" si="2">IF(AND(D66&lt;&gt;"pbout", I66="nope"), "boom", "")</f>
        <v/>
      </c>
    </row>
    <row r="67" spans="1:12" x14ac:dyDescent="0.2">
      <c r="A67" s="1">
        <v>44904.534189814818</v>
      </c>
      <c r="B67" t="s">
        <v>0</v>
      </c>
      <c r="D67" t="s">
        <v>0</v>
      </c>
      <c r="E67" t="s">
        <v>208</v>
      </c>
      <c r="F67" t="str">
        <f>IF(AND(B67="in", B67=D67), "IN","")</f>
        <v/>
      </c>
      <c r="G67" t="str">
        <f>IF(AND(B67="in", B67&lt;&gt;D67), "nope","")</f>
        <v/>
      </c>
      <c r="H67" t="str">
        <f>IF(AND(B67="out", B67=D67), "OUT","")</f>
        <v>OUT</v>
      </c>
      <c r="I67" t="str">
        <f>IF(AND(B67="out", B67&lt;&gt;D67), "nope","")</f>
        <v/>
      </c>
      <c r="K67" t="str">
        <f t="shared" ref="K67:K126" si="3">IF(E67="hit", "hit", "miss")</f>
        <v>hit</v>
      </c>
      <c r="L67" t="str">
        <f t="shared" si="2"/>
        <v/>
      </c>
    </row>
    <row r="68" spans="1:12" x14ac:dyDescent="0.2">
      <c r="A68" s="1">
        <v>44904.53502314815</v>
      </c>
      <c r="B68" t="s">
        <v>1</v>
      </c>
      <c r="D68" t="s">
        <v>1</v>
      </c>
      <c r="E68" t="s">
        <v>209</v>
      </c>
      <c r="F68" t="str">
        <f>IF(AND(B68="in", B68=D68), "IN","")</f>
        <v>IN</v>
      </c>
      <c r="G68" t="str">
        <f>IF(AND(B68="in", B68&lt;&gt;D68), "nope","")</f>
        <v/>
      </c>
      <c r="H68" t="str">
        <f>IF(AND(B68="out", B68=D68), "OUT","")</f>
        <v/>
      </c>
      <c r="I68" t="str">
        <f>IF(AND(B68="out", B68&lt;&gt;D68), "nope","")</f>
        <v/>
      </c>
      <c r="K68" t="str">
        <f t="shared" si="3"/>
        <v>miss</v>
      </c>
      <c r="L68" t="str">
        <f t="shared" si="2"/>
        <v/>
      </c>
    </row>
    <row r="69" spans="1:12" x14ac:dyDescent="0.2">
      <c r="A69" s="1">
        <v>44904.536203703705</v>
      </c>
      <c r="B69" t="s">
        <v>0</v>
      </c>
      <c r="D69" t="s">
        <v>0</v>
      </c>
      <c r="E69" t="s">
        <v>208</v>
      </c>
      <c r="F69" t="str">
        <f>IF(AND(B69="in", B69=D69), "IN","")</f>
        <v/>
      </c>
      <c r="G69" t="str">
        <f>IF(AND(B69="in", B69&lt;&gt;D69), "nope","")</f>
        <v/>
      </c>
      <c r="H69" t="str">
        <f>IF(AND(B69="out", B69=D69), "OUT","")</f>
        <v>OUT</v>
      </c>
      <c r="I69" t="str">
        <f>IF(AND(B69="out", B69&lt;&gt;D69), "nope","")</f>
        <v/>
      </c>
      <c r="K69" t="str">
        <f t="shared" si="3"/>
        <v>hit</v>
      </c>
      <c r="L69" t="str">
        <f t="shared" si="2"/>
        <v/>
      </c>
    </row>
    <row r="70" spans="1:12" x14ac:dyDescent="0.2">
      <c r="A70" s="1">
        <v>44904.540312500001</v>
      </c>
      <c r="B70" t="s">
        <v>1</v>
      </c>
      <c r="D70" t="s">
        <v>1</v>
      </c>
      <c r="E70" t="s">
        <v>208</v>
      </c>
      <c r="F70" t="str">
        <f>IF(AND(B70="in", B70=D70), "IN","")</f>
        <v>IN</v>
      </c>
      <c r="G70" t="str">
        <f>IF(AND(B70="in", B70&lt;&gt;D70), "nope","")</f>
        <v/>
      </c>
      <c r="H70" t="str">
        <f>IF(AND(B70="out", B70=D70), "OUT","")</f>
        <v/>
      </c>
      <c r="I70" t="str">
        <f>IF(AND(B70="out", B70&lt;&gt;D70), "nope","")</f>
        <v/>
      </c>
      <c r="K70" t="str">
        <f t="shared" si="3"/>
        <v>hit</v>
      </c>
      <c r="L70" t="str">
        <f t="shared" si="2"/>
        <v/>
      </c>
    </row>
    <row r="71" spans="1:12" x14ac:dyDescent="0.2">
      <c r="A71" s="1">
        <v>44904.548518518517</v>
      </c>
      <c r="B71" t="s">
        <v>0</v>
      </c>
      <c r="D71" t="s">
        <v>0</v>
      </c>
      <c r="E71" t="s">
        <v>208</v>
      </c>
      <c r="F71" t="str">
        <f>IF(AND(B71="in", B71=D71), "IN","")</f>
        <v/>
      </c>
      <c r="G71" t="str">
        <f>IF(AND(B71="in", B71&lt;&gt;D71), "nope","")</f>
        <v/>
      </c>
      <c r="H71" t="str">
        <f>IF(AND(B71="out", B71=D71), "OUT","")</f>
        <v>OUT</v>
      </c>
      <c r="I71" t="str">
        <f>IF(AND(B71="out", B71&lt;&gt;D71), "nope","")</f>
        <v/>
      </c>
      <c r="K71" t="str">
        <f t="shared" si="3"/>
        <v>hit</v>
      </c>
      <c r="L71" t="str">
        <f t="shared" si="2"/>
        <v/>
      </c>
    </row>
    <row r="72" spans="1:12" x14ac:dyDescent="0.2">
      <c r="A72" s="1">
        <v>44904.55841435185</v>
      </c>
      <c r="B72" t="s">
        <v>0</v>
      </c>
      <c r="D72" t="s">
        <v>0</v>
      </c>
      <c r="E72" t="s">
        <v>208</v>
      </c>
      <c r="F72" t="str">
        <f>IF(AND(B72="in", B72=D72), "IN","")</f>
        <v/>
      </c>
      <c r="G72" t="str">
        <f>IF(AND(B72="in", B72&lt;&gt;D72), "nope","")</f>
        <v/>
      </c>
      <c r="H72" t="str">
        <f>IF(AND(B72="out", B72=D72), "OUT","")</f>
        <v>OUT</v>
      </c>
      <c r="I72" t="str">
        <f>IF(AND(B72="out", B72&lt;&gt;D72), "nope","")</f>
        <v/>
      </c>
      <c r="K72" t="str">
        <f t="shared" si="3"/>
        <v>hit</v>
      </c>
      <c r="L72" t="str">
        <f t="shared" si="2"/>
        <v/>
      </c>
    </row>
    <row r="73" spans="1:12" x14ac:dyDescent="0.2">
      <c r="A73" s="1">
        <v>44904.560636574075</v>
      </c>
      <c r="B73" t="s">
        <v>1</v>
      </c>
      <c r="D73" t="s">
        <v>1</v>
      </c>
      <c r="E73" t="s">
        <v>208</v>
      </c>
      <c r="F73" t="str">
        <f>IF(AND(B73="in", B73=D73), "IN","")</f>
        <v>IN</v>
      </c>
      <c r="G73" t="str">
        <f>IF(AND(B73="in", B73&lt;&gt;D73), "nope","")</f>
        <v/>
      </c>
      <c r="H73" t="str">
        <f>IF(AND(B73="out", B73=D73), "OUT","")</f>
        <v/>
      </c>
      <c r="I73" t="str">
        <f>IF(AND(B73="out", B73&lt;&gt;D73), "nope","")</f>
        <v/>
      </c>
      <c r="K73" t="str">
        <f t="shared" si="3"/>
        <v>hit</v>
      </c>
      <c r="L73" t="str">
        <f t="shared" si="2"/>
        <v/>
      </c>
    </row>
    <row r="74" spans="1:12" x14ac:dyDescent="0.2">
      <c r="A74" s="1">
        <v>44904.562094907407</v>
      </c>
      <c r="B74" t="s">
        <v>1</v>
      </c>
      <c r="D74" t="s">
        <v>1</v>
      </c>
      <c r="E74" t="s">
        <v>208</v>
      </c>
      <c r="F74" t="str">
        <f>IF(AND(B74="in", B74=D74), "IN","")</f>
        <v>IN</v>
      </c>
      <c r="G74" t="str">
        <f>IF(AND(B74="in", B74&lt;&gt;D74), "nope","")</f>
        <v/>
      </c>
      <c r="H74" t="str">
        <f>IF(AND(B74="out", B74=D74), "OUT","")</f>
        <v/>
      </c>
      <c r="I74" t="str">
        <f>IF(AND(B74="out", B74&lt;&gt;D74), "nope","")</f>
        <v/>
      </c>
      <c r="K74" t="str">
        <f t="shared" si="3"/>
        <v>hit</v>
      </c>
      <c r="L74" t="str">
        <f t="shared" si="2"/>
        <v/>
      </c>
    </row>
    <row r="75" spans="1:12" x14ac:dyDescent="0.2">
      <c r="A75" s="1">
        <v>44904.574201388888</v>
      </c>
      <c r="B75" t="s">
        <v>1</v>
      </c>
      <c r="D75" t="s">
        <v>1</v>
      </c>
      <c r="E75" t="s">
        <v>208</v>
      </c>
      <c r="F75" t="str">
        <f>IF(AND(B75="in", B75=D75), "IN","")</f>
        <v>IN</v>
      </c>
      <c r="G75" t="str">
        <f>IF(AND(B75="in", B75&lt;&gt;D75), "nope","")</f>
        <v/>
      </c>
      <c r="H75" t="str">
        <f>IF(AND(B75="out", B75=D75), "OUT","")</f>
        <v/>
      </c>
      <c r="I75" t="str">
        <f>IF(AND(B75="out", B75&lt;&gt;D75), "nope","")</f>
        <v/>
      </c>
      <c r="K75" t="str">
        <f t="shared" si="3"/>
        <v>hit</v>
      </c>
      <c r="L75" t="str">
        <f t="shared" si="2"/>
        <v/>
      </c>
    </row>
    <row r="76" spans="1:12" x14ac:dyDescent="0.2">
      <c r="A76" s="1">
        <v>44904.576215277775</v>
      </c>
      <c r="B76" t="s">
        <v>21</v>
      </c>
      <c r="C76" t="s">
        <v>22</v>
      </c>
      <c r="D76" t="s">
        <v>18</v>
      </c>
      <c r="E76" t="s">
        <v>208</v>
      </c>
      <c r="F76" t="str">
        <f>IF(AND(B76="in", B76=D76), "IN","")</f>
        <v/>
      </c>
      <c r="G76" t="str">
        <f>IF(AND(B76="in", B76&lt;&gt;D76), "nope","")</f>
        <v/>
      </c>
      <c r="H76" t="str">
        <f>IF(AND(B76="out", B76=D76), "OUT","")</f>
        <v/>
      </c>
      <c r="I76" t="str">
        <f>IF(AND(B76="out", B76&lt;&gt;D76), "nope","")</f>
        <v/>
      </c>
      <c r="K76" t="str">
        <f t="shared" si="3"/>
        <v>hit</v>
      </c>
      <c r="L76" t="str">
        <f t="shared" si="2"/>
        <v/>
      </c>
    </row>
    <row r="77" spans="1:12" x14ac:dyDescent="0.2">
      <c r="A77" s="1">
        <v>44904.579768518517</v>
      </c>
      <c r="B77" t="s">
        <v>23</v>
      </c>
      <c r="C77" t="s">
        <v>24</v>
      </c>
      <c r="D77" t="s">
        <v>204</v>
      </c>
      <c r="E77" t="s">
        <v>208</v>
      </c>
      <c r="F77" t="str">
        <f>IF(AND(B77="in", B77=D77), "IN","")</f>
        <v/>
      </c>
      <c r="G77" t="str">
        <f>IF(AND(B77="in", B77&lt;&gt;D77), "nope","")</f>
        <v/>
      </c>
      <c r="H77" t="str">
        <f>IF(AND(B77="out", B77=D77), "OUT","")</f>
        <v/>
      </c>
      <c r="I77" t="str">
        <f>IF(AND(B77="out", B77&lt;&gt;D77), "nope","")</f>
        <v/>
      </c>
      <c r="K77" t="str">
        <f t="shared" si="3"/>
        <v>hit</v>
      </c>
      <c r="L77" t="str">
        <f t="shared" si="2"/>
        <v/>
      </c>
    </row>
    <row r="78" spans="1:12" x14ac:dyDescent="0.2">
      <c r="A78" s="1">
        <v>44904.580104166664</v>
      </c>
      <c r="B78" t="s">
        <v>21</v>
      </c>
      <c r="D78" t="s">
        <v>18</v>
      </c>
      <c r="E78" t="s">
        <v>209</v>
      </c>
      <c r="F78" t="str">
        <f>IF(AND(B78="in", B78=D78), "IN","")</f>
        <v/>
      </c>
      <c r="G78" t="str">
        <f>IF(AND(B78="in", B78&lt;&gt;D78), "nope","")</f>
        <v/>
      </c>
      <c r="H78" t="str">
        <f>IF(AND(B78="out", B78=D78), "OUT","")</f>
        <v/>
      </c>
      <c r="I78" t="str">
        <f>IF(AND(B78="out", B78&lt;&gt;D78), "nope","")</f>
        <v/>
      </c>
      <c r="K78" t="str">
        <f t="shared" si="3"/>
        <v>miss</v>
      </c>
      <c r="L78" t="str">
        <f t="shared" si="2"/>
        <v/>
      </c>
    </row>
    <row r="79" spans="1:12" x14ac:dyDescent="0.2">
      <c r="A79" s="1">
        <v>44904.580150462964</v>
      </c>
      <c r="B79" t="s">
        <v>25</v>
      </c>
      <c r="C79" t="s">
        <v>26</v>
      </c>
      <c r="D79" t="s">
        <v>18</v>
      </c>
      <c r="E79" t="s">
        <v>209</v>
      </c>
      <c r="F79" t="str">
        <f>IF(AND(B79="in", B79=D79), "IN","")</f>
        <v/>
      </c>
      <c r="G79" t="str">
        <f>IF(AND(B79="in", B79&lt;&gt;D79), "nope","")</f>
        <v/>
      </c>
      <c r="H79" t="str">
        <f>IF(AND(B79="out", B79=D79), "OUT","")</f>
        <v/>
      </c>
      <c r="I79" t="str">
        <f>IF(AND(B79="out", B79&lt;&gt;D79), "nope","")</f>
        <v/>
      </c>
      <c r="K79" t="str">
        <f t="shared" si="3"/>
        <v>miss</v>
      </c>
      <c r="L79" t="str">
        <f t="shared" si="2"/>
        <v/>
      </c>
    </row>
    <row r="80" spans="1:12" x14ac:dyDescent="0.2">
      <c r="A80" s="1">
        <v>44904.587372685186</v>
      </c>
      <c r="B80" t="s">
        <v>0</v>
      </c>
      <c r="D80" t="s">
        <v>0</v>
      </c>
      <c r="E80" t="s">
        <v>208</v>
      </c>
      <c r="F80" t="str">
        <f>IF(AND(B80="in", B80=D80), "IN","")</f>
        <v/>
      </c>
      <c r="G80" t="str">
        <f>IF(AND(B80="in", B80&lt;&gt;D80), "nope","")</f>
        <v/>
      </c>
      <c r="H80" t="str">
        <f>IF(AND(B80="out", B80=D80), "OUT","")</f>
        <v>OUT</v>
      </c>
      <c r="I80" t="str">
        <f>IF(AND(B80="out", B80&lt;&gt;D80), "nope","")</f>
        <v/>
      </c>
      <c r="K80" t="str">
        <f t="shared" si="3"/>
        <v>hit</v>
      </c>
      <c r="L80" t="str">
        <f t="shared" si="2"/>
        <v/>
      </c>
    </row>
    <row r="81" spans="1:12" x14ac:dyDescent="0.2">
      <c r="A81" s="1">
        <v>44904.609895833331</v>
      </c>
      <c r="B81" t="s">
        <v>0</v>
      </c>
      <c r="D81" t="s">
        <v>0</v>
      </c>
      <c r="E81" t="s">
        <v>208</v>
      </c>
      <c r="F81" t="str">
        <f>IF(AND(B81="in", B81=D81), "IN","")</f>
        <v/>
      </c>
      <c r="G81" t="str">
        <f>IF(AND(B81="in", B81&lt;&gt;D81), "nope","")</f>
        <v/>
      </c>
      <c r="H81" t="str">
        <f>IF(AND(B81="out", B81=D81), "OUT","")</f>
        <v>OUT</v>
      </c>
      <c r="I81" t="str">
        <f>IF(AND(B81="out", B81&lt;&gt;D81), "nope","")</f>
        <v/>
      </c>
      <c r="K81" t="str">
        <f t="shared" si="3"/>
        <v>hit</v>
      </c>
      <c r="L81" t="str">
        <f t="shared" si="2"/>
        <v/>
      </c>
    </row>
    <row r="82" spans="1:12" x14ac:dyDescent="0.2">
      <c r="A82" s="1">
        <v>44904.900891203702</v>
      </c>
      <c r="B82" t="s">
        <v>0</v>
      </c>
      <c r="D82" t="s">
        <v>0</v>
      </c>
      <c r="E82" t="s">
        <v>208</v>
      </c>
      <c r="F82" t="str">
        <f>IF(AND(B82="in", B82=D82), "IN","")</f>
        <v/>
      </c>
      <c r="G82" t="str">
        <f>IF(AND(B82="in", B82&lt;&gt;D82), "nope","")</f>
        <v/>
      </c>
      <c r="H82" t="str">
        <f>IF(AND(B82="out", B82=D82), "OUT","")</f>
        <v>OUT</v>
      </c>
      <c r="I82" t="str">
        <f>IF(AND(B82="out", B82&lt;&gt;D82), "nope","")</f>
        <v/>
      </c>
      <c r="K82" t="str">
        <f t="shared" si="3"/>
        <v>hit</v>
      </c>
      <c r="L82" t="str">
        <f t="shared" si="2"/>
        <v/>
      </c>
    </row>
    <row r="83" spans="1:12" x14ac:dyDescent="0.2">
      <c r="A83" s="1">
        <v>44904.907037037039</v>
      </c>
      <c r="B83" t="s">
        <v>1</v>
      </c>
      <c r="C83" t="s">
        <v>27</v>
      </c>
      <c r="D83" t="s">
        <v>1</v>
      </c>
      <c r="E83" t="s">
        <v>208</v>
      </c>
      <c r="F83" t="str">
        <f>IF(AND(B83="in", B83=D83), "IN","")</f>
        <v>IN</v>
      </c>
      <c r="G83" t="str">
        <f>IF(AND(B83="in", B83&lt;&gt;D83), "nope","")</f>
        <v/>
      </c>
      <c r="H83" t="str">
        <f>IF(AND(B83="out", B83=D83), "OUT","")</f>
        <v/>
      </c>
      <c r="I83" t="str">
        <f>IF(AND(B83="out", B83&lt;&gt;D83), "nope","")</f>
        <v/>
      </c>
      <c r="K83" t="str">
        <f t="shared" si="3"/>
        <v>hit</v>
      </c>
      <c r="L83" t="str">
        <f t="shared" si="2"/>
        <v/>
      </c>
    </row>
    <row r="84" spans="1:12" x14ac:dyDescent="0.2">
      <c r="A84" s="1">
        <v>44905.744930555556</v>
      </c>
      <c r="B84" t="s">
        <v>1</v>
      </c>
      <c r="C84" t="s">
        <v>28</v>
      </c>
      <c r="D84" t="s">
        <v>1</v>
      </c>
      <c r="E84" t="s">
        <v>208</v>
      </c>
      <c r="F84" t="str">
        <f>IF(AND(B84="in", B84=D84), "IN","")</f>
        <v>IN</v>
      </c>
      <c r="G84" t="str">
        <f>IF(AND(B84="in", B84&lt;&gt;D84), "nope","")</f>
        <v/>
      </c>
      <c r="H84" t="str">
        <f>IF(AND(B84="out", B84=D84), "OUT","")</f>
        <v/>
      </c>
      <c r="I84" t="str">
        <f>IF(AND(B84="out", B84&lt;&gt;D84), "nope","")</f>
        <v/>
      </c>
      <c r="K84" t="str">
        <f t="shared" si="3"/>
        <v>hit</v>
      </c>
      <c r="L84" t="str">
        <f t="shared" si="2"/>
        <v/>
      </c>
    </row>
    <row r="85" spans="1:12" x14ac:dyDescent="0.2">
      <c r="A85" s="1">
        <v>44906.592615740738</v>
      </c>
      <c r="B85" t="s">
        <v>0</v>
      </c>
      <c r="D85" t="s">
        <v>0</v>
      </c>
      <c r="E85" t="s">
        <v>208</v>
      </c>
      <c r="F85" t="str">
        <f>IF(AND(B85="in", B85=D85), "IN","")</f>
        <v/>
      </c>
      <c r="G85" t="str">
        <f>IF(AND(B85="in", B85&lt;&gt;D85), "nope","")</f>
        <v/>
      </c>
      <c r="H85" t="str">
        <f>IF(AND(B85="out", B85=D85), "OUT","")</f>
        <v>OUT</v>
      </c>
      <c r="I85" t="str">
        <f>IF(AND(B85="out", B85&lt;&gt;D85), "nope","")</f>
        <v/>
      </c>
      <c r="K85" t="str">
        <f t="shared" si="3"/>
        <v>hit</v>
      </c>
      <c r="L85" t="str">
        <f t="shared" si="2"/>
        <v/>
      </c>
    </row>
    <row r="86" spans="1:12" x14ac:dyDescent="0.2">
      <c r="A86" s="1">
        <v>44906.690578703703</v>
      </c>
      <c r="B86" t="s">
        <v>1</v>
      </c>
      <c r="D86" t="s">
        <v>1</v>
      </c>
      <c r="E86" t="s">
        <v>208</v>
      </c>
      <c r="F86" t="str">
        <f>IF(AND(B86="in", B86=D86), "IN","")</f>
        <v>IN</v>
      </c>
      <c r="G86" t="str">
        <f>IF(AND(B86="in", B86&lt;&gt;D86), "nope","")</f>
        <v/>
      </c>
      <c r="H86" t="str">
        <f>IF(AND(B86="out", B86=D86), "OUT","")</f>
        <v/>
      </c>
      <c r="I86" t="str">
        <f>IF(AND(B86="out", B86&lt;&gt;D86), "nope","")</f>
        <v/>
      </c>
      <c r="K86" t="str">
        <f t="shared" si="3"/>
        <v>hit</v>
      </c>
      <c r="L86" t="str">
        <f t="shared" si="2"/>
        <v/>
      </c>
    </row>
    <row r="87" spans="1:12" x14ac:dyDescent="0.2">
      <c r="A87" s="1">
        <v>44906.784305555557</v>
      </c>
      <c r="B87" t="s">
        <v>1</v>
      </c>
      <c r="D87" t="s">
        <v>1</v>
      </c>
      <c r="E87" t="s">
        <v>208</v>
      </c>
      <c r="F87" t="str">
        <f>IF(AND(B87="in", B87=D87), "IN","")</f>
        <v>IN</v>
      </c>
      <c r="G87" t="str">
        <f>IF(AND(B87="in", B87&lt;&gt;D87), "nope","")</f>
        <v/>
      </c>
      <c r="H87" t="str">
        <f>IF(AND(B87="out", B87=D87), "OUT","")</f>
        <v/>
      </c>
      <c r="I87" t="str">
        <f>IF(AND(B87="out", B87&lt;&gt;D87), "nope","")</f>
        <v/>
      </c>
      <c r="K87" t="str">
        <f t="shared" si="3"/>
        <v>hit</v>
      </c>
      <c r="L87" t="str">
        <f t="shared" si="2"/>
        <v/>
      </c>
    </row>
    <row r="88" spans="1:12" x14ac:dyDescent="0.2">
      <c r="A88" s="1">
        <v>44906.847928240742</v>
      </c>
      <c r="B88" t="s">
        <v>1</v>
      </c>
      <c r="D88" t="s">
        <v>1</v>
      </c>
      <c r="E88" t="s">
        <v>208</v>
      </c>
      <c r="F88" t="str">
        <f>IF(AND(B88="in", B88=D88), "IN","")</f>
        <v>IN</v>
      </c>
      <c r="G88" t="str">
        <f>IF(AND(B88="in", B88&lt;&gt;D88), "nope","")</f>
        <v/>
      </c>
      <c r="H88" t="str">
        <f>IF(AND(B88="out", B88=D88), "OUT","")</f>
        <v/>
      </c>
      <c r="I88" t="str">
        <f>IF(AND(B88="out", B88&lt;&gt;D88), "nope","")</f>
        <v/>
      </c>
      <c r="K88" t="str">
        <f t="shared" si="3"/>
        <v>hit</v>
      </c>
      <c r="L88" t="str">
        <f t="shared" si="2"/>
        <v/>
      </c>
    </row>
    <row r="89" spans="1:12" x14ac:dyDescent="0.2">
      <c r="A89" s="1">
        <v>44907.051712962966</v>
      </c>
      <c r="B89" t="s">
        <v>0</v>
      </c>
      <c r="D89" t="s">
        <v>2</v>
      </c>
      <c r="E89" t="s">
        <v>208</v>
      </c>
      <c r="F89" t="str">
        <f>IF(AND(B89="in", B89=D89), "IN","")</f>
        <v/>
      </c>
      <c r="G89" t="str">
        <f>IF(AND(B89="in", B89&lt;&gt;D89), "nope","")</f>
        <v/>
      </c>
      <c r="H89" t="str">
        <f>IF(AND(B89="out", B89=D89), "OUT","")</f>
        <v/>
      </c>
      <c r="I89" t="str">
        <f>IF(AND(B89="out", B89&lt;&gt;D89), "nope","")</f>
        <v>nope</v>
      </c>
      <c r="K89" t="str">
        <f t="shared" si="3"/>
        <v>hit</v>
      </c>
      <c r="L89" t="str">
        <f t="shared" si="2"/>
        <v>boom</v>
      </c>
    </row>
    <row r="90" spans="1:12" x14ac:dyDescent="0.2">
      <c r="A90" s="1">
        <v>44907.058738425927</v>
      </c>
      <c r="B90" t="s">
        <v>1</v>
      </c>
      <c r="D90" t="s">
        <v>1</v>
      </c>
      <c r="E90" t="s">
        <v>208</v>
      </c>
      <c r="F90" t="str">
        <f>IF(AND(B90="in", B90=D90), "IN","")</f>
        <v>IN</v>
      </c>
      <c r="G90" t="str">
        <f>IF(AND(B90="in", B90&lt;&gt;D90), "nope","")</f>
        <v/>
      </c>
      <c r="H90" t="str">
        <f>IF(AND(B90="out", B90=D90), "OUT","")</f>
        <v/>
      </c>
      <c r="I90" t="str">
        <f>IF(AND(B90="out", B90&lt;&gt;D90), "nope","")</f>
        <v/>
      </c>
      <c r="K90" t="str">
        <f t="shared" si="3"/>
        <v>hit</v>
      </c>
      <c r="L90" t="str">
        <f t="shared" si="2"/>
        <v/>
      </c>
    </row>
    <row r="91" spans="1:12" x14ac:dyDescent="0.2">
      <c r="A91" s="1">
        <v>44907.317523148151</v>
      </c>
      <c r="B91" t="s">
        <v>1</v>
      </c>
      <c r="D91" t="s">
        <v>1</v>
      </c>
      <c r="E91" t="s">
        <v>208</v>
      </c>
      <c r="F91" t="str">
        <f>IF(AND(B91="in", B91=D91), "IN","")</f>
        <v>IN</v>
      </c>
      <c r="G91" t="str">
        <f>IF(AND(B91="in", B91&lt;&gt;D91), "nope","")</f>
        <v/>
      </c>
      <c r="H91" t="str">
        <f>IF(AND(B91="out", B91=D91), "OUT","")</f>
        <v/>
      </c>
      <c r="I91" t="str">
        <f>IF(AND(B91="out", B91&lt;&gt;D91), "nope","")</f>
        <v/>
      </c>
      <c r="K91" t="str">
        <f t="shared" si="3"/>
        <v>hit</v>
      </c>
      <c r="L91" t="str">
        <f t="shared" si="2"/>
        <v/>
      </c>
    </row>
    <row r="92" spans="1:12" x14ac:dyDescent="0.2">
      <c r="A92" s="1">
        <v>44907.32135416667</v>
      </c>
      <c r="B92" t="s">
        <v>0</v>
      </c>
      <c r="D92" t="s">
        <v>0</v>
      </c>
      <c r="E92" t="s">
        <v>208</v>
      </c>
      <c r="F92" t="str">
        <f>IF(AND(B92="in", B92=D92), "IN","")</f>
        <v/>
      </c>
      <c r="G92" t="str">
        <f>IF(AND(B92="in", B92&lt;&gt;D92), "nope","")</f>
        <v/>
      </c>
      <c r="H92" t="str">
        <f>IF(AND(B92="out", B92=D92), "OUT","")</f>
        <v>OUT</v>
      </c>
      <c r="I92" t="str">
        <f>IF(AND(B92="out", B92&lt;&gt;D92), "nope","")</f>
        <v/>
      </c>
      <c r="K92" t="str">
        <f t="shared" si="3"/>
        <v>hit</v>
      </c>
      <c r="L92" t="str">
        <f t="shared" si="2"/>
        <v/>
      </c>
    </row>
    <row r="93" spans="1:12" x14ac:dyDescent="0.2">
      <c r="A93" s="1">
        <v>44907.323645833334</v>
      </c>
      <c r="B93" t="s">
        <v>1</v>
      </c>
      <c r="D93" t="s">
        <v>1</v>
      </c>
      <c r="E93" t="s">
        <v>208</v>
      </c>
      <c r="F93" t="str">
        <f>IF(AND(B93="in", B93=D93), "IN","")</f>
        <v>IN</v>
      </c>
      <c r="G93" t="str">
        <f>IF(AND(B93="in", B93&lt;&gt;D93), "nope","")</f>
        <v/>
      </c>
      <c r="H93" t="str">
        <f>IF(AND(B93="out", B93=D93), "OUT","")</f>
        <v/>
      </c>
      <c r="I93" t="str">
        <f>IF(AND(B93="out", B93&lt;&gt;D93), "nope","")</f>
        <v/>
      </c>
      <c r="K93" t="str">
        <f t="shared" si="3"/>
        <v>hit</v>
      </c>
      <c r="L93" t="str">
        <f t="shared" si="2"/>
        <v/>
      </c>
    </row>
    <row r="94" spans="1:12" x14ac:dyDescent="0.2">
      <c r="A94" s="1">
        <v>44907.33185185185</v>
      </c>
      <c r="B94" t="s">
        <v>1</v>
      </c>
      <c r="D94" t="s">
        <v>1</v>
      </c>
      <c r="E94" t="s">
        <v>208</v>
      </c>
      <c r="F94" t="str">
        <f>IF(AND(B94="in", B94=D94), "IN","")</f>
        <v>IN</v>
      </c>
      <c r="G94" t="str">
        <f>IF(AND(B94="in", B94&lt;&gt;D94), "nope","")</f>
        <v/>
      </c>
      <c r="H94" t="str">
        <f>IF(AND(B94="out", B94=D94), "OUT","")</f>
        <v/>
      </c>
      <c r="I94" t="str">
        <f>IF(AND(B94="out", B94&lt;&gt;D94), "nope","")</f>
        <v/>
      </c>
      <c r="K94" t="str">
        <f t="shared" si="3"/>
        <v>hit</v>
      </c>
      <c r="L94" t="str">
        <f t="shared" si="2"/>
        <v/>
      </c>
    </row>
    <row r="95" spans="1:12" x14ac:dyDescent="0.2">
      <c r="A95" s="1">
        <v>44907.334791666668</v>
      </c>
      <c r="B95" t="s">
        <v>0</v>
      </c>
      <c r="D95" t="s">
        <v>18</v>
      </c>
      <c r="E95" t="s">
        <v>208</v>
      </c>
      <c r="F95" t="str">
        <f>IF(AND(B95="in", B95=D95), "IN","")</f>
        <v/>
      </c>
      <c r="G95" t="str">
        <f>IF(AND(B95="in", B95&lt;&gt;D95), "nope","")</f>
        <v/>
      </c>
      <c r="H95" t="str">
        <f>IF(AND(B95="out", B95=D95), "OUT","")</f>
        <v/>
      </c>
      <c r="I95" t="str">
        <f>IF(AND(B95="out", B95&lt;&gt;D95), "nope","")</f>
        <v>nope</v>
      </c>
      <c r="K95" t="str">
        <f t="shared" si="3"/>
        <v>hit</v>
      </c>
      <c r="L95" t="str">
        <f t="shared" si="2"/>
        <v/>
      </c>
    </row>
    <row r="96" spans="1:12" x14ac:dyDescent="0.2">
      <c r="A96" s="1">
        <v>44907.339814814812</v>
      </c>
      <c r="B96" t="s">
        <v>0</v>
      </c>
      <c r="C96" t="s">
        <v>6</v>
      </c>
      <c r="D96" t="s">
        <v>0</v>
      </c>
      <c r="E96" t="s">
        <v>208</v>
      </c>
      <c r="F96" t="str">
        <f>IF(AND(B96="in", B96=D96), "IN","")</f>
        <v/>
      </c>
      <c r="G96" t="str">
        <f>IF(AND(B96="in", B96&lt;&gt;D96), "nope","")</f>
        <v/>
      </c>
      <c r="H96" t="str">
        <f>IF(AND(B96="out", B96=D96), "OUT","")</f>
        <v>OUT</v>
      </c>
      <c r="I96" t="str">
        <f>IF(AND(B96="out", B96&lt;&gt;D96), "nope","")</f>
        <v/>
      </c>
      <c r="K96" t="str">
        <f t="shared" si="3"/>
        <v>hit</v>
      </c>
      <c r="L96" t="str">
        <f t="shared" si="2"/>
        <v/>
      </c>
    </row>
    <row r="97" spans="1:12" x14ac:dyDescent="0.2">
      <c r="A97" s="1">
        <v>44907.340370370373</v>
      </c>
      <c r="B97" t="s">
        <v>1</v>
      </c>
      <c r="C97" t="s">
        <v>6</v>
      </c>
      <c r="D97" t="s">
        <v>1</v>
      </c>
      <c r="E97" t="s">
        <v>209</v>
      </c>
      <c r="F97" t="str">
        <f>IF(AND(B97="in", B97=D97), "IN","")</f>
        <v>IN</v>
      </c>
      <c r="G97" t="str">
        <f>IF(AND(B97="in", B97&lt;&gt;D97), "nope","")</f>
        <v/>
      </c>
      <c r="H97" t="str">
        <f>IF(AND(B97="out", B97=D97), "OUT","")</f>
        <v/>
      </c>
      <c r="I97" t="str">
        <f>IF(AND(B97="out", B97&lt;&gt;D97), "nope","")</f>
        <v/>
      </c>
      <c r="K97" t="str">
        <f t="shared" si="3"/>
        <v>miss</v>
      </c>
      <c r="L97" t="str">
        <f t="shared" si="2"/>
        <v/>
      </c>
    </row>
    <row r="98" spans="1:12" x14ac:dyDescent="0.2">
      <c r="A98" s="1">
        <v>44907.340914351851</v>
      </c>
      <c r="B98" t="s">
        <v>0</v>
      </c>
      <c r="C98" t="s">
        <v>6</v>
      </c>
      <c r="D98" t="s">
        <v>0</v>
      </c>
      <c r="E98" t="s">
        <v>209</v>
      </c>
      <c r="F98" t="str">
        <f>IF(AND(B98="in", B98=D98), "IN","")</f>
        <v/>
      </c>
      <c r="G98" t="str">
        <f>IF(AND(B98="in", B98&lt;&gt;D98), "nope","")</f>
        <v/>
      </c>
      <c r="H98" t="str">
        <f>IF(AND(B98="out", B98=D98), "OUT","")</f>
        <v>OUT</v>
      </c>
      <c r="I98" t="str">
        <f>IF(AND(B98="out", B98&lt;&gt;D98), "nope","")</f>
        <v/>
      </c>
      <c r="K98" t="str">
        <f t="shared" si="3"/>
        <v>miss</v>
      </c>
      <c r="L98" t="str">
        <f t="shared" si="2"/>
        <v/>
      </c>
    </row>
    <row r="99" spans="1:12" x14ac:dyDescent="0.2">
      <c r="A99" s="1">
        <v>44907.341469907406</v>
      </c>
      <c r="B99" t="s">
        <v>1</v>
      </c>
      <c r="C99" t="s">
        <v>6</v>
      </c>
      <c r="D99" t="s">
        <v>1</v>
      </c>
      <c r="E99" t="s">
        <v>208</v>
      </c>
      <c r="F99" t="str">
        <f>IF(AND(B99="in", B99=D99), "IN","")</f>
        <v>IN</v>
      </c>
      <c r="G99" t="str">
        <f>IF(AND(B99="in", B99&lt;&gt;D99), "nope","")</f>
        <v/>
      </c>
      <c r="H99" t="str">
        <f>IF(AND(B99="out", B99=D99), "OUT","")</f>
        <v/>
      </c>
      <c r="I99" t="str">
        <f>IF(AND(B99="out", B99&lt;&gt;D99), "nope","")</f>
        <v/>
      </c>
      <c r="K99" t="str">
        <f t="shared" si="3"/>
        <v>hit</v>
      </c>
      <c r="L99" t="str">
        <f t="shared" si="2"/>
        <v/>
      </c>
    </row>
    <row r="100" spans="1:12" x14ac:dyDescent="0.2">
      <c r="A100" s="1">
        <v>44907.342175925929</v>
      </c>
      <c r="B100" t="s">
        <v>0</v>
      </c>
      <c r="C100" t="s">
        <v>6</v>
      </c>
      <c r="D100" t="s">
        <v>18</v>
      </c>
      <c r="E100" t="s">
        <v>209</v>
      </c>
      <c r="F100" t="str">
        <f>IF(AND(B100="in", B100=D100), "IN","")</f>
        <v/>
      </c>
      <c r="G100" t="str">
        <f>IF(AND(B100="in", B100&lt;&gt;D100), "nope","")</f>
        <v/>
      </c>
      <c r="H100" t="str">
        <f>IF(AND(B100="out", B100=D100), "OUT","")</f>
        <v/>
      </c>
      <c r="I100" t="str">
        <f>IF(AND(B100="out", B100&lt;&gt;D100), "nope","")</f>
        <v>nope</v>
      </c>
      <c r="K100" t="str">
        <f t="shared" si="3"/>
        <v>miss</v>
      </c>
      <c r="L100" t="str">
        <f t="shared" si="2"/>
        <v/>
      </c>
    </row>
    <row r="101" spans="1:12" x14ac:dyDescent="0.2">
      <c r="A101" s="1">
        <v>44907.345231481479</v>
      </c>
      <c r="B101" t="s">
        <v>1</v>
      </c>
      <c r="C101" t="s">
        <v>6</v>
      </c>
      <c r="D101" t="s">
        <v>1</v>
      </c>
      <c r="E101" t="s">
        <v>208</v>
      </c>
      <c r="F101" t="str">
        <f>IF(AND(B101="in", B101=D101), "IN","")</f>
        <v>IN</v>
      </c>
      <c r="G101" t="str">
        <f>IF(AND(B101="in", B101&lt;&gt;D101), "nope","")</f>
        <v/>
      </c>
      <c r="H101" t="str">
        <f>IF(AND(B101="out", B101=D101), "OUT","")</f>
        <v/>
      </c>
      <c r="I101" t="str">
        <f>IF(AND(B101="out", B101&lt;&gt;D101), "nope","")</f>
        <v/>
      </c>
      <c r="K101" t="str">
        <f t="shared" si="3"/>
        <v>hit</v>
      </c>
      <c r="L101" t="str">
        <f t="shared" si="2"/>
        <v/>
      </c>
    </row>
    <row r="102" spans="1:12" x14ac:dyDescent="0.2">
      <c r="A102" s="1">
        <v>44907.371944444443</v>
      </c>
      <c r="B102" t="s">
        <v>1</v>
      </c>
      <c r="D102" t="s">
        <v>1</v>
      </c>
      <c r="E102" t="s">
        <v>208</v>
      </c>
      <c r="F102" t="str">
        <f>IF(AND(B102="in", B102=D102), "IN","")</f>
        <v>IN</v>
      </c>
      <c r="G102" t="str">
        <f>IF(AND(B102="in", B102&lt;&gt;D102), "nope","")</f>
        <v/>
      </c>
      <c r="H102" t="str">
        <f>IF(AND(B102="out", B102=D102), "OUT","")</f>
        <v/>
      </c>
      <c r="I102" t="str">
        <f>IF(AND(B102="out", B102&lt;&gt;D102), "nope","")</f>
        <v/>
      </c>
      <c r="K102" t="str">
        <f t="shared" si="3"/>
        <v>hit</v>
      </c>
      <c r="L102" t="str">
        <f t="shared" si="2"/>
        <v/>
      </c>
    </row>
    <row r="103" spans="1:12" x14ac:dyDescent="0.2">
      <c r="A103" s="1">
        <v>44907.374016203707</v>
      </c>
      <c r="B103" t="s">
        <v>1</v>
      </c>
      <c r="D103" t="s">
        <v>1</v>
      </c>
      <c r="E103" t="s">
        <v>208</v>
      </c>
      <c r="F103" t="str">
        <f>IF(AND(B103="in", B103=D103), "IN","")</f>
        <v>IN</v>
      </c>
      <c r="G103" t="str">
        <f>IF(AND(B103="in", B103&lt;&gt;D103), "nope","")</f>
        <v/>
      </c>
      <c r="H103" t="str">
        <f>IF(AND(B103="out", B103=D103), "OUT","")</f>
        <v/>
      </c>
      <c r="I103" t="str">
        <f>IF(AND(B103="out", B103&lt;&gt;D103), "nope","")</f>
        <v/>
      </c>
      <c r="K103" t="str">
        <f t="shared" si="3"/>
        <v>hit</v>
      </c>
      <c r="L103" t="str">
        <f t="shared" si="2"/>
        <v/>
      </c>
    </row>
    <row r="104" spans="1:12" x14ac:dyDescent="0.2">
      <c r="A104" s="1">
        <v>44907.376805555556</v>
      </c>
      <c r="B104" t="s">
        <v>0</v>
      </c>
      <c r="C104" t="s">
        <v>37</v>
      </c>
      <c r="D104" t="s">
        <v>0</v>
      </c>
      <c r="E104" t="s">
        <v>208</v>
      </c>
      <c r="F104" t="str">
        <f>IF(AND(B104="in", B104=D104), "IN","")</f>
        <v/>
      </c>
      <c r="G104" t="str">
        <f>IF(AND(B104="in", B104&lt;&gt;D104), "nope","")</f>
        <v/>
      </c>
      <c r="H104" t="str">
        <f>IF(AND(B104="out", B104=D104), "OUT","")</f>
        <v>OUT</v>
      </c>
      <c r="I104" t="str">
        <f>IF(AND(B104="out", B104&lt;&gt;D104), "nope","")</f>
        <v/>
      </c>
      <c r="K104" t="str">
        <f t="shared" si="3"/>
        <v>hit</v>
      </c>
      <c r="L104" t="str">
        <f t="shared" si="2"/>
        <v/>
      </c>
    </row>
    <row r="105" spans="1:12" x14ac:dyDescent="0.2">
      <c r="A105" s="1">
        <v>44907.381620370368</v>
      </c>
      <c r="B105" t="s">
        <v>0</v>
      </c>
      <c r="D105" t="s">
        <v>0</v>
      </c>
      <c r="E105" t="s">
        <v>208</v>
      </c>
      <c r="F105" t="str">
        <f>IF(AND(B105="in", B105=D105), "IN","")</f>
        <v/>
      </c>
      <c r="G105" t="str">
        <f>IF(AND(B105="in", B105&lt;&gt;D105), "nope","")</f>
        <v/>
      </c>
      <c r="H105" t="str">
        <f>IF(AND(B105="out", B105=D105), "OUT","")</f>
        <v>OUT</v>
      </c>
      <c r="I105" t="str">
        <f>IF(AND(B105="out", B105&lt;&gt;D105), "nope","")</f>
        <v/>
      </c>
      <c r="K105" t="str">
        <f t="shared" si="3"/>
        <v>hit</v>
      </c>
      <c r="L105" t="str">
        <f t="shared" si="2"/>
        <v/>
      </c>
    </row>
    <row r="106" spans="1:12" x14ac:dyDescent="0.2">
      <c r="A106" s="1">
        <v>44907.384768518517</v>
      </c>
      <c r="B106" t="s">
        <v>1</v>
      </c>
      <c r="D106" t="s">
        <v>1</v>
      </c>
      <c r="E106" t="s">
        <v>208</v>
      </c>
      <c r="F106" t="str">
        <f>IF(AND(B106="in", B106=D106), "IN","")</f>
        <v>IN</v>
      </c>
      <c r="G106" t="str">
        <f>IF(AND(B106="in", B106&lt;&gt;D106), "nope","")</f>
        <v/>
      </c>
      <c r="H106" t="str">
        <f>IF(AND(B106="out", B106=D106), "OUT","")</f>
        <v/>
      </c>
      <c r="I106" t="str">
        <f>IF(AND(B106="out", B106&lt;&gt;D106), "nope","")</f>
        <v/>
      </c>
      <c r="K106" t="str">
        <f t="shared" si="3"/>
        <v>hit</v>
      </c>
      <c r="L106" t="str">
        <f t="shared" si="2"/>
        <v/>
      </c>
    </row>
    <row r="107" spans="1:12" x14ac:dyDescent="0.2">
      <c r="A107" s="1">
        <v>44907.38890046296</v>
      </c>
      <c r="B107" t="s">
        <v>1</v>
      </c>
      <c r="D107" t="s">
        <v>1</v>
      </c>
      <c r="E107" t="s">
        <v>208</v>
      </c>
      <c r="F107" t="str">
        <f>IF(AND(B107="in", B107=D107), "IN","")</f>
        <v>IN</v>
      </c>
      <c r="G107" t="str">
        <f>IF(AND(B107="in", B107&lt;&gt;D107), "nope","")</f>
        <v/>
      </c>
      <c r="H107" t="str">
        <f>IF(AND(B107="out", B107=D107), "OUT","")</f>
        <v/>
      </c>
      <c r="I107" t="str">
        <f>IF(AND(B107="out", B107&lt;&gt;D107), "nope","")</f>
        <v/>
      </c>
      <c r="K107" t="str">
        <f t="shared" si="3"/>
        <v>hit</v>
      </c>
      <c r="L107" t="str">
        <f t="shared" si="2"/>
        <v/>
      </c>
    </row>
    <row r="108" spans="1:12" x14ac:dyDescent="0.2">
      <c r="A108" s="1">
        <v>44907.391111111108</v>
      </c>
      <c r="B108" t="s">
        <v>0</v>
      </c>
      <c r="D108" t="s">
        <v>0</v>
      </c>
      <c r="E108" t="s">
        <v>208</v>
      </c>
      <c r="F108" t="str">
        <f>IF(AND(B108="in", B108=D108), "IN","")</f>
        <v/>
      </c>
      <c r="G108" t="str">
        <f>IF(AND(B108="in", B108&lt;&gt;D108), "nope","")</f>
        <v/>
      </c>
      <c r="H108" t="str">
        <f>IF(AND(B108="out", B108=D108), "OUT","")</f>
        <v>OUT</v>
      </c>
      <c r="I108" t="str">
        <f>IF(AND(B108="out", B108&lt;&gt;D108), "nope","")</f>
        <v/>
      </c>
      <c r="K108" t="str">
        <f t="shared" si="3"/>
        <v>hit</v>
      </c>
      <c r="L108" t="str">
        <f t="shared" si="2"/>
        <v/>
      </c>
    </row>
    <row r="109" spans="1:12" x14ac:dyDescent="0.2">
      <c r="A109" s="1">
        <v>44907.391504629632</v>
      </c>
      <c r="B109" t="s">
        <v>1</v>
      </c>
      <c r="C109" t="s">
        <v>38</v>
      </c>
      <c r="D109" t="s">
        <v>1</v>
      </c>
      <c r="E109" t="s">
        <v>209</v>
      </c>
      <c r="F109" t="str">
        <f>IF(AND(B109="in", B109=D109), "IN","")</f>
        <v>IN</v>
      </c>
      <c r="G109" t="str">
        <f>IF(AND(B109="in", B109&lt;&gt;D109), "nope","")</f>
        <v/>
      </c>
      <c r="H109" t="str">
        <f>IF(AND(B109="out", B109=D109), "OUT","")</f>
        <v/>
      </c>
      <c r="I109" t="str">
        <f>IF(AND(B109="out", B109&lt;&gt;D109), "nope","")</f>
        <v/>
      </c>
      <c r="K109" t="str">
        <f t="shared" si="3"/>
        <v>miss</v>
      </c>
      <c r="L109" t="str">
        <f t="shared" si="2"/>
        <v/>
      </c>
    </row>
    <row r="110" spans="1:12" x14ac:dyDescent="0.2">
      <c r="A110" s="1">
        <v>44907.391909722224</v>
      </c>
      <c r="B110" t="s">
        <v>39</v>
      </c>
      <c r="C110" t="s">
        <v>40</v>
      </c>
      <c r="D110" t="s">
        <v>14</v>
      </c>
      <c r="E110" t="s">
        <v>209</v>
      </c>
      <c r="F110" t="str">
        <f>IF(AND(B110="in", B110=D110), "IN","")</f>
        <v/>
      </c>
      <c r="G110" t="str">
        <f>IF(AND(B110="in", B110&lt;&gt;D110), "nope","")</f>
        <v/>
      </c>
      <c r="H110" t="str">
        <f>IF(AND(B110="out", B110=D110), "OUT","")</f>
        <v/>
      </c>
      <c r="I110" t="str">
        <f>IF(AND(B110="out", B110&lt;&gt;D110), "nope","")</f>
        <v/>
      </c>
      <c r="K110" t="str">
        <f t="shared" si="3"/>
        <v>miss</v>
      </c>
      <c r="L110" t="str">
        <f t="shared" si="2"/>
        <v/>
      </c>
    </row>
    <row r="111" spans="1:12" x14ac:dyDescent="0.2">
      <c r="A111" s="1">
        <v>44907.404502314814</v>
      </c>
      <c r="B111" t="s">
        <v>1</v>
      </c>
      <c r="D111" t="s">
        <v>1</v>
      </c>
      <c r="E111" t="s">
        <v>208</v>
      </c>
      <c r="F111" t="str">
        <f>IF(AND(B111="in", B111=D111), "IN","")</f>
        <v>IN</v>
      </c>
      <c r="G111" t="str">
        <f>IF(AND(B111="in", B111&lt;&gt;D111), "nope","")</f>
        <v/>
      </c>
      <c r="H111" t="str">
        <f>IF(AND(B111="out", B111=D111), "OUT","")</f>
        <v/>
      </c>
      <c r="I111" t="str">
        <f>IF(AND(B111="out", B111&lt;&gt;D111), "nope","")</f>
        <v/>
      </c>
      <c r="K111" t="str">
        <f t="shared" si="3"/>
        <v>hit</v>
      </c>
      <c r="L111" t="str">
        <f t="shared" si="2"/>
        <v/>
      </c>
    </row>
    <row r="112" spans="1:12" x14ac:dyDescent="0.2">
      <c r="A112" s="1">
        <v>44907.407708333332</v>
      </c>
      <c r="B112" t="s">
        <v>0</v>
      </c>
      <c r="D112" t="s">
        <v>0</v>
      </c>
      <c r="E112" t="s">
        <v>208</v>
      </c>
      <c r="F112" t="str">
        <f>IF(AND(B112="in", B112=D112), "IN","")</f>
        <v/>
      </c>
      <c r="G112" t="str">
        <f>IF(AND(B112="in", B112&lt;&gt;D112), "nope","")</f>
        <v/>
      </c>
      <c r="H112" t="str">
        <f>IF(AND(B112="out", B112=D112), "OUT","")</f>
        <v>OUT</v>
      </c>
      <c r="I112" t="str">
        <f>IF(AND(B112="out", B112&lt;&gt;D112), "nope","")</f>
        <v/>
      </c>
      <c r="K112" t="str">
        <f t="shared" si="3"/>
        <v>hit</v>
      </c>
      <c r="L112" t="str">
        <f t="shared" si="2"/>
        <v/>
      </c>
    </row>
    <row r="113" spans="1:12" x14ac:dyDescent="0.2">
      <c r="A113" s="1">
        <v>44907.410358796296</v>
      </c>
      <c r="B113" t="s">
        <v>1</v>
      </c>
      <c r="D113" t="s">
        <v>1</v>
      </c>
      <c r="E113" t="s">
        <v>208</v>
      </c>
      <c r="F113" t="str">
        <f>IF(AND(B113="in", B113=D113), "IN","")</f>
        <v>IN</v>
      </c>
      <c r="G113" t="str">
        <f>IF(AND(B113="in", B113&lt;&gt;D113), "nope","")</f>
        <v/>
      </c>
      <c r="H113" t="str">
        <f>IF(AND(B113="out", B113=D113), "OUT","")</f>
        <v/>
      </c>
      <c r="I113" t="str">
        <f>IF(AND(B113="out", B113&lt;&gt;D113), "nope","")</f>
        <v/>
      </c>
      <c r="K113" t="str">
        <f t="shared" si="3"/>
        <v>hit</v>
      </c>
      <c r="L113" t="str">
        <f t="shared" si="2"/>
        <v/>
      </c>
    </row>
    <row r="114" spans="1:12" x14ac:dyDescent="0.2">
      <c r="A114" s="1">
        <v>44907.411504629628</v>
      </c>
      <c r="B114" t="s">
        <v>0</v>
      </c>
      <c r="D114" t="s">
        <v>0</v>
      </c>
      <c r="E114" t="s">
        <v>209</v>
      </c>
      <c r="F114" t="str">
        <f>IF(AND(B114="in", B114=D114), "IN","")</f>
        <v/>
      </c>
      <c r="G114" t="str">
        <f>IF(AND(B114="in", B114&lt;&gt;D114), "nope","")</f>
        <v/>
      </c>
      <c r="H114" t="str">
        <f>IF(AND(B114="out", B114=D114), "OUT","")</f>
        <v>OUT</v>
      </c>
      <c r="I114" t="str">
        <f>IF(AND(B114="out", B114&lt;&gt;D114), "nope","")</f>
        <v/>
      </c>
      <c r="K114" t="str">
        <f t="shared" si="3"/>
        <v>miss</v>
      </c>
      <c r="L114" t="str">
        <f t="shared" si="2"/>
        <v/>
      </c>
    </row>
    <row r="115" spans="1:12" x14ac:dyDescent="0.2">
      <c r="A115" s="1">
        <v>44907.411562499998</v>
      </c>
      <c r="B115" t="s">
        <v>21</v>
      </c>
      <c r="C115" t="s">
        <v>41</v>
      </c>
      <c r="D115" t="s">
        <v>18</v>
      </c>
      <c r="E115" t="s">
        <v>209</v>
      </c>
      <c r="F115" t="str">
        <f>IF(AND(B115="in", B115=D115), "IN","")</f>
        <v/>
      </c>
      <c r="G115" t="str">
        <f>IF(AND(B115="in", B115&lt;&gt;D115), "nope","")</f>
        <v/>
      </c>
      <c r="H115" t="str">
        <f>IF(AND(B115="out", B115=D115), "OUT","")</f>
        <v/>
      </c>
      <c r="I115" t="str">
        <f>IF(AND(B115="out", B115&lt;&gt;D115), "nope","")</f>
        <v/>
      </c>
      <c r="K115" t="str">
        <f t="shared" si="3"/>
        <v>miss</v>
      </c>
      <c r="L115" t="str">
        <f t="shared" si="2"/>
        <v/>
      </c>
    </row>
    <row r="116" spans="1:12" x14ac:dyDescent="0.2">
      <c r="A116" s="1">
        <v>44907.411608796298</v>
      </c>
      <c r="B116" t="s">
        <v>42</v>
      </c>
      <c r="C116" t="s">
        <v>43</v>
      </c>
      <c r="D116" t="s">
        <v>18</v>
      </c>
      <c r="E116" t="s">
        <v>209</v>
      </c>
      <c r="F116" t="str">
        <f>IF(AND(B116="in", B116=D116), "IN","")</f>
        <v/>
      </c>
      <c r="G116" t="str">
        <f>IF(AND(B116="in", B116&lt;&gt;D116), "nope","")</f>
        <v/>
      </c>
      <c r="H116" t="str">
        <f>IF(AND(B116="out", B116=D116), "OUT","")</f>
        <v/>
      </c>
      <c r="I116" t="str">
        <f>IF(AND(B116="out", B116&lt;&gt;D116), "nope","")</f>
        <v/>
      </c>
      <c r="K116" t="str">
        <f t="shared" si="3"/>
        <v>miss</v>
      </c>
      <c r="L116" t="str">
        <f t="shared" si="2"/>
        <v/>
      </c>
    </row>
    <row r="117" spans="1:12" x14ac:dyDescent="0.2">
      <c r="A117" s="1">
        <v>44907.412673611114</v>
      </c>
      <c r="B117" t="s">
        <v>1</v>
      </c>
      <c r="D117" t="s">
        <v>1</v>
      </c>
      <c r="E117" t="s">
        <v>208</v>
      </c>
      <c r="F117" t="str">
        <f>IF(AND(B117="in", B117=D117), "IN","")</f>
        <v>IN</v>
      </c>
      <c r="G117" t="str">
        <f>IF(AND(B117="in", B117&lt;&gt;D117), "nope","")</f>
        <v/>
      </c>
      <c r="H117" t="str">
        <f>IF(AND(B117="out", B117=D117), "OUT","")</f>
        <v/>
      </c>
      <c r="I117" t="str">
        <f>IF(AND(B117="out", B117&lt;&gt;D117), "nope","")</f>
        <v/>
      </c>
      <c r="K117" t="str">
        <f t="shared" si="3"/>
        <v>hit</v>
      </c>
      <c r="L117" t="str">
        <f t="shared" si="2"/>
        <v/>
      </c>
    </row>
    <row r="118" spans="1:12" x14ac:dyDescent="0.2">
      <c r="A118" s="1">
        <v>44907.413495370369</v>
      </c>
      <c r="B118" t="s">
        <v>0</v>
      </c>
      <c r="D118" t="s">
        <v>18</v>
      </c>
      <c r="E118" t="s">
        <v>209</v>
      </c>
      <c r="F118" t="str">
        <f>IF(AND(B118="in", B118=D118), "IN","")</f>
        <v/>
      </c>
      <c r="G118" t="str">
        <f>IF(AND(B118="in", B118&lt;&gt;D118), "nope","")</f>
        <v/>
      </c>
      <c r="H118" t="str">
        <f>IF(AND(B118="out", B118=D118), "OUT","")</f>
        <v/>
      </c>
      <c r="I118" t="str">
        <f>IF(AND(B118="out", B118&lt;&gt;D118), "nope","")</f>
        <v>nope</v>
      </c>
      <c r="K118" t="str">
        <f t="shared" si="3"/>
        <v>miss</v>
      </c>
      <c r="L118" t="str">
        <f t="shared" si="2"/>
        <v/>
      </c>
    </row>
    <row r="119" spans="1:12" x14ac:dyDescent="0.2">
      <c r="A119" s="1">
        <v>44907.413553240738</v>
      </c>
      <c r="B119" t="s">
        <v>1</v>
      </c>
      <c r="D119" t="s">
        <v>1</v>
      </c>
      <c r="E119" t="s">
        <v>209</v>
      </c>
      <c r="F119" t="str">
        <f>IF(AND(B119="in", B119=D119), "IN","")</f>
        <v>IN</v>
      </c>
      <c r="G119" t="str">
        <f>IF(AND(B119="in", B119&lt;&gt;D119), "nope","")</f>
        <v/>
      </c>
      <c r="H119" t="str">
        <f>IF(AND(B119="out", B119=D119), "OUT","")</f>
        <v/>
      </c>
      <c r="I119" t="str">
        <f>IF(AND(B119="out", B119&lt;&gt;D119), "nope","")</f>
        <v/>
      </c>
      <c r="K119" t="str">
        <f t="shared" si="3"/>
        <v>miss</v>
      </c>
      <c r="L119" t="str">
        <f t="shared" si="2"/>
        <v/>
      </c>
    </row>
    <row r="120" spans="1:12" x14ac:dyDescent="0.2">
      <c r="A120" s="1">
        <v>44907.415127314816</v>
      </c>
      <c r="B120" t="s">
        <v>3</v>
      </c>
      <c r="C120" t="s">
        <v>44</v>
      </c>
      <c r="D120" t="s">
        <v>2</v>
      </c>
      <c r="E120" t="s">
        <v>208</v>
      </c>
      <c r="F120" t="str">
        <f>IF(AND(B120="in", B120=D120), "IN","")</f>
        <v/>
      </c>
      <c r="G120" t="str">
        <f>IF(AND(B120="in", B120&lt;&gt;D120), "nope","")</f>
        <v/>
      </c>
      <c r="H120" t="str">
        <f>IF(AND(B120="out", B120=D120), "OUT","")</f>
        <v/>
      </c>
      <c r="I120" t="str">
        <f>IF(AND(B120="out", B120&lt;&gt;D120), "nope","")</f>
        <v/>
      </c>
      <c r="K120" t="str">
        <f t="shared" si="3"/>
        <v>hit</v>
      </c>
      <c r="L120" t="str">
        <f t="shared" si="2"/>
        <v/>
      </c>
    </row>
    <row r="121" spans="1:12" x14ac:dyDescent="0.2">
      <c r="A121" s="1">
        <v>44907.41715277778</v>
      </c>
      <c r="B121" t="s">
        <v>1</v>
      </c>
      <c r="D121" t="s">
        <v>1</v>
      </c>
      <c r="E121" t="s">
        <v>208</v>
      </c>
      <c r="F121" t="str">
        <f>IF(AND(B121="in", B121=D121), "IN","")</f>
        <v>IN</v>
      </c>
      <c r="G121" t="str">
        <f>IF(AND(B121="in", B121&lt;&gt;D121), "nope","")</f>
        <v/>
      </c>
      <c r="H121" t="str">
        <f>IF(AND(B121="out", B121=D121), "OUT","")</f>
        <v/>
      </c>
      <c r="I121" t="str">
        <f>IF(AND(B121="out", B121&lt;&gt;D121), "nope","")</f>
        <v/>
      </c>
      <c r="K121" t="str">
        <f t="shared" si="3"/>
        <v>hit</v>
      </c>
      <c r="L121" t="str">
        <f t="shared" si="2"/>
        <v/>
      </c>
    </row>
    <row r="122" spans="1:12" x14ac:dyDescent="0.2">
      <c r="A122" s="1">
        <v>44907.417928240742</v>
      </c>
      <c r="B122" t="s">
        <v>0</v>
      </c>
      <c r="D122" t="s">
        <v>0</v>
      </c>
      <c r="E122" t="s">
        <v>209</v>
      </c>
      <c r="F122" t="str">
        <f>IF(AND(B122="in", B122=D122), "IN","")</f>
        <v/>
      </c>
      <c r="G122" t="str">
        <f>IF(AND(B122="in", B122&lt;&gt;D122), "nope","")</f>
        <v/>
      </c>
      <c r="H122" t="str">
        <f>IF(AND(B122="out", B122=D122), "OUT","")</f>
        <v>OUT</v>
      </c>
      <c r="I122" t="str">
        <f>IF(AND(B122="out", B122&lt;&gt;D122), "nope","")</f>
        <v/>
      </c>
      <c r="K122" t="str">
        <f t="shared" si="3"/>
        <v>miss</v>
      </c>
      <c r="L122" t="str">
        <f t="shared" si="2"/>
        <v/>
      </c>
    </row>
    <row r="123" spans="1:12" x14ac:dyDescent="0.2">
      <c r="A123" s="1">
        <v>44907.420451388891</v>
      </c>
      <c r="B123" t="s">
        <v>1</v>
      </c>
      <c r="D123" t="s">
        <v>1</v>
      </c>
      <c r="E123" t="s">
        <v>208</v>
      </c>
      <c r="F123" t="str">
        <f>IF(AND(B123="in", B123=D123), "IN","")</f>
        <v>IN</v>
      </c>
      <c r="G123" t="str">
        <f>IF(AND(B123="in", B123&lt;&gt;D123), "nope","")</f>
        <v/>
      </c>
      <c r="H123" t="str">
        <f>IF(AND(B123="out", B123=D123), "OUT","")</f>
        <v/>
      </c>
      <c r="I123" t="str">
        <f>IF(AND(B123="out", B123&lt;&gt;D123), "nope","")</f>
        <v/>
      </c>
      <c r="K123" t="str">
        <f t="shared" si="3"/>
        <v>hit</v>
      </c>
      <c r="L123" t="str">
        <f t="shared" si="2"/>
        <v/>
      </c>
    </row>
    <row r="124" spans="1:12" x14ac:dyDescent="0.2">
      <c r="A124" s="1">
        <v>44907.42324074074</v>
      </c>
      <c r="B124" t="s">
        <v>0</v>
      </c>
      <c r="D124" t="s">
        <v>18</v>
      </c>
      <c r="E124" t="s">
        <v>208</v>
      </c>
      <c r="F124" t="str">
        <f>IF(AND(B124="in", B124=D124), "IN","")</f>
        <v/>
      </c>
      <c r="G124" t="str">
        <f>IF(AND(B124="in", B124&lt;&gt;D124), "nope","")</f>
        <v/>
      </c>
      <c r="H124" t="str">
        <f>IF(AND(B124="out", B124=D124), "OUT","")</f>
        <v/>
      </c>
      <c r="I124" t="str">
        <f>IF(AND(B124="out", B124&lt;&gt;D124), "nope","")</f>
        <v>nope</v>
      </c>
      <c r="K124" t="str">
        <f t="shared" si="3"/>
        <v>hit</v>
      </c>
      <c r="L124" t="str">
        <f t="shared" si="2"/>
        <v/>
      </c>
    </row>
    <row r="125" spans="1:12" x14ac:dyDescent="0.2">
      <c r="A125" s="1">
        <v>44907.429270833331</v>
      </c>
      <c r="B125" t="s">
        <v>0</v>
      </c>
      <c r="D125" t="s">
        <v>0</v>
      </c>
      <c r="E125" t="s">
        <v>208</v>
      </c>
      <c r="F125" t="str">
        <f>IF(AND(B125="in", B125=D125), "IN","")</f>
        <v/>
      </c>
      <c r="G125" t="str">
        <f>IF(AND(B125="in", B125&lt;&gt;D125), "nope","")</f>
        <v/>
      </c>
      <c r="H125" t="str">
        <f>IF(AND(B125="out", B125=D125), "OUT","")</f>
        <v>OUT</v>
      </c>
      <c r="I125" t="str">
        <f>IF(AND(B125="out", B125&lt;&gt;D125), "nope","")</f>
        <v/>
      </c>
      <c r="K125" t="str">
        <f t="shared" si="3"/>
        <v>hit</v>
      </c>
      <c r="L125" t="str">
        <f t="shared" si="2"/>
        <v/>
      </c>
    </row>
    <row r="126" spans="1:12" x14ac:dyDescent="0.2">
      <c r="A126" s="1">
        <v>44907.430289351854</v>
      </c>
      <c r="B126" t="s">
        <v>1</v>
      </c>
      <c r="D126" t="s">
        <v>1</v>
      </c>
      <c r="E126" t="s">
        <v>209</v>
      </c>
      <c r="F126" t="str">
        <f>IF(AND(B126="in", B126=D126), "IN","")</f>
        <v>IN</v>
      </c>
      <c r="G126" t="str">
        <f>IF(AND(B126="in", B126&lt;&gt;D126), "nope","")</f>
        <v/>
      </c>
      <c r="H126" t="str">
        <f>IF(AND(B126="out", B126=D126), "OUT","")</f>
        <v/>
      </c>
      <c r="I126" t="str">
        <f>IF(AND(B126="out", B126&lt;&gt;D126), "nope","")</f>
        <v/>
      </c>
      <c r="K126" t="str">
        <f t="shared" si="3"/>
        <v>miss</v>
      </c>
      <c r="L126" t="str">
        <f t="shared" si="2"/>
        <v/>
      </c>
    </row>
    <row r="127" spans="1:12" x14ac:dyDescent="0.2">
      <c r="A127" s="1">
        <v>44907.431747685187</v>
      </c>
      <c r="B127" t="s">
        <v>1</v>
      </c>
      <c r="D127" t="s">
        <v>1</v>
      </c>
      <c r="E127" t="s">
        <v>208</v>
      </c>
      <c r="F127" t="str">
        <f>IF(AND(B127="in", B127=D127), "IN","")</f>
        <v>IN</v>
      </c>
      <c r="G127" t="str">
        <f>IF(AND(B127="in", B127&lt;&gt;D127), "nope","")</f>
        <v/>
      </c>
      <c r="H127" t="str">
        <f>IF(AND(B127="out", B127=D127), "OUT","")</f>
        <v/>
      </c>
      <c r="I127" t="str">
        <f>IF(AND(B127="out", B127&lt;&gt;D127), "nope","")</f>
        <v/>
      </c>
      <c r="K127" t="str">
        <f t="shared" ref="K127:K190" si="4">IF(E127="hit", "hit", "miss")</f>
        <v>hit</v>
      </c>
      <c r="L127" t="str">
        <f t="shared" si="2"/>
        <v/>
      </c>
    </row>
    <row r="128" spans="1:12" x14ac:dyDescent="0.2">
      <c r="A128" s="1">
        <v>44907.439085648148</v>
      </c>
      <c r="B128" t="s">
        <v>0</v>
      </c>
      <c r="D128" t="s">
        <v>0</v>
      </c>
      <c r="E128" t="s">
        <v>208</v>
      </c>
      <c r="F128" t="str">
        <f>IF(AND(B128="in", B128=D128), "IN","")</f>
        <v/>
      </c>
      <c r="G128" t="str">
        <f>IF(AND(B128="in", B128&lt;&gt;D128), "nope","")</f>
        <v/>
      </c>
      <c r="H128" t="str">
        <f>IF(AND(B128="out", B128=D128), "OUT","")</f>
        <v>OUT</v>
      </c>
      <c r="I128" t="str">
        <f>IF(AND(B128="out", B128&lt;&gt;D128), "nope","")</f>
        <v/>
      </c>
      <c r="K128" t="str">
        <f t="shared" si="4"/>
        <v>hit</v>
      </c>
      <c r="L128" t="str">
        <f t="shared" si="2"/>
        <v/>
      </c>
    </row>
    <row r="129" spans="1:12" x14ac:dyDescent="0.2">
      <c r="A129" s="1">
        <v>44907.441562499997</v>
      </c>
      <c r="B129" t="s">
        <v>0</v>
      </c>
      <c r="D129" t="s">
        <v>0</v>
      </c>
      <c r="E129" t="s">
        <v>208</v>
      </c>
      <c r="F129" t="str">
        <f>IF(AND(B129="in", B129=D129), "IN","")</f>
        <v/>
      </c>
      <c r="G129" t="str">
        <f>IF(AND(B129="in", B129&lt;&gt;D129), "nope","")</f>
        <v/>
      </c>
      <c r="H129" t="str">
        <f>IF(AND(B129="out", B129=D129), "OUT","")</f>
        <v>OUT</v>
      </c>
      <c r="I129" t="str">
        <f>IF(AND(B129="out", B129&lt;&gt;D129), "nope","")</f>
        <v/>
      </c>
      <c r="K129" t="str">
        <f t="shared" si="4"/>
        <v>hit</v>
      </c>
      <c r="L129" t="str">
        <f t="shared" si="2"/>
        <v/>
      </c>
    </row>
    <row r="130" spans="1:12" x14ac:dyDescent="0.2">
      <c r="A130" s="1">
        <v>44907.442013888889</v>
      </c>
      <c r="B130" t="s">
        <v>1</v>
      </c>
      <c r="D130" t="s">
        <v>1</v>
      </c>
      <c r="E130" t="s">
        <v>209</v>
      </c>
      <c r="F130" t="str">
        <f>IF(AND(B130="in", B130=D130), "IN","")</f>
        <v>IN</v>
      </c>
      <c r="G130" t="str">
        <f>IF(AND(B130="in", B130&lt;&gt;D130), "nope","")</f>
        <v/>
      </c>
      <c r="H130" t="str">
        <f>IF(AND(B130="out", B130=D130), "OUT","")</f>
        <v/>
      </c>
      <c r="I130" t="str">
        <f>IF(AND(B130="out", B130&lt;&gt;D130), "nope","")</f>
        <v/>
      </c>
      <c r="K130" t="str">
        <f t="shared" si="4"/>
        <v>miss</v>
      </c>
      <c r="L130" t="str">
        <f t="shared" ref="L130:L193" si="5">IF(AND(D130&lt;&gt;"pbout", I130="nope"), "boom", "")</f>
        <v/>
      </c>
    </row>
    <row r="131" spans="1:12" x14ac:dyDescent="0.2">
      <c r="A131" s="1">
        <v>44907.449560185189</v>
      </c>
      <c r="B131" t="s">
        <v>0</v>
      </c>
      <c r="D131" t="s">
        <v>0</v>
      </c>
      <c r="E131" t="s">
        <v>208</v>
      </c>
      <c r="F131" t="str">
        <f>IF(AND(B131="in", B131=D131), "IN","")</f>
        <v/>
      </c>
      <c r="G131" t="str">
        <f>IF(AND(B131="in", B131&lt;&gt;D131), "nope","")</f>
        <v/>
      </c>
      <c r="H131" t="str">
        <f>IF(AND(B131="out", B131=D131), "OUT","")</f>
        <v>OUT</v>
      </c>
      <c r="I131" t="str">
        <f>IF(AND(B131="out", B131&lt;&gt;D131), "nope","")</f>
        <v/>
      </c>
      <c r="K131" t="str">
        <f t="shared" si="4"/>
        <v>hit</v>
      </c>
      <c r="L131" t="str">
        <f t="shared" si="5"/>
        <v/>
      </c>
    </row>
    <row r="132" spans="1:12" x14ac:dyDescent="0.2">
      <c r="A132" s="1">
        <v>44907.452384259261</v>
      </c>
      <c r="B132" t="s">
        <v>1</v>
      </c>
      <c r="D132" t="s">
        <v>1</v>
      </c>
      <c r="E132" t="s">
        <v>208</v>
      </c>
      <c r="F132" t="str">
        <f>IF(AND(B132="in", B132=D132), "IN","")</f>
        <v>IN</v>
      </c>
      <c r="G132" t="str">
        <f>IF(AND(B132="in", B132&lt;&gt;D132), "nope","")</f>
        <v/>
      </c>
      <c r="H132" t="str">
        <f>IF(AND(B132="out", B132=D132), "OUT","")</f>
        <v/>
      </c>
      <c r="I132" t="str">
        <f>IF(AND(B132="out", B132&lt;&gt;D132), "nope","")</f>
        <v/>
      </c>
      <c r="K132" t="str">
        <f t="shared" si="4"/>
        <v>hit</v>
      </c>
      <c r="L132" t="str">
        <f t="shared" si="5"/>
        <v/>
      </c>
    </row>
    <row r="133" spans="1:12" x14ac:dyDescent="0.2">
      <c r="A133" s="1">
        <v>44907.475613425922</v>
      </c>
      <c r="B133" t="s">
        <v>1</v>
      </c>
      <c r="D133" t="s">
        <v>1</v>
      </c>
      <c r="E133" t="s">
        <v>208</v>
      </c>
      <c r="F133" t="str">
        <f>IF(AND(B133="in", B133=D133), "IN","")</f>
        <v>IN</v>
      </c>
      <c r="G133" t="str">
        <f>IF(AND(B133="in", B133&lt;&gt;D133), "nope","")</f>
        <v/>
      </c>
      <c r="H133" t="str">
        <f>IF(AND(B133="out", B133=D133), "OUT","")</f>
        <v/>
      </c>
      <c r="I133" t="str">
        <f>IF(AND(B133="out", B133&lt;&gt;D133), "nope","")</f>
        <v/>
      </c>
      <c r="K133" t="str">
        <f t="shared" si="4"/>
        <v>hit</v>
      </c>
      <c r="L133" t="str">
        <f t="shared" si="5"/>
        <v/>
      </c>
    </row>
    <row r="134" spans="1:12" x14ac:dyDescent="0.2">
      <c r="A134" s="1">
        <v>44907.477268518516</v>
      </c>
      <c r="B134" t="s">
        <v>0</v>
      </c>
      <c r="D134" t="s">
        <v>0</v>
      </c>
      <c r="E134" t="s">
        <v>208</v>
      </c>
      <c r="F134" t="str">
        <f>IF(AND(B134="in", B134=D134), "IN","")</f>
        <v/>
      </c>
      <c r="G134" t="str">
        <f>IF(AND(B134="in", B134&lt;&gt;D134), "nope","")</f>
        <v/>
      </c>
      <c r="H134" t="str">
        <f>IF(AND(B134="out", B134=D134), "OUT","")</f>
        <v>OUT</v>
      </c>
      <c r="I134" t="str">
        <f>IF(AND(B134="out", B134&lt;&gt;D134), "nope","")</f>
        <v/>
      </c>
      <c r="K134" t="str">
        <f t="shared" si="4"/>
        <v>hit</v>
      </c>
      <c r="L134" t="str">
        <f t="shared" si="5"/>
        <v/>
      </c>
    </row>
    <row r="135" spans="1:12" x14ac:dyDescent="0.2">
      <c r="A135" s="1">
        <v>44907.477395833332</v>
      </c>
      <c r="B135" t="s">
        <v>1</v>
      </c>
      <c r="D135" t="s">
        <v>1</v>
      </c>
      <c r="E135" t="s">
        <v>209</v>
      </c>
      <c r="F135" t="str">
        <f>IF(AND(B135="in", B135=D135), "IN","")</f>
        <v>IN</v>
      </c>
      <c r="G135" t="str">
        <f>IF(AND(B135="in", B135&lt;&gt;D135), "nope","")</f>
        <v/>
      </c>
      <c r="H135" t="str">
        <f>IF(AND(B135="out", B135=D135), "OUT","")</f>
        <v/>
      </c>
      <c r="I135" t="str">
        <f>IF(AND(B135="out", B135&lt;&gt;D135), "nope","")</f>
        <v/>
      </c>
      <c r="K135" t="str">
        <f t="shared" si="4"/>
        <v>miss</v>
      </c>
      <c r="L135" t="str">
        <f t="shared" si="5"/>
        <v/>
      </c>
    </row>
    <row r="136" spans="1:12" x14ac:dyDescent="0.2">
      <c r="A136" s="1">
        <v>44907.477546296293</v>
      </c>
      <c r="B136" t="s">
        <v>1</v>
      </c>
      <c r="D136" t="s">
        <v>1</v>
      </c>
      <c r="E136" t="s">
        <v>209</v>
      </c>
      <c r="F136" t="str">
        <f>IF(AND(B136="in", B136=D136), "IN","")</f>
        <v>IN</v>
      </c>
      <c r="G136" t="str">
        <f>IF(AND(B136="in", B136&lt;&gt;D136), "nope","")</f>
        <v/>
      </c>
      <c r="H136" t="str">
        <f>IF(AND(B136="out", B136=D136), "OUT","")</f>
        <v/>
      </c>
      <c r="I136" t="str">
        <f>IF(AND(B136="out", B136&lt;&gt;D136), "nope","")</f>
        <v/>
      </c>
      <c r="K136" t="str">
        <f t="shared" si="4"/>
        <v>miss</v>
      </c>
      <c r="L136" t="str">
        <f t="shared" si="5"/>
        <v/>
      </c>
    </row>
    <row r="137" spans="1:12" x14ac:dyDescent="0.2">
      <c r="A137" s="1">
        <v>44907.477962962963</v>
      </c>
      <c r="B137" t="s">
        <v>0</v>
      </c>
      <c r="D137" t="s">
        <v>0</v>
      </c>
      <c r="E137" t="s">
        <v>209</v>
      </c>
      <c r="F137" t="str">
        <f>IF(AND(B137="in", B137=D137), "IN","")</f>
        <v/>
      </c>
      <c r="G137" t="str">
        <f>IF(AND(B137="in", B137&lt;&gt;D137), "nope","")</f>
        <v/>
      </c>
      <c r="H137" t="str">
        <f>IF(AND(B137="out", B137=D137), "OUT","")</f>
        <v>OUT</v>
      </c>
      <c r="I137" t="str">
        <f>IF(AND(B137="out", B137&lt;&gt;D137), "nope","")</f>
        <v/>
      </c>
      <c r="K137" t="str">
        <f t="shared" si="4"/>
        <v>miss</v>
      </c>
      <c r="L137" t="str">
        <f t="shared" si="5"/>
        <v/>
      </c>
    </row>
    <row r="138" spans="1:12" x14ac:dyDescent="0.2">
      <c r="A138" s="1">
        <v>44907.483888888892</v>
      </c>
      <c r="B138" t="s">
        <v>1</v>
      </c>
      <c r="C138" t="s">
        <v>29</v>
      </c>
      <c r="D138" t="s">
        <v>1</v>
      </c>
      <c r="E138" t="s">
        <v>208</v>
      </c>
      <c r="F138" t="str">
        <f>IF(AND(B138="in", B138=D138), "IN","")</f>
        <v>IN</v>
      </c>
      <c r="G138" t="str">
        <f>IF(AND(B138="in", B138&lt;&gt;D138), "nope","")</f>
        <v/>
      </c>
      <c r="H138" t="str">
        <f>IF(AND(B138="out", B138=D138), "OUT","")</f>
        <v/>
      </c>
      <c r="I138" t="str">
        <f>IF(AND(B138="out", B138&lt;&gt;D138), "nope","")</f>
        <v/>
      </c>
      <c r="K138" t="str">
        <f t="shared" si="4"/>
        <v>hit</v>
      </c>
      <c r="L138" t="str">
        <f t="shared" si="5"/>
        <v/>
      </c>
    </row>
    <row r="139" spans="1:12" x14ac:dyDescent="0.2">
      <c r="A139" s="1">
        <v>44907.485486111109</v>
      </c>
      <c r="B139" t="s">
        <v>1</v>
      </c>
      <c r="D139" t="s">
        <v>1</v>
      </c>
      <c r="E139" t="s">
        <v>208</v>
      </c>
      <c r="F139" t="str">
        <f>IF(AND(B139="in", B139=D139), "IN","")</f>
        <v>IN</v>
      </c>
      <c r="G139" t="str">
        <f>IF(AND(B139="in", B139&lt;&gt;D139), "nope","")</f>
        <v/>
      </c>
      <c r="H139" t="str">
        <f>IF(AND(B139="out", B139=D139), "OUT","")</f>
        <v/>
      </c>
      <c r="I139" t="str">
        <f>IF(AND(B139="out", B139&lt;&gt;D139), "nope","")</f>
        <v/>
      </c>
      <c r="K139" t="str">
        <f t="shared" si="4"/>
        <v>hit</v>
      </c>
      <c r="L139" t="str">
        <f t="shared" si="5"/>
        <v/>
      </c>
    </row>
    <row r="140" spans="1:12" x14ac:dyDescent="0.2">
      <c r="A140" s="1">
        <v>44907.485601851855</v>
      </c>
      <c r="B140" t="s">
        <v>0</v>
      </c>
      <c r="C140" t="s">
        <v>30</v>
      </c>
      <c r="D140" t="s">
        <v>0</v>
      </c>
      <c r="E140" t="s">
        <v>209</v>
      </c>
      <c r="F140" t="str">
        <f>IF(AND(B140="in", B140=D140), "IN","")</f>
        <v/>
      </c>
      <c r="G140" t="str">
        <f>IF(AND(B140="in", B140&lt;&gt;D140), "nope","")</f>
        <v/>
      </c>
      <c r="H140" t="str">
        <f>IF(AND(B140="out", B140=D140), "OUT","")</f>
        <v>OUT</v>
      </c>
      <c r="I140" t="str">
        <f>IF(AND(B140="out", B140&lt;&gt;D140), "nope","")</f>
        <v/>
      </c>
      <c r="K140" t="str">
        <f t="shared" si="4"/>
        <v>miss</v>
      </c>
      <c r="L140" t="str">
        <f t="shared" si="5"/>
        <v/>
      </c>
    </row>
    <row r="141" spans="1:12" x14ac:dyDescent="0.2">
      <c r="A141" s="1">
        <v>44907.486770833333</v>
      </c>
      <c r="B141" t="s">
        <v>0</v>
      </c>
      <c r="D141" t="s">
        <v>0</v>
      </c>
      <c r="E141" t="s">
        <v>209</v>
      </c>
      <c r="F141" t="str">
        <f>IF(AND(B141="in", B141=D141), "IN","")</f>
        <v/>
      </c>
      <c r="G141" t="str">
        <f>IF(AND(B141="in", B141&lt;&gt;D141), "nope","")</f>
        <v/>
      </c>
      <c r="H141" t="str">
        <f>IF(AND(B141="out", B141=D141), "OUT","")</f>
        <v>OUT</v>
      </c>
      <c r="I141" t="str">
        <f>IF(AND(B141="out", B141&lt;&gt;D141), "nope","")</f>
        <v/>
      </c>
      <c r="K141" t="str">
        <f t="shared" si="4"/>
        <v>miss</v>
      </c>
      <c r="L141" t="str">
        <f t="shared" si="5"/>
        <v/>
      </c>
    </row>
    <row r="142" spans="1:12" x14ac:dyDescent="0.2">
      <c r="A142" s="1">
        <v>44907.487210648149</v>
      </c>
      <c r="B142" t="s">
        <v>0</v>
      </c>
      <c r="D142" t="s">
        <v>0</v>
      </c>
      <c r="E142" t="s">
        <v>208</v>
      </c>
      <c r="F142" t="str">
        <f>IF(AND(B142="in", B142=D142), "IN","")</f>
        <v/>
      </c>
      <c r="G142" t="str">
        <f>IF(AND(B142="in", B142&lt;&gt;D142), "nope","")</f>
        <v/>
      </c>
      <c r="H142" t="str">
        <f>IF(AND(B142="out", B142=D142), "OUT","")</f>
        <v>OUT</v>
      </c>
      <c r="I142" t="str">
        <f>IF(AND(B142="out", B142&lt;&gt;D142), "nope","")</f>
        <v/>
      </c>
      <c r="K142" t="str">
        <f t="shared" si="4"/>
        <v>hit</v>
      </c>
      <c r="L142" t="str">
        <f t="shared" si="5"/>
        <v/>
      </c>
    </row>
    <row r="143" spans="1:12" x14ac:dyDescent="0.2">
      <c r="A143" s="1">
        <v>44907.487361111111</v>
      </c>
      <c r="B143" t="s">
        <v>1</v>
      </c>
      <c r="D143" t="s">
        <v>1</v>
      </c>
      <c r="E143" t="s">
        <v>209</v>
      </c>
      <c r="F143" t="str">
        <f>IF(AND(B143="in", B143=D143), "IN","")</f>
        <v>IN</v>
      </c>
      <c r="G143" t="str">
        <f>IF(AND(B143="in", B143&lt;&gt;D143), "nope","")</f>
        <v/>
      </c>
      <c r="H143" t="str">
        <f>IF(AND(B143="out", B143=D143), "OUT","")</f>
        <v/>
      </c>
      <c r="I143" t="str">
        <f>IF(AND(B143="out", B143&lt;&gt;D143), "nope","")</f>
        <v/>
      </c>
      <c r="K143" t="str">
        <f t="shared" si="4"/>
        <v>miss</v>
      </c>
      <c r="L143" t="str">
        <f t="shared" si="5"/>
        <v/>
      </c>
    </row>
    <row r="144" spans="1:12" x14ac:dyDescent="0.2">
      <c r="A144" s="1">
        <v>44907.492939814816</v>
      </c>
      <c r="B144" t="s">
        <v>0</v>
      </c>
      <c r="D144" t="s">
        <v>0</v>
      </c>
      <c r="E144" t="s">
        <v>208</v>
      </c>
      <c r="F144" t="str">
        <f>IF(AND(B144="in", B144=D144), "IN","")</f>
        <v/>
      </c>
      <c r="G144" t="str">
        <f>IF(AND(B144="in", B144&lt;&gt;D144), "nope","")</f>
        <v/>
      </c>
      <c r="H144" t="str">
        <f>IF(AND(B144="out", B144=D144), "OUT","")</f>
        <v>OUT</v>
      </c>
      <c r="I144" t="str">
        <f>IF(AND(B144="out", B144&lt;&gt;D144), "nope","")</f>
        <v/>
      </c>
      <c r="K144" t="str">
        <f t="shared" si="4"/>
        <v>hit</v>
      </c>
      <c r="L144" t="str">
        <f t="shared" si="5"/>
        <v/>
      </c>
    </row>
    <row r="145" spans="1:12" x14ac:dyDescent="0.2">
      <c r="A145" s="1">
        <v>44907.498877314814</v>
      </c>
      <c r="B145" t="s">
        <v>1</v>
      </c>
      <c r="D145" t="s">
        <v>1</v>
      </c>
      <c r="E145" t="s">
        <v>208</v>
      </c>
      <c r="F145" t="str">
        <f>IF(AND(B145="in", B145=D145), "IN","")</f>
        <v>IN</v>
      </c>
      <c r="G145" t="str">
        <f>IF(AND(B145="in", B145&lt;&gt;D145), "nope","")</f>
        <v/>
      </c>
      <c r="H145" t="str">
        <f>IF(AND(B145="out", B145=D145), "OUT","")</f>
        <v/>
      </c>
      <c r="I145" t="str">
        <f>IF(AND(B145="out", B145&lt;&gt;D145), "nope","")</f>
        <v/>
      </c>
      <c r="K145" t="str">
        <f t="shared" si="4"/>
        <v>hit</v>
      </c>
      <c r="L145" t="str">
        <f t="shared" si="5"/>
        <v/>
      </c>
    </row>
    <row r="146" spans="1:12" x14ac:dyDescent="0.2">
      <c r="A146" s="1">
        <v>44907.499189814815</v>
      </c>
      <c r="B146" t="s">
        <v>1</v>
      </c>
      <c r="D146" t="s">
        <v>1</v>
      </c>
      <c r="E146" t="s">
        <v>209</v>
      </c>
      <c r="F146" t="str">
        <f>IF(AND(B146="in", B146=D146), "IN","")</f>
        <v>IN</v>
      </c>
      <c r="G146" t="str">
        <f>IF(AND(B146="in", B146&lt;&gt;D146), "nope","")</f>
        <v/>
      </c>
      <c r="H146" t="str">
        <f>IF(AND(B146="out", B146=D146), "OUT","")</f>
        <v/>
      </c>
      <c r="I146" t="str">
        <f>IF(AND(B146="out", B146&lt;&gt;D146), "nope","")</f>
        <v/>
      </c>
      <c r="K146" t="str">
        <f t="shared" si="4"/>
        <v>miss</v>
      </c>
      <c r="L146" t="str">
        <f t="shared" si="5"/>
        <v/>
      </c>
    </row>
    <row r="147" spans="1:12" x14ac:dyDescent="0.2">
      <c r="A147" s="1">
        <v>44907.50309027778</v>
      </c>
      <c r="B147" t="s">
        <v>1</v>
      </c>
      <c r="D147" t="s">
        <v>1</v>
      </c>
      <c r="E147" t="s">
        <v>208</v>
      </c>
      <c r="F147" t="str">
        <f>IF(AND(B147="in", B147=D147), "IN","")</f>
        <v>IN</v>
      </c>
      <c r="G147" t="str">
        <f>IF(AND(B147="in", B147&lt;&gt;D147), "nope","")</f>
        <v/>
      </c>
      <c r="H147" t="str">
        <f>IF(AND(B147="out", B147=D147), "OUT","")</f>
        <v/>
      </c>
      <c r="I147" t="str">
        <f>IF(AND(B147="out", B147&lt;&gt;D147), "nope","")</f>
        <v/>
      </c>
      <c r="K147" t="str">
        <f t="shared" si="4"/>
        <v>hit</v>
      </c>
      <c r="L147" t="str">
        <f t="shared" si="5"/>
        <v/>
      </c>
    </row>
    <row r="148" spans="1:12" x14ac:dyDescent="0.2">
      <c r="A148" s="1">
        <v>44907.503900462965</v>
      </c>
      <c r="B148" t="s">
        <v>0</v>
      </c>
      <c r="D148" t="s">
        <v>0</v>
      </c>
      <c r="E148" t="s">
        <v>209</v>
      </c>
      <c r="F148" t="str">
        <f>IF(AND(B148="in", B148=D148), "IN","")</f>
        <v/>
      </c>
      <c r="G148" t="str">
        <f>IF(AND(B148="in", B148&lt;&gt;D148), "nope","")</f>
        <v/>
      </c>
      <c r="H148" t="str">
        <f>IF(AND(B148="out", B148=D148), "OUT","")</f>
        <v>OUT</v>
      </c>
      <c r="I148" t="str">
        <f>IF(AND(B148="out", B148&lt;&gt;D148), "nope","")</f>
        <v/>
      </c>
      <c r="K148" t="str">
        <f t="shared" si="4"/>
        <v>miss</v>
      </c>
      <c r="L148" t="str">
        <f t="shared" si="5"/>
        <v/>
      </c>
    </row>
    <row r="149" spans="1:12" x14ac:dyDescent="0.2">
      <c r="A149" s="1">
        <v>44907.505798611113</v>
      </c>
      <c r="B149" t="s">
        <v>1</v>
      </c>
      <c r="D149" t="s">
        <v>1</v>
      </c>
      <c r="E149" t="s">
        <v>208</v>
      </c>
      <c r="F149" t="str">
        <f>IF(AND(B149="in", B149=D149), "IN","")</f>
        <v>IN</v>
      </c>
      <c r="G149" t="str">
        <f>IF(AND(B149="in", B149&lt;&gt;D149), "nope","")</f>
        <v/>
      </c>
      <c r="H149" t="str">
        <f>IF(AND(B149="out", B149=D149), "OUT","")</f>
        <v/>
      </c>
      <c r="I149" t="str">
        <f>IF(AND(B149="out", B149&lt;&gt;D149), "nope","")</f>
        <v/>
      </c>
      <c r="K149" t="str">
        <f t="shared" si="4"/>
        <v>hit</v>
      </c>
      <c r="L149" t="str">
        <f t="shared" si="5"/>
        <v/>
      </c>
    </row>
    <row r="150" spans="1:12" x14ac:dyDescent="0.2">
      <c r="A150" s="1">
        <v>44907.510972222219</v>
      </c>
      <c r="B150" t="s">
        <v>0</v>
      </c>
      <c r="D150" t="s">
        <v>0</v>
      </c>
      <c r="E150" t="s">
        <v>208</v>
      </c>
      <c r="F150" t="str">
        <f>IF(AND(B150="in", B150=D150), "IN","")</f>
        <v/>
      </c>
      <c r="G150" t="str">
        <f>IF(AND(B150="in", B150&lt;&gt;D150), "nope","")</f>
        <v/>
      </c>
      <c r="H150" t="str">
        <f>IF(AND(B150="out", B150=D150), "OUT","")</f>
        <v>OUT</v>
      </c>
      <c r="I150" t="str">
        <f>IF(AND(B150="out", B150&lt;&gt;D150), "nope","")</f>
        <v/>
      </c>
      <c r="K150" t="str">
        <f t="shared" si="4"/>
        <v>hit</v>
      </c>
      <c r="L150" t="str">
        <f t="shared" si="5"/>
        <v/>
      </c>
    </row>
    <row r="151" spans="1:12" x14ac:dyDescent="0.2">
      <c r="A151" s="1">
        <v>44907.512453703705</v>
      </c>
      <c r="B151" t="s">
        <v>0</v>
      </c>
      <c r="D151" t="s">
        <v>18</v>
      </c>
      <c r="E151" t="s">
        <v>208</v>
      </c>
      <c r="F151" t="str">
        <f>IF(AND(B151="in", B151=D151), "IN","")</f>
        <v/>
      </c>
      <c r="G151" t="str">
        <f>IF(AND(B151="in", B151&lt;&gt;D151), "nope","")</f>
        <v/>
      </c>
      <c r="H151" t="str">
        <f>IF(AND(B151="out", B151=D151), "OUT","")</f>
        <v/>
      </c>
      <c r="I151" t="str">
        <f>IF(AND(B151="out", B151&lt;&gt;D151), "nope","")</f>
        <v>nope</v>
      </c>
      <c r="K151" t="str">
        <f t="shared" si="4"/>
        <v>hit</v>
      </c>
      <c r="L151" t="str">
        <f t="shared" si="5"/>
        <v/>
      </c>
    </row>
    <row r="152" spans="1:12" x14ac:dyDescent="0.2">
      <c r="A152" s="1">
        <v>44907.51525462963</v>
      </c>
      <c r="B152" t="s">
        <v>1</v>
      </c>
      <c r="D152" t="s">
        <v>1</v>
      </c>
      <c r="E152" t="s">
        <v>208</v>
      </c>
      <c r="F152" t="str">
        <f>IF(AND(B152="in", B152=D152), "IN","")</f>
        <v>IN</v>
      </c>
      <c r="G152" t="str">
        <f>IF(AND(B152="in", B152&lt;&gt;D152), "nope","")</f>
        <v/>
      </c>
      <c r="H152" t="str">
        <f>IF(AND(B152="out", B152=D152), "OUT","")</f>
        <v/>
      </c>
      <c r="I152" t="str">
        <f>IF(AND(B152="out", B152&lt;&gt;D152), "nope","")</f>
        <v/>
      </c>
      <c r="K152" t="str">
        <f t="shared" si="4"/>
        <v>hit</v>
      </c>
      <c r="L152" t="str">
        <f t="shared" si="5"/>
        <v/>
      </c>
    </row>
    <row r="153" spans="1:12" x14ac:dyDescent="0.2">
      <c r="A153" s="1">
        <v>44907.521932870368</v>
      </c>
      <c r="B153" t="s">
        <v>1</v>
      </c>
      <c r="D153" t="s">
        <v>1</v>
      </c>
      <c r="E153" t="s">
        <v>208</v>
      </c>
      <c r="F153" t="str">
        <f>IF(AND(B153="in", B153=D153), "IN","")</f>
        <v>IN</v>
      </c>
      <c r="G153" t="str">
        <f>IF(AND(B153="in", B153&lt;&gt;D153), "nope","")</f>
        <v/>
      </c>
      <c r="H153" t="str">
        <f>IF(AND(B153="out", B153=D153), "OUT","")</f>
        <v/>
      </c>
      <c r="I153" t="str">
        <f>IF(AND(B153="out", B153&lt;&gt;D153), "nope","")</f>
        <v/>
      </c>
      <c r="K153" t="str">
        <f t="shared" si="4"/>
        <v>hit</v>
      </c>
      <c r="L153" t="str">
        <f t="shared" si="5"/>
        <v/>
      </c>
    </row>
    <row r="154" spans="1:12" x14ac:dyDescent="0.2">
      <c r="A154" s="1">
        <v>44907.522511574076</v>
      </c>
      <c r="B154" t="s">
        <v>0</v>
      </c>
      <c r="D154" t="s">
        <v>0</v>
      </c>
      <c r="E154" t="s">
        <v>209</v>
      </c>
      <c r="F154" t="str">
        <f>IF(AND(B154="in", B154=D154), "IN","")</f>
        <v/>
      </c>
      <c r="G154" t="str">
        <f>IF(AND(B154="in", B154&lt;&gt;D154), "nope","")</f>
        <v/>
      </c>
      <c r="H154" t="str">
        <f>IF(AND(B154="out", B154=D154), "OUT","")</f>
        <v>OUT</v>
      </c>
      <c r="I154" t="str">
        <f>IF(AND(B154="out", B154&lt;&gt;D154), "nope","")</f>
        <v/>
      </c>
      <c r="K154" t="str">
        <f t="shared" si="4"/>
        <v>miss</v>
      </c>
      <c r="L154" t="str">
        <f t="shared" si="5"/>
        <v/>
      </c>
    </row>
    <row r="155" spans="1:12" x14ac:dyDescent="0.2">
      <c r="A155" s="1">
        <v>44907.525416666664</v>
      </c>
      <c r="B155" t="s">
        <v>0</v>
      </c>
      <c r="D155" t="s">
        <v>18</v>
      </c>
      <c r="E155" t="s">
        <v>208</v>
      </c>
      <c r="F155" t="str">
        <f>IF(AND(B155="in", B155=D155), "IN","")</f>
        <v/>
      </c>
      <c r="G155" t="str">
        <f>IF(AND(B155="in", B155&lt;&gt;D155), "nope","")</f>
        <v/>
      </c>
      <c r="H155" t="str">
        <f>IF(AND(B155="out", B155=D155), "OUT","")</f>
        <v/>
      </c>
      <c r="I155" t="str">
        <f>IF(AND(B155="out", B155&lt;&gt;D155), "nope","")</f>
        <v>nope</v>
      </c>
      <c r="K155" t="str">
        <f t="shared" si="4"/>
        <v>hit</v>
      </c>
      <c r="L155" t="str">
        <f t="shared" si="5"/>
        <v/>
      </c>
    </row>
    <row r="156" spans="1:12" x14ac:dyDescent="0.2">
      <c r="A156" s="1">
        <v>44907.526192129626</v>
      </c>
      <c r="B156" t="s">
        <v>1</v>
      </c>
      <c r="D156" t="s">
        <v>1</v>
      </c>
      <c r="E156" t="s">
        <v>209</v>
      </c>
      <c r="F156" t="str">
        <f>IF(AND(B156="in", B156=D156), "IN","")</f>
        <v>IN</v>
      </c>
      <c r="G156" t="str">
        <f>IF(AND(B156="in", B156&lt;&gt;D156), "nope","")</f>
        <v/>
      </c>
      <c r="H156" t="str">
        <f>IF(AND(B156="out", B156=D156), "OUT","")</f>
        <v/>
      </c>
      <c r="I156" t="str">
        <f>IF(AND(B156="out", B156&lt;&gt;D156), "nope","")</f>
        <v/>
      </c>
      <c r="K156" t="str">
        <f t="shared" si="4"/>
        <v>miss</v>
      </c>
      <c r="L156" t="str">
        <f t="shared" si="5"/>
        <v/>
      </c>
    </row>
    <row r="157" spans="1:12" x14ac:dyDescent="0.2">
      <c r="A157" s="1">
        <v>44907.530613425923</v>
      </c>
      <c r="B157" t="s">
        <v>1</v>
      </c>
      <c r="D157" t="s">
        <v>1</v>
      </c>
      <c r="E157" t="s">
        <v>208</v>
      </c>
      <c r="F157" t="str">
        <f>IF(AND(B157="in", B157=D157), "IN","")</f>
        <v>IN</v>
      </c>
      <c r="G157" t="str">
        <f>IF(AND(B157="in", B157&lt;&gt;D157), "nope","")</f>
        <v/>
      </c>
      <c r="H157" t="str">
        <f>IF(AND(B157="out", B157=D157), "OUT","")</f>
        <v/>
      </c>
      <c r="I157" t="str">
        <f>IF(AND(B157="out", B157&lt;&gt;D157), "nope","")</f>
        <v/>
      </c>
      <c r="K157" t="str">
        <f t="shared" si="4"/>
        <v>hit</v>
      </c>
      <c r="L157" t="str">
        <f t="shared" si="5"/>
        <v/>
      </c>
    </row>
    <row r="158" spans="1:12" x14ac:dyDescent="0.2">
      <c r="A158" s="1">
        <v>44907.532500000001</v>
      </c>
      <c r="B158" t="s">
        <v>0</v>
      </c>
      <c r="D158" t="s">
        <v>18</v>
      </c>
      <c r="E158" t="s">
        <v>208</v>
      </c>
      <c r="F158" t="str">
        <f>IF(AND(B158="in", B158=D158), "IN","")</f>
        <v/>
      </c>
      <c r="G158" t="str">
        <f>IF(AND(B158="in", B158&lt;&gt;D158), "nope","")</f>
        <v/>
      </c>
      <c r="H158" t="str">
        <f>IF(AND(B158="out", B158=D158), "OUT","")</f>
        <v/>
      </c>
      <c r="I158" t="str">
        <f>IF(AND(B158="out", B158&lt;&gt;D158), "nope","")</f>
        <v>nope</v>
      </c>
      <c r="K158" t="str">
        <f t="shared" si="4"/>
        <v>hit</v>
      </c>
      <c r="L158" t="str">
        <f t="shared" si="5"/>
        <v/>
      </c>
    </row>
    <row r="159" spans="1:12" x14ac:dyDescent="0.2">
      <c r="A159" s="1">
        <v>44907.546990740739</v>
      </c>
      <c r="B159" t="s">
        <v>0</v>
      </c>
      <c r="D159" t="s">
        <v>0</v>
      </c>
      <c r="E159" t="s">
        <v>208</v>
      </c>
      <c r="F159" t="str">
        <f>IF(AND(B159="in", B159=D159), "IN","")</f>
        <v/>
      </c>
      <c r="G159" t="str">
        <f>IF(AND(B159="in", B159&lt;&gt;D159), "nope","")</f>
        <v/>
      </c>
      <c r="H159" t="str">
        <f>IF(AND(B159="out", B159=D159), "OUT","")</f>
        <v>OUT</v>
      </c>
      <c r="I159" t="str">
        <f>IF(AND(B159="out", B159&lt;&gt;D159), "nope","")</f>
        <v/>
      </c>
      <c r="K159" t="str">
        <f t="shared" si="4"/>
        <v>hit</v>
      </c>
      <c r="L159" t="str">
        <f t="shared" si="5"/>
        <v/>
      </c>
    </row>
    <row r="160" spans="1:12" x14ac:dyDescent="0.2">
      <c r="A160" s="1">
        <v>44907.547824074078</v>
      </c>
      <c r="B160" t="s">
        <v>1</v>
      </c>
      <c r="D160" t="s">
        <v>1</v>
      </c>
      <c r="E160" t="s">
        <v>209</v>
      </c>
      <c r="F160" t="str">
        <f>IF(AND(B160="in", B160=D160), "IN","")</f>
        <v>IN</v>
      </c>
      <c r="G160" t="str">
        <f>IF(AND(B160="in", B160&lt;&gt;D160), "nope","")</f>
        <v/>
      </c>
      <c r="H160" t="str">
        <f>IF(AND(B160="out", B160=D160), "OUT","")</f>
        <v/>
      </c>
      <c r="I160" t="str">
        <f>IF(AND(B160="out", B160&lt;&gt;D160), "nope","")</f>
        <v/>
      </c>
      <c r="K160" t="str">
        <f t="shared" si="4"/>
        <v>miss</v>
      </c>
      <c r="L160" t="str">
        <f t="shared" si="5"/>
        <v/>
      </c>
    </row>
    <row r="161" spans="1:12" x14ac:dyDescent="0.2">
      <c r="A161" s="1">
        <v>44907.548020833332</v>
      </c>
      <c r="B161" t="s">
        <v>1</v>
      </c>
      <c r="D161" t="s">
        <v>1</v>
      </c>
      <c r="E161" t="s">
        <v>209</v>
      </c>
      <c r="F161" t="str">
        <f>IF(AND(B161="in", B161=D161), "IN","")</f>
        <v>IN</v>
      </c>
      <c r="G161" t="str">
        <f>IF(AND(B161="in", B161&lt;&gt;D161), "nope","")</f>
        <v/>
      </c>
      <c r="H161" t="str">
        <f>IF(AND(B161="out", B161=D161), "OUT","")</f>
        <v/>
      </c>
      <c r="I161" t="str">
        <f>IF(AND(B161="out", B161&lt;&gt;D161), "nope","")</f>
        <v/>
      </c>
      <c r="K161" t="str">
        <f t="shared" si="4"/>
        <v>miss</v>
      </c>
      <c r="L161" t="str">
        <f t="shared" si="5"/>
        <v/>
      </c>
    </row>
    <row r="162" spans="1:12" x14ac:dyDescent="0.2">
      <c r="A162" s="1">
        <v>44907.548692129632</v>
      </c>
      <c r="B162" t="s">
        <v>0</v>
      </c>
      <c r="D162" t="s">
        <v>0</v>
      </c>
      <c r="E162" t="s">
        <v>208</v>
      </c>
      <c r="F162" t="str">
        <f>IF(AND(B162="in", B162=D162), "IN","")</f>
        <v/>
      </c>
      <c r="G162" t="str">
        <f>IF(AND(B162="in", B162&lt;&gt;D162), "nope","")</f>
        <v/>
      </c>
      <c r="H162" t="str">
        <f>IF(AND(B162="out", B162=D162), "OUT","")</f>
        <v>OUT</v>
      </c>
      <c r="I162" t="str">
        <f>IF(AND(B162="out", B162&lt;&gt;D162), "nope","")</f>
        <v/>
      </c>
      <c r="K162" t="str">
        <f t="shared" si="4"/>
        <v>hit</v>
      </c>
      <c r="L162" t="str">
        <f t="shared" si="5"/>
        <v/>
      </c>
    </row>
    <row r="163" spans="1:12" x14ac:dyDescent="0.2">
      <c r="A163" s="1">
        <v>44907.548761574071</v>
      </c>
      <c r="B163" t="s">
        <v>1</v>
      </c>
      <c r="D163" t="s">
        <v>1</v>
      </c>
      <c r="E163" t="s">
        <v>209</v>
      </c>
      <c r="F163" t="str">
        <f>IF(AND(B163="in", B163=D163), "IN","")</f>
        <v>IN</v>
      </c>
      <c r="G163" t="str">
        <f>IF(AND(B163="in", B163&lt;&gt;D163), "nope","")</f>
        <v/>
      </c>
      <c r="H163" t="str">
        <f>IF(AND(B163="out", B163=D163), "OUT","")</f>
        <v/>
      </c>
      <c r="I163" t="str">
        <f>IF(AND(B163="out", B163&lt;&gt;D163), "nope","")</f>
        <v/>
      </c>
      <c r="K163" t="str">
        <f t="shared" si="4"/>
        <v>miss</v>
      </c>
      <c r="L163" t="str">
        <f t="shared" si="5"/>
        <v/>
      </c>
    </row>
    <row r="164" spans="1:12" x14ac:dyDescent="0.2">
      <c r="A164" s="1">
        <v>44907.549398148149</v>
      </c>
      <c r="B164" t="s">
        <v>1</v>
      </c>
      <c r="D164" t="s">
        <v>1</v>
      </c>
      <c r="E164" t="s">
        <v>209</v>
      </c>
      <c r="F164" t="str">
        <f>IF(AND(B164="in", B164=D164), "IN","")</f>
        <v>IN</v>
      </c>
      <c r="G164" t="str">
        <f>IF(AND(B164="in", B164&lt;&gt;D164), "nope","")</f>
        <v/>
      </c>
      <c r="H164" t="str">
        <f>IF(AND(B164="out", B164=D164), "OUT","")</f>
        <v/>
      </c>
      <c r="I164" t="str">
        <f>IF(AND(B164="out", B164&lt;&gt;D164), "nope","")</f>
        <v/>
      </c>
      <c r="K164" t="str">
        <f t="shared" si="4"/>
        <v>miss</v>
      </c>
      <c r="L164" t="str">
        <f t="shared" si="5"/>
        <v/>
      </c>
    </row>
    <row r="165" spans="1:12" x14ac:dyDescent="0.2">
      <c r="A165" s="1">
        <v>44907.54965277778</v>
      </c>
      <c r="B165" t="s">
        <v>0</v>
      </c>
      <c r="D165" t="s">
        <v>0</v>
      </c>
      <c r="E165" t="s">
        <v>209</v>
      </c>
      <c r="F165" t="str">
        <f>IF(AND(B165="in", B165=D165), "IN","")</f>
        <v/>
      </c>
      <c r="G165" t="str">
        <f>IF(AND(B165="in", B165&lt;&gt;D165), "nope","")</f>
        <v/>
      </c>
      <c r="H165" t="str">
        <f>IF(AND(B165="out", B165=D165), "OUT","")</f>
        <v>OUT</v>
      </c>
      <c r="I165" t="str">
        <f>IF(AND(B165="out", B165&lt;&gt;D165), "nope","")</f>
        <v/>
      </c>
      <c r="K165" t="str">
        <f t="shared" si="4"/>
        <v>miss</v>
      </c>
      <c r="L165" t="str">
        <f t="shared" si="5"/>
        <v/>
      </c>
    </row>
    <row r="166" spans="1:12" x14ac:dyDescent="0.2">
      <c r="A166" s="1">
        <v>44907.550034722219</v>
      </c>
      <c r="B166" t="s">
        <v>0</v>
      </c>
      <c r="D166" t="s">
        <v>0</v>
      </c>
      <c r="E166" t="s">
        <v>209</v>
      </c>
      <c r="F166" t="str">
        <f>IF(AND(B166="in", B166=D166), "IN","")</f>
        <v/>
      </c>
      <c r="G166" t="str">
        <f>IF(AND(B166="in", B166&lt;&gt;D166), "nope","")</f>
        <v/>
      </c>
      <c r="H166" t="str">
        <f>IF(AND(B166="out", B166=D166), "OUT","")</f>
        <v>OUT</v>
      </c>
      <c r="I166" t="str">
        <f>IF(AND(B166="out", B166&lt;&gt;D166), "nope","")</f>
        <v/>
      </c>
      <c r="K166" t="str">
        <f t="shared" si="4"/>
        <v>miss</v>
      </c>
      <c r="L166" t="str">
        <f t="shared" si="5"/>
        <v/>
      </c>
    </row>
    <row r="167" spans="1:12" x14ac:dyDescent="0.2">
      <c r="A167" s="1">
        <v>44907.551469907405</v>
      </c>
      <c r="B167" t="s">
        <v>0</v>
      </c>
      <c r="D167" t="s">
        <v>0</v>
      </c>
      <c r="E167" t="s">
        <v>208</v>
      </c>
      <c r="F167" t="str">
        <f>IF(AND(B167="in", B167=D167), "IN","")</f>
        <v/>
      </c>
      <c r="G167" t="str">
        <f>IF(AND(B167="in", B167&lt;&gt;D167), "nope","")</f>
        <v/>
      </c>
      <c r="H167" t="str">
        <f>IF(AND(B167="out", B167=D167), "OUT","")</f>
        <v>OUT</v>
      </c>
      <c r="I167" t="str">
        <f>IF(AND(B167="out", B167&lt;&gt;D167), "nope","")</f>
        <v/>
      </c>
      <c r="K167" t="str">
        <f t="shared" si="4"/>
        <v>hit</v>
      </c>
      <c r="L167" t="str">
        <f t="shared" si="5"/>
        <v/>
      </c>
    </row>
    <row r="168" spans="1:12" x14ac:dyDescent="0.2">
      <c r="A168" s="1">
        <v>44907.552685185183</v>
      </c>
      <c r="B168" t="s">
        <v>1</v>
      </c>
      <c r="D168" t="s">
        <v>1</v>
      </c>
      <c r="E168" t="s">
        <v>209</v>
      </c>
      <c r="F168" t="str">
        <f>IF(AND(B168="in", B168=D168), "IN","")</f>
        <v>IN</v>
      </c>
      <c r="G168" t="str">
        <f>IF(AND(B168="in", B168&lt;&gt;D168), "nope","")</f>
        <v/>
      </c>
      <c r="H168" t="str">
        <f>IF(AND(B168="out", B168=D168), "OUT","")</f>
        <v/>
      </c>
      <c r="I168" t="str">
        <f>IF(AND(B168="out", B168&lt;&gt;D168), "nope","")</f>
        <v/>
      </c>
      <c r="K168" t="str">
        <f t="shared" si="4"/>
        <v>miss</v>
      </c>
      <c r="L168" t="str">
        <f t="shared" si="5"/>
        <v/>
      </c>
    </row>
    <row r="169" spans="1:12" x14ac:dyDescent="0.2">
      <c r="A169" s="1">
        <v>44907.560624999998</v>
      </c>
      <c r="B169" t="s">
        <v>0</v>
      </c>
      <c r="D169" t="s">
        <v>0</v>
      </c>
      <c r="E169" t="s">
        <v>208</v>
      </c>
      <c r="F169" t="str">
        <f>IF(AND(B169="in", B169=D169), "IN","")</f>
        <v/>
      </c>
      <c r="G169" t="str">
        <f>IF(AND(B169="in", B169&lt;&gt;D169), "nope","")</f>
        <v/>
      </c>
      <c r="H169" t="str">
        <f>IF(AND(B169="out", B169=D169), "OUT","")</f>
        <v>OUT</v>
      </c>
      <c r="I169" t="str">
        <f>IF(AND(B169="out", B169&lt;&gt;D169), "nope","")</f>
        <v/>
      </c>
      <c r="K169" t="str">
        <f t="shared" si="4"/>
        <v>hit</v>
      </c>
      <c r="L169" t="str">
        <f t="shared" si="5"/>
        <v/>
      </c>
    </row>
    <row r="170" spans="1:12" x14ac:dyDescent="0.2">
      <c r="A170" s="1">
        <v>44907.562291666669</v>
      </c>
      <c r="B170" t="s">
        <v>1</v>
      </c>
      <c r="D170" t="s">
        <v>1</v>
      </c>
      <c r="E170" t="s">
        <v>208</v>
      </c>
      <c r="F170" t="str">
        <f>IF(AND(B170="in", B170=D170), "IN","")</f>
        <v>IN</v>
      </c>
      <c r="G170" t="str">
        <f>IF(AND(B170="in", B170&lt;&gt;D170), "nope","")</f>
        <v/>
      </c>
      <c r="H170" t="str">
        <f>IF(AND(B170="out", B170=D170), "OUT","")</f>
        <v/>
      </c>
      <c r="I170" t="str">
        <f>IF(AND(B170="out", B170&lt;&gt;D170), "nope","")</f>
        <v/>
      </c>
      <c r="K170" t="str">
        <f t="shared" si="4"/>
        <v>hit</v>
      </c>
      <c r="L170" t="str">
        <f t="shared" si="5"/>
        <v/>
      </c>
    </row>
    <row r="171" spans="1:12" x14ac:dyDescent="0.2">
      <c r="A171" s="1">
        <v>44907.574074074073</v>
      </c>
      <c r="B171" t="s">
        <v>0</v>
      </c>
      <c r="D171" t="s">
        <v>0</v>
      </c>
      <c r="E171" t="s">
        <v>208</v>
      </c>
      <c r="F171" t="str">
        <f>IF(AND(B171="in", B171=D171), "IN","")</f>
        <v/>
      </c>
      <c r="G171" t="str">
        <f>IF(AND(B171="in", B171&lt;&gt;D171), "nope","")</f>
        <v/>
      </c>
      <c r="H171" t="str">
        <f>IF(AND(B171="out", B171=D171), "OUT","")</f>
        <v>OUT</v>
      </c>
      <c r="I171" t="str">
        <f>IF(AND(B171="out", B171&lt;&gt;D171), "nope","")</f>
        <v/>
      </c>
      <c r="K171" t="str">
        <f t="shared" si="4"/>
        <v>hit</v>
      </c>
      <c r="L171" t="str">
        <f t="shared" si="5"/>
        <v/>
      </c>
    </row>
    <row r="172" spans="1:12" x14ac:dyDescent="0.2">
      <c r="A172" s="1">
        <v>44907.574513888889</v>
      </c>
      <c r="B172" t="s">
        <v>0</v>
      </c>
      <c r="D172" t="s">
        <v>0</v>
      </c>
      <c r="E172" t="s">
        <v>209</v>
      </c>
      <c r="F172" t="str">
        <f>IF(AND(B172="in", B172=D172), "IN","")</f>
        <v/>
      </c>
      <c r="G172" t="str">
        <f>IF(AND(B172="in", B172&lt;&gt;D172), "nope","")</f>
        <v/>
      </c>
      <c r="H172" t="str">
        <f>IF(AND(B172="out", B172=D172), "OUT","")</f>
        <v>OUT</v>
      </c>
      <c r="I172" t="str">
        <f>IF(AND(B172="out", B172&lt;&gt;D172), "nope","")</f>
        <v/>
      </c>
      <c r="K172" t="str">
        <f t="shared" si="4"/>
        <v>miss</v>
      </c>
      <c r="L172" t="str">
        <f t="shared" si="5"/>
        <v/>
      </c>
    </row>
    <row r="173" spans="1:12" x14ac:dyDescent="0.2">
      <c r="A173" s="1">
        <v>44907.575266203705</v>
      </c>
      <c r="B173" t="s">
        <v>1</v>
      </c>
      <c r="D173" t="s">
        <v>1</v>
      </c>
      <c r="E173" t="s">
        <v>209</v>
      </c>
      <c r="F173" t="str">
        <f>IF(AND(B173="in", B173=D173), "IN","")</f>
        <v>IN</v>
      </c>
      <c r="G173" t="str">
        <f>IF(AND(B173="in", B173&lt;&gt;D173), "nope","")</f>
        <v/>
      </c>
      <c r="H173" t="str">
        <f>IF(AND(B173="out", B173=D173), "OUT","")</f>
        <v/>
      </c>
      <c r="I173" t="str">
        <f>IF(AND(B173="out", B173&lt;&gt;D173), "nope","")</f>
        <v/>
      </c>
      <c r="K173" t="str">
        <f t="shared" si="4"/>
        <v>miss</v>
      </c>
      <c r="L173" t="str">
        <f t="shared" si="5"/>
        <v/>
      </c>
    </row>
    <row r="174" spans="1:12" x14ac:dyDescent="0.2">
      <c r="A174" s="1">
        <v>44907.575613425928</v>
      </c>
      <c r="B174" t="s">
        <v>1</v>
      </c>
      <c r="D174" t="s">
        <v>1</v>
      </c>
      <c r="E174" t="s">
        <v>208</v>
      </c>
      <c r="F174" t="str">
        <f>IF(AND(B174="in", B174=D174), "IN","")</f>
        <v>IN</v>
      </c>
      <c r="G174" t="str">
        <f>IF(AND(B174="in", B174&lt;&gt;D174), "nope","")</f>
        <v/>
      </c>
      <c r="H174" t="str">
        <f>IF(AND(B174="out", B174=D174), "OUT","")</f>
        <v/>
      </c>
      <c r="I174" t="str">
        <f>IF(AND(B174="out", B174&lt;&gt;D174), "nope","")</f>
        <v/>
      </c>
      <c r="K174" t="str">
        <f t="shared" si="4"/>
        <v>hit</v>
      </c>
      <c r="L174" t="str">
        <f t="shared" si="5"/>
        <v/>
      </c>
    </row>
    <row r="175" spans="1:12" x14ac:dyDescent="0.2">
      <c r="A175" s="1">
        <v>44907.58079861111</v>
      </c>
      <c r="B175" t="s">
        <v>0</v>
      </c>
      <c r="D175" t="s">
        <v>0</v>
      </c>
      <c r="E175" t="s">
        <v>208</v>
      </c>
      <c r="F175" t="str">
        <f>IF(AND(B175="in", B175=D175), "IN","")</f>
        <v/>
      </c>
      <c r="G175" t="str">
        <f>IF(AND(B175="in", B175&lt;&gt;D175), "nope","")</f>
        <v/>
      </c>
      <c r="H175" t="str">
        <f>IF(AND(B175="out", B175=D175), "OUT","")</f>
        <v>OUT</v>
      </c>
      <c r="I175" t="str">
        <f>IF(AND(B175="out", B175&lt;&gt;D175), "nope","")</f>
        <v/>
      </c>
      <c r="K175" t="str">
        <f t="shared" si="4"/>
        <v>hit</v>
      </c>
      <c r="L175" t="str">
        <f t="shared" si="5"/>
        <v/>
      </c>
    </row>
    <row r="176" spans="1:12" x14ac:dyDescent="0.2">
      <c r="A176" s="1">
        <v>44907.584247685183</v>
      </c>
      <c r="B176" t="s">
        <v>1</v>
      </c>
      <c r="D176" t="s">
        <v>1</v>
      </c>
      <c r="E176" t="s">
        <v>208</v>
      </c>
      <c r="F176" t="str">
        <f>IF(AND(B176="in", B176=D176), "IN","")</f>
        <v>IN</v>
      </c>
      <c r="G176" t="str">
        <f>IF(AND(B176="in", B176&lt;&gt;D176), "nope","")</f>
        <v/>
      </c>
      <c r="H176" t="str">
        <f>IF(AND(B176="out", B176=D176), "OUT","")</f>
        <v/>
      </c>
      <c r="I176" t="str">
        <f>IF(AND(B176="out", B176&lt;&gt;D176), "nope","")</f>
        <v/>
      </c>
      <c r="K176" t="str">
        <f t="shared" si="4"/>
        <v>hit</v>
      </c>
      <c r="L176" t="str">
        <f t="shared" si="5"/>
        <v/>
      </c>
    </row>
    <row r="177" spans="1:12" x14ac:dyDescent="0.2">
      <c r="A177" s="1">
        <v>44907.598067129627</v>
      </c>
      <c r="B177" t="s">
        <v>0</v>
      </c>
      <c r="D177" t="s">
        <v>0</v>
      </c>
      <c r="E177" t="s">
        <v>208</v>
      </c>
      <c r="F177" t="str">
        <f>IF(AND(B177="in", B177=D177), "IN","")</f>
        <v/>
      </c>
      <c r="G177" t="str">
        <f>IF(AND(B177="in", B177&lt;&gt;D177), "nope","")</f>
        <v/>
      </c>
      <c r="H177" t="str">
        <f>IF(AND(B177="out", B177=D177), "OUT","")</f>
        <v>OUT</v>
      </c>
      <c r="I177" t="str">
        <f>IF(AND(B177="out", B177&lt;&gt;D177), "nope","")</f>
        <v/>
      </c>
      <c r="K177" t="str">
        <f t="shared" si="4"/>
        <v>hit</v>
      </c>
      <c r="L177" t="str">
        <f t="shared" si="5"/>
        <v/>
      </c>
    </row>
    <row r="178" spans="1:12" x14ac:dyDescent="0.2">
      <c r="A178" s="1">
        <v>44907.599594907406</v>
      </c>
      <c r="B178" t="s">
        <v>1</v>
      </c>
      <c r="D178" t="s">
        <v>1</v>
      </c>
      <c r="E178" t="s">
        <v>208</v>
      </c>
      <c r="F178" t="str">
        <f>IF(AND(B178="in", B178=D178), "IN","")</f>
        <v>IN</v>
      </c>
      <c r="G178" t="str">
        <f>IF(AND(B178="in", B178&lt;&gt;D178), "nope","")</f>
        <v/>
      </c>
      <c r="H178" t="str">
        <f>IF(AND(B178="out", B178=D178), "OUT","")</f>
        <v/>
      </c>
      <c r="I178" t="str">
        <f>IF(AND(B178="out", B178&lt;&gt;D178), "nope","")</f>
        <v/>
      </c>
      <c r="K178" t="str">
        <f t="shared" si="4"/>
        <v>hit</v>
      </c>
      <c r="L178" t="str">
        <f t="shared" si="5"/>
        <v/>
      </c>
    </row>
    <row r="179" spans="1:12" x14ac:dyDescent="0.2">
      <c r="A179" s="1">
        <v>44907.612060185187</v>
      </c>
      <c r="B179" t="s">
        <v>0</v>
      </c>
      <c r="D179" t="s">
        <v>0</v>
      </c>
      <c r="E179" t="s">
        <v>208</v>
      </c>
      <c r="F179" t="str">
        <f>IF(AND(B179="in", B179=D179), "IN","")</f>
        <v/>
      </c>
      <c r="G179" t="str">
        <f>IF(AND(B179="in", B179&lt;&gt;D179), "nope","")</f>
        <v/>
      </c>
      <c r="H179" t="str">
        <f>IF(AND(B179="out", B179=D179), "OUT","")</f>
        <v>OUT</v>
      </c>
      <c r="I179" t="str">
        <f>IF(AND(B179="out", B179&lt;&gt;D179), "nope","")</f>
        <v/>
      </c>
      <c r="K179" t="str">
        <f t="shared" si="4"/>
        <v>hit</v>
      </c>
      <c r="L179" t="str">
        <f t="shared" si="5"/>
        <v/>
      </c>
    </row>
    <row r="180" spans="1:12" x14ac:dyDescent="0.2">
      <c r="A180" s="1">
        <v>44907.615520833337</v>
      </c>
      <c r="B180" t="s">
        <v>1</v>
      </c>
      <c r="C180" t="s">
        <v>31</v>
      </c>
      <c r="D180" t="s">
        <v>1</v>
      </c>
      <c r="E180" t="s">
        <v>208</v>
      </c>
      <c r="F180" t="str">
        <f>IF(AND(B180="in", B180=D180), "IN","")</f>
        <v>IN</v>
      </c>
      <c r="G180" t="str">
        <f>IF(AND(B180="in", B180&lt;&gt;D180), "nope","")</f>
        <v/>
      </c>
      <c r="H180" t="str">
        <f>IF(AND(B180="out", B180=D180), "OUT","")</f>
        <v/>
      </c>
      <c r="I180" t="str">
        <f>IF(AND(B180="out", B180&lt;&gt;D180), "nope","")</f>
        <v/>
      </c>
      <c r="K180" t="str">
        <f t="shared" si="4"/>
        <v>hit</v>
      </c>
      <c r="L180" t="str">
        <f t="shared" si="5"/>
        <v/>
      </c>
    </row>
    <row r="181" spans="1:12" x14ac:dyDescent="0.2">
      <c r="A181" s="1">
        <v>44907.615671296298</v>
      </c>
      <c r="B181" t="s">
        <v>0</v>
      </c>
      <c r="C181" t="s">
        <v>32</v>
      </c>
      <c r="D181" t="s">
        <v>0</v>
      </c>
      <c r="E181" t="s">
        <v>209</v>
      </c>
      <c r="F181" t="str">
        <f>IF(AND(B181="in", B181=D181), "IN","")</f>
        <v/>
      </c>
      <c r="G181" t="str">
        <f>IF(AND(B181="in", B181&lt;&gt;D181), "nope","")</f>
        <v/>
      </c>
      <c r="H181" t="str">
        <f>IF(AND(B181="out", B181=D181), "OUT","")</f>
        <v>OUT</v>
      </c>
      <c r="I181" t="str">
        <f>IF(AND(B181="out", B181&lt;&gt;D181), "nope","")</f>
        <v/>
      </c>
      <c r="K181" t="str">
        <f t="shared" si="4"/>
        <v>miss</v>
      </c>
      <c r="L181" t="str">
        <f t="shared" si="5"/>
        <v/>
      </c>
    </row>
    <row r="182" spans="1:12" x14ac:dyDescent="0.2">
      <c r="A182" s="1">
        <v>44907.617210648146</v>
      </c>
      <c r="B182" t="s">
        <v>0</v>
      </c>
      <c r="C182" t="s">
        <v>33</v>
      </c>
      <c r="D182" t="s">
        <v>18</v>
      </c>
      <c r="E182" t="s">
        <v>208</v>
      </c>
      <c r="F182" t="str">
        <f>IF(AND(B182="in", B182=D182), "IN","")</f>
        <v/>
      </c>
      <c r="G182" t="str">
        <f>IF(AND(B182="in", B182&lt;&gt;D182), "nope","")</f>
        <v/>
      </c>
      <c r="H182" t="str">
        <f>IF(AND(B182="out", B182=D182), "OUT","")</f>
        <v/>
      </c>
      <c r="I182" t="str">
        <f>IF(AND(B182="out", B182&lt;&gt;D182), "nope","")</f>
        <v>nope</v>
      </c>
      <c r="K182" t="str">
        <f t="shared" si="4"/>
        <v>hit</v>
      </c>
      <c r="L182" t="str">
        <f t="shared" si="5"/>
        <v/>
      </c>
    </row>
    <row r="183" spans="1:12" x14ac:dyDescent="0.2">
      <c r="A183" s="1">
        <v>44907.617546296293</v>
      </c>
      <c r="B183" t="s">
        <v>1</v>
      </c>
      <c r="C183" t="s">
        <v>34</v>
      </c>
      <c r="D183" t="s">
        <v>1</v>
      </c>
      <c r="E183" t="s">
        <v>209</v>
      </c>
      <c r="F183" t="str">
        <f>IF(AND(B183="in", B183=D183), "IN","")</f>
        <v>IN</v>
      </c>
      <c r="G183" t="str">
        <f>IF(AND(B183="in", B183&lt;&gt;D183), "nope","")</f>
        <v/>
      </c>
      <c r="H183" t="str">
        <f>IF(AND(B183="out", B183=D183), "OUT","")</f>
        <v/>
      </c>
      <c r="I183" t="str">
        <f>IF(AND(B183="out", B183&lt;&gt;D183), "nope","")</f>
        <v/>
      </c>
      <c r="K183" t="str">
        <f t="shared" si="4"/>
        <v>miss</v>
      </c>
      <c r="L183" t="str">
        <f t="shared" si="5"/>
        <v/>
      </c>
    </row>
    <row r="184" spans="1:12" x14ac:dyDescent="0.2">
      <c r="A184" s="1">
        <v>44907.617731481485</v>
      </c>
      <c r="B184" t="s">
        <v>1</v>
      </c>
      <c r="D184" t="s">
        <v>1</v>
      </c>
      <c r="E184" t="s">
        <v>209</v>
      </c>
      <c r="F184" t="str">
        <f>IF(AND(B184="in", B184=D184), "IN","")</f>
        <v>IN</v>
      </c>
      <c r="G184" t="str">
        <f>IF(AND(B184="in", B184&lt;&gt;D184), "nope","")</f>
        <v/>
      </c>
      <c r="H184" t="str">
        <f>IF(AND(B184="out", B184=D184), "OUT","")</f>
        <v/>
      </c>
      <c r="I184" t="str">
        <f>IF(AND(B184="out", B184&lt;&gt;D184), "nope","")</f>
        <v/>
      </c>
      <c r="K184" t="str">
        <f t="shared" si="4"/>
        <v>miss</v>
      </c>
      <c r="L184" t="str">
        <f t="shared" si="5"/>
        <v/>
      </c>
    </row>
    <row r="185" spans="1:12" x14ac:dyDescent="0.2">
      <c r="A185" s="1">
        <v>44907.618055555555</v>
      </c>
      <c r="B185" t="s">
        <v>0</v>
      </c>
      <c r="D185" t="s">
        <v>0</v>
      </c>
      <c r="E185" t="s">
        <v>209</v>
      </c>
      <c r="F185" t="str">
        <f>IF(AND(B185="in", B185=D185), "IN","")</f>
        <v/>
      </c>
      <c r="G185" t="str">
        <f>IF(AND(B185="in", B185&lt;&gt;D185), "nope","")</f>
        <v/>
      </c>
      <c r="H185" t="str">
        <f>IF(AND(B185="out", B185=D185), "OUT","")</f>
        <v>OUT</v>
      </c>
      <c r="I185" t="str">
        <f>IF(AND(B185="out", B185&lt;&gt;D185), "nope","")</f>
        <v/>
      </c>
      <c r="K185" t="str">
        <f t="shared" si="4"/>
        <v>miss</v>
      </c>
      <c r="L185" t="str">
        <f t="shared" si="5"/>
        <v/>
      </c>
    </row>
    <row r="186" spans="1:12" x14ac:dyDescent="0.2">
      <c r="A186" s="1">
        <v>44907.62771990741</v>
      </c>
      <c r="B186" t="s">
        <v>0</v>
      </c>
      <c r="C186" t="s">
        <v>35</v>
      </c>
      <c r="D186" t="s">
        <v>0</v>
      </c>
      <c r="E186" t="s">
        <v>208</v>
      </c>
      <c r="F186" t="str">
        <f>IF(AND(B186="in", B186=D186), "IN","")</f>
        <v/>
      </c>
      <c r="G186" t="str">
        <f>IF(AND(B186="in", B186&lt;&gt;D186), "nope","")</f>
        <v/>
      </c>
      <c r="H186" t="str">
        <f>IF(AND(B186="out", B186=D186), "OUT","")</f>
        <v>OUT</v>
      </c>
      <c r="I186" t="str">
        <f>IF(AND(B186="out", B186&lt;&gt;D186), "nope","")</f>
        <v/>
      </c>
      <c r="K186" t="str">
        <f t="shared" si="4"/>
        <v>hit</v>
      </c>
      <c r="L186" t="str">
        <f t="shared" si="5"/>
        <v/>
      </c>
    </row>
    <row r="187" spans="1:12" x14ac:dyDescent="0.2">
      <c r="A187" s="1">
        <v>44907.627870370372</v>
      </c>
      <c r="B187" t="s">
        <v>1</v>
      </c>
      <c r="D187" t="s">
        <v>1</v>
      </c>
      <c r="E187" t="s">
        <v>209</v>
      </c>
      <c r="F187" t="str">
        <f>IF(AND(B187="in", B187=D187), "IN","")</f>
        <v>IN</v>
      </c>
      <c r="G187" t="str">
        <f>IF(AND(B187="in", B187&lt;&gt;D187), "nope","")</f>
        <v/>
      </c>
      <c r="H187" t="str">
        <f>IF(AND(B187="out", B187=D187), "OUT","")</f>
        <v/>
      </c>
      <c r="I187" t="str">
        <f>IF(AND(B187="out", B187&lt;&gt;D187), "nope","")</f>
        <v/>
      </c>
      <c r="K187" t="str">
        <f t="shared" si="4"/>
        <v>miss</v>
      </c>
      <c r="L187" t="str">
        <f t="shared" si="5"/>
        <v/>
      </c>
    </row>
    <row r="188" spans="1:12" x14ac:dyDescent="0.2">
      <c r="A188" s="1">
        <v>44907.627951388888</v>
      </c>
      <c r="B188" t="s">
        <v>0</v>
      </c>
      <c r="D188" t="s">
        <v>18</v>
      </c>
      <c r="E188" t="s">
        <v>209</v>
      </c>
      <c r="F188" t="str">
        <f>IF(AND(B188="in", B188=D188), "IN","")</f>
        <v/>
      </c>
      <c r="G188" t="str">
        <f>IF(AND(B188="in", B188&lt;&gt;D188), "nope","")</f>
        <v/>
      </c>
      <c r="H188" t="str">
        <f>IF(AND(B188="out", B188=D188), "OUT","")</f>
        <v/>
      </c>
      <c r="I188" t="str">
        <f>IF(AND(B188="out", B188&lt;&gt;D188), "nope","")</f>
        <v>nope</v>
      </c>
      <c r="K188" t="str">
        <f t="shared" si="4"/>
        <v>miss</v>
      </c>
      <c r="L188" t="str">
        <f t="shared" si="5"/>
        <v/>
      </c>
    </row>
    <row r="189" spans="1:12" x14ac:dyDescent="0.2">
      <c r="A189" s="1">
        <v>44907.628078703703</v>
      </c>
      <c r="B189" t="s">
        <v>1</v>
      </c>
      <c r="D189" t="s">
        <v>1</v>
      </c>
      <c r="E189" t="s">
        <v>209</v>
      </c>
      <c r="F189" t="str">
        <f>IF(AND(B189="in", B189=D189), "IN","")</f>
        <v>IN</v>
      </c>
      <c r="G189" t="str">
        <f>IF(AND(B189="in", B189&lt;&gt;D189), "nope","")</f>
        <v/>
      </c>
      <c r="H189" t="str">
        <f>IF(AND(B189="out", B189=D189), "OUT","")</f>
        <v/>
      </c>
      <c r="I189" t="str">
        <f>IF(AND(B189="out", B189&lt;&gt;D189), "nope","")</f>
        <v/>
      </c>
      <c r="K189" t="str">
        <f t="shared" si="4"/>
        <v>miss</v>
      </c>
      <c r="L189" t="str">
        <f t="shared" si="5"/>
        <v/>
      </c>
    </row>
    <row r="190" spans="1:12" x14ac:dyDescent="0.2">
      <c r="A190" s="1">
        <v>44907.638981481483</v>
      </c>
      <c r="B190" t="s">
        <v>0</v>
      </c>
      <c r="D190" t="s">
        <v>0</v>
      </c>
      <c r="E190" t="s">
        <v>208</v>
      </c>
      <c r="F190" t="str">
        <f>IF(AND(B190="in", B190=D190), "IN","")</f>
        <v/>
      </c>
      <c r="G190" t="str">
        <f>IF(AND(B190="in", B190&lt;&gt;D190), "nope","")</f>
        <v/>
      </c>
      <c r="H190" t="str">
        <f>IF(AND(B190="out", B190=D190), "OUT","")</f>
        <v>OUT</v>
      </c>
      <c r="I190" t="str">
        <f>IF(AND(B190="out", B190&lt;&gt;D190), "nope","")</f>
        <v/>
      </c>
      <c r="K190" t="str">
        <f t="shared" si="4"/>
        <v>hit</v>
      </c>
      <c r="L190" t="str">
        <f t="shared" si="5"/>
        <v/>
      </c>
    </row>
    <row r="191" spans="1:12" x14ac:dyDescent="0.2">
      <c r="A191" s="1">
        <v>44907.640138888892</v>
      </c>
      <c r="B191" t="s">
        <v>1</v>
      </c>
      <c r="D191" t="s">
        <v>1</v>
      </c>
      <c r="E191" t="s">
        <v>209</v>
      </c>
      <c r="F191" t="str">
        <f>IF(AND(B191="in", B191=D191), "IN","")</f>
        <v>IN</v>
      </c>
      <c r="G191" t="str">
        <f>IF(AND(B191="in", B191&lt;&gt;D191), "nope","")</f>
        <v/>
      </c>
      <c r="H191" t="str">
        <f>IF(AND(B191="out", B191=D191), "OUT","")</f>
        <v/>
      </c>
      <c r="I191" t="str">
        <f>IF(AND(B191="out", B191&lt;&gt;D191), "nope","")</f>
        <v/>
      </c>
      <c r="K191" t="str">
        <f t="shared" ref="K191:K250" si="6">IF(E191="hit", "hit", "miss")</f>
        <v>miss</v>
      </c>
      <c r="L191" t="str">
        <f t="shared" si="5"/>
        <v/>
      </c>
    </row>
    <row r="192" spans="1:12" x14ac:dyDescent="0.2">
      <c r="A192" s="1">
        <v>44907.64135416667</v>
      </c>
      <c r="B192" t="s">
        <v>0</v>
      </c>
      <c r="D192" t="s">
        <v>18</v>
      </c>
      <c r="E192" t="s">
        <v>208</v>
      </c>
      <c r="F192" t="str">
        <f>IF(AND(B192="in", B192=D192), "IN","")</f>
        <v/>
      </c>
      <c r="G192" t="str">
        <f>IF(AND(B192="in", B192&lt;&gt;D192), "nope","")</f>
        <v/>
      </c>
      <c r="H192" t="str">
        <f>IF(AND(B192="out", B192=D192), "OUT","")</f>
        <v/>
      </c>
      <c r="I192" t="str">
        <f>IF(AND(B192="out", B192&lt;&gt;D192), "nope","")</f>
        <v>nope</v>
      </c>
      <c r="K192" t="str">
        <f t="shared" si="6"/>
        <v>hit</v>
      </c>
      <c r="L192" t="str">
        <f t="shared" si="5"/>
        <v/>
      </c>
    </row>
    <row r="193" spans="1:12" x14ac:dyDescent="0.2">
      <c r="A193" s="1">
        <v>44907.642951388887</v>
      </c>
      <c r="B193" t="s">
        <v>1</v>
      </c>
      <c r="D193" t="s">
        <v>1</v>
      </c>
      <c r="E193" t="s">
        <v>208</v>
      </c>
      <c r="F193" t="str">
        <f>IF(AND(B193="in", B193=D193), "IN","")</f>
        <v>IN</v>
      </c>
      <c r="G193" t="str">
        <f>IF(AND(B193="in", B193&lt;&gt;D193), "nope","")</f>
        <v/>
      </c>
      <c r="H193" t="str">
        <f>IF(AND(B193="out", B193=D193), "OUT","")</f>
        <v/>
      </c>
      <c r="I193" t="str">
        <f>IF(AND(B193="out", B193&lt;&gt;D193), "nope","")</f>
        <v/>
      </c>
      <c r="K193" t="str">
        <f t="shared" si="6"/>
        <v>hit</v>
      </c>
      <c r="L193" t="str">
        <f t="shared" si="5"/>
        <v/>
      </c>
    </row>
    <row r="194" spans="1:12" x14ac:dyDescent="0.2">
      <c r="A194" s="1">
        <v>44907.643611111111</v>
      </c>
      <c r="B194" t="s">
        <v>0</v>
      </c>
      <c r="D194" t="s">
        <v>0</v>
      </c>
      <c r="E194" t="s">
        <v>209</v>
      </c>
      <c r="F194" t="str">
        <f>IF(AND(B194="in", B194=D194), "IN","")</f>
        <v/>
      </c>
      <c r="G194" t="str">
        <f>IF(AND(B194="in", B194&lt;&gt;D194), "nope","")</f>
        <v/>
      </c>
      <c r="H194" t="str">
        <f>IF(AND(B194="out", B194=D194), "OUT","")</f>
        <v>OUT</v>
      </c>
      <c r="I194" t="str">
        <f>IF(AND(B194="out", B194&lt;&gt;D194), "nope","")</f>
        <v/>
      </c>
      <c r="K194" t="str">
        <f t="shared" si="6"/>
        <v>miss</v>
      </c>
      <c r="L194" t="str">
        <f t="shared" ref="L194:L257" si="7">IF(AND(D194&lt;&gt;"pbout", I194="nope"), "boom", "")</f>
        <v/>
      </c>
    </row>
    <row r="195" spans="1:12" x14ac:dyDescent="0.2">
      <c r="A195" s="1">
        <v>44907.644780092596</v>
      </c>
      <c r="B195" t="s">
        <v>1</v>
      </c>
      <c r="D195" t="s">
        <v>1</v>
      </c>
      <c r="E195" t="s">
        <v>208</v>
      </c>
      <c r="F195" t="str">
        <f>IF(AND(B195="in", B195=D195), "IN","")</f>
        <v>IN</v>
      </c>
      <c r="G195" t="str">
        <f>IF(AND(B195="in", B195&lt;&gt;D195), "nope","")</f>
        <v/>
      </c>
      <c r="H195" t="str">
        <f>IF(AND(B195="out", B195=D195), "OUT","")</f>
        <v/>
      </c>
      <c r="I195" t="str">
        <f>IF(AND(B195="out", B195&lt;&gt;D195), "nope","")</f>
        <v/>
      </c>
      <c r="K195" t="str">
        <f t="shared" si="6"/>
        <v>hit</v>
      </c>
      <c r="L195" t="str">
        <f t="shared" si="7"/>
        <v/>
      </c>
    </row>
    <row r="196" spans="1:12" x14ac:dyDescent="0.2">
      <c r="A196" s="1">
        <v>44907.649895833332</v>
      </c>
      <c r="B196" t="s">
        <v>0</v>
      </c>
      <c r="D196" t="s">
        <v>0</v>
      </c>
      <c r="E196" t="s">
        <v>208</v>
      </c>
      <c r="F196" t="str">
        <f>IF(AND(B196="in", B196=D196), "IN","")</f>
        <v/>
      </c>
      <c r="G196" t="str">
        <f>IF(AND(B196="in", B196&lt;&gt;D196), "nope","")</f>
        <v/>
      </c>
      <c r="H196" t="str">
        <f>IF(AND(B196="out", B196=D196), "OUT","")</f>
        <v>OUT</v>
      </c>
      <c r="I196" t="str">
        <f>IF(AND(B196="out", B196&lt;&gt;D196), "nope","")</f>
        <v/>
      </c>
      <c r="K196" t="str">
        <f t="shared" si="6"/>
        <v>hit</v>
      </c>
      <c r="L196" t="str">
        <f t="shared" si="7"/>
        <v/>
      </c>
    </row>
    <row r="197" spans="1:12" x14ac:dyDescent="0.2">
      <c r="A197" s="1">
        <v>44907.657372685186</v>
      </c>
      <c r="B197" t="s">
        <v>0</v>
      </c>
      <c r="D197" t="s">
        <v>0</v>
      </c>
      <c r="E197" t="s">
        <v>208</v>
      </c>
      <c r="F197" t="str">
        <f>IF(AND(B197="in", B197=D197), "IN","")</f>
        <v/>
      </c>
      <c r="G197" t="str">
        <f>IF(AND(B197="in", B197&lt;&gt;D197), "nope","")</f>
        <v/>
      </c>
      <c r="H197" t="str">
        <f>IF(AND(B197="out", B197=D197), "OUT","")</f>
        <v>OUT</v>
      </c>
      <c r="I197" t="str">
        <f>IF(AND(B197="out", B197&lt;&gt;D197), "nope","")</f>
        <v/>
      </c>
      <c r="K197" t="str">
        <f t="shared" si="6"/>
        <v>hit</v>
      </c>
      <c r="L197" t="str">
        <f t="shared" si="7"/>
        <v/>
      </c>
    </row>
    <row r="198" spans="1:12" x14ac:dyDescent="0.2">
      <c r="A198" s="1">
        <v>44907.661539351851</v>
      </c>
      <c r="B198" t="s">
        <v>1</v>
      </c>
      <c r="D198" t="s">
        <v>1</v>
      </c>
      <c r="E198" t="s">
        <v>208</v>
      </c>
      <c r="F198" t="str">
        <f>IF(AND(B198="in", B198=D198), "IN","")</f>
        <v>IN</v>
      </c>
      <c r="G198" t="str">
        <f>IF(AND(B198="in", B198&lt;&gt;D198), "nope","")</f>
        <v/>
      </c>
      <c r="H198" t="str">
        <f>IF(AND(B198="out", B198=D198), "OUT","")</f>
        <v/>
      </c>
      <c r="I198" t="str">
        <f>IF(AND(B198="out", B198&lt;&gt;D198), "nope","")</f>
        <v/>
      </c>
      <c r="K198" t="str">
        <f t="shared" si="6"/>
        <v>hit</v>
      </c>
      <c r="L198" t="str">
        <f t="shared" si="7"/>
        <v/>
      </c>
    </row>
    <row r="199" spans="1:12" x14ac:dyDescent="0.2">
      <c r="A199" s="1">
        <v>44907.670428240737</v>
      </c>
      <c r="B199" t="s">
        <v>0</v>
      </c>
      <c r="D199" t="s">
        <v>0</v>
      </c>
      <c r="E199" t="s">
        <v>208</v>
      </c>
      <c r="F199" t="str">
        <f>IF(AND(B199="in", B199=D199), "IN","")</f>
        <v/>
      </c>
      <c r="G199" t="str">
        <f>IF(AND(B199="in", B199&lt;&gt;D199), "nope","")</f>
        <v/>
      </c>
      <c r="H199" t="str">
        <f>IF(AND(B199="out", B199=D199), "OUT","")</f>
        <v>OUT</v>
      </c>
      <c r="I199" t="str">
        <f>IF(AND(B199="out", B199&lt;&gt;D199), "nope","")</f>
        <v/>
      </c>
      <c r="K199" t="str">
        <f t="shared" si="6"/>
        <v>hit</v>
      </c>
      <c r="L199" t="str">
        <f t="shared" si="7"/>
        <v/>
      </c>
    </row>
    <row r="200" spans="1:12" x14ac:dyDescent="0.2">
      <c r="A200" s="1">
        <v>44907.672210648147</v>
      </c>
      <c r="B200" t="s">
        <v>1</v>
      </c>
      <c r="D200" t="s">
        <v>1</v>
      </c>
      <c r="E200" t="s">
        <v>208</v>
      </c>
      <c r="F200" t="str">
        <f>IF(AND(B200="in", B200=D200), "IN","")</f>
        <v>IN</v>
      </c>
      <c r="G200" t="str">
        <f>IF(AND(B200="in", B200&lt;&gt;D200), "nope","")</f>
        <v/>
      </c>
      <c r="H200" t="str">
        <f>IF(AND(B200="out", B200=D200), "OUT","")</f>
        <v/>
      </c>
      <c r="I200" t="str">
        <f>IF(AND(B200="out", B200&lt;&gt;D200), "nope","")</f>
        <v/>
      </c>
      <c r="K200" t="str">
        <f t="shared" si="6"/>
        <v>hit</v>
      </c>
      <c r="L200" t="str">
        <f t="shared" si="7"/>
        <v/>
      </c>
    </row>
    <row r="201" spans="1:12" x14ac:dyDescent="0.2">
      <c r="A201" s="1">
        <v>44907.672997685186</v>
      </c>
      <c r="B201" t="s">
        <v>0</v>
      </c>
      <c r="D201" t="s">
        <v>0</v>
      </c>
      <c r="E201" t="s">
        <v>209</v>
      </c>
      <c r="F201" t="str">
        <f>IF(AND(B201="in", B201=D201), "IN","")</f>
        <v/>
      </c>
      <c r="G201" t="str">
        <f>IF(AND(B201="in", B201&lt;&gt;D201), "nope","")</f>
        <v/>
      </c>
      <c r="H201" t="str">
        <f>IF(AND(B201="out", B201=D201), "OUT","")</f>
        <v>OUT</v>
      </c>
      <c r="I201" t="str">
        <f>IF(AND(B201="out", B201&lt;&gt;D201), "nope","")</f>
        <v/>
      </c>
      <c r="K201" t="str">
        <f t="shared" si="6"/>
        <v>miss</v>
      </c>
      <c r="L201" t="str">
        <f t="shared" si="7"/>
        <v/>
      </c>
    </row>
    <row r="202" spans="1:12" x14ac:dyDescent="0.2">
      <c r="A202" s="1">
        <v>44907.673703703702</v>
      </c>
      <c r="B202" t="s">
        <v>1</v>
      </c>
      <c r="D202" t="s">
        <v>1</v>
      </c>
      <c r="E202" t="s">
        <v>208</v>
      </c>
      <c r="F202" t="str">
        <f>IF(AND(B202="in", B202=D202), "IN","")</f>
        <v>IN</v>
      </c>
      <c r="G202" t="str">
        <f>IF(AND(B202="in", B202&lt;&gt;D202), "nope","")</f>
        <v/>
      </c>
      <c r="H202" t="str">
        <f>IF(AND(B202="out", B202=D202), "OUT","")</f>
        <v/>
      </c>
      <c r="I202" t="str">
        <f>IF(AND(B202="out", B202&lt;&gt;D202), "nope","")</f>
        <v/>
      </c>
      <c r="K202" t="str">
        <f t="shared" si="6"/>
        <v>hit</v>
      </c>
      <c r="L202" t="str">
        <f t="shared" si="7"/>
        <v/>
      </c>
    </row>
    <row r="203" spans="1:12" x14ac:dyDescent="0.2">
      <c r="A203" s="1">
        <v>44907.677384259259</v>
      </c>
      <c r="B203" t="s">
        <v>0</v>
      </c>
      <c r="C203" t="s">
        <v>36</v>
      </c>
      <c r="D203" t="s">
        <v>0</v>
      </c>
      <c r="E203" t="s">
        <v>208</v>
      </c>
      <c r="F203" t="str">
        <f>IF(AND(B203="in", B203=D203), "IN","")</f>
        <v/>
      </c>
      <c r="G203" t="str">
        <f>IF(AND(B203="in", B203&lt;&gt;D203), "nope","")</f>
        <v/>
      </c>
      <c r="H203" t="str">
        <f>IF(AND(B203="out", B203=D203), "OUT","")</f>
        <v>OUT</v>
      </c>
      <c r="I203" t="str">
        <f>IF(AND(B203="out", B203&lt;&gt;D203), "nope","")</f>
        <v/>
      </c>
      <c r="K203" t="str">
        <f t="shared" si="6"/>
        <v>hit</v>
      </c>
      <c r="L203" t="str">
        <f t="shared" si="7"/>
        <v/>
      </c>
    </row>
    <row r="204" spans="1:12" x14ac:dyDescent="0.2">
      <c r="A204" s="1">
        <v>44907.678229166668</v>
      </c>
      <c r="B204" t="s">
        <v>1</v>
      </c>
      <c r="D204" t="s">
        <v>1</v>
      </c>
      <c r="E204" t="s">
        <v>209</v>
      </c>
      <c r="F204" t="str">
        <f>IF(AND(B204="in", B204=D204), "IN","")</f>
        <v>IN</v>
      </c>
      <c r="G204" t="str">
        <f>IF(AND(B204="in", B204&lt;&gt;D204), "nope","")</f>
        <v/>
      </c>
      <c r="H204" t="str">
        <f>IF(AND(B204="out", B204=D204), "OUT","")</f>
        <v/>
      </c>
      <c r="I204" t="str">
        <f>IF(AND(B204="out", B204&lt;&gt;D204), "nope","")</f>
        <v/>
      </c>
      <c r="K204" t="str">
        <f t="shared" si="6"/>
        <v>miss</v>
      </c>
      <c r="L204" t="str">
        <f t="shared" si="7"/>
        <v/>
      </c>
    </row>
    <row r="205" spans="1:12" x14ac:dyDescent="0.2">
      <c r="A205" s="1">
        <v>44907.682106481479</v>
      </c>
      <c r="B205" t="s">
        <v>0</v>
      </c>
      <c r="D205" t="s">
        <v>0</v>
      </c>
      <c r="F205" t="str">
        <f>IF(AND(B205="in", B205=D205), "IN","")</f>
        <v/>
      </c>
      <c r="G205" t="str">
        <f>IF(AND(B205="in", B205&lt;&gt;D205), "nope","")</f>
        <v/>
      </c>
      <c r="H205" t="str">
        <f>IF(AND(B205="out", B205=D205), "OUT","")</f>
        <v>OUT</v>
      </c>
      <c r="I205" t="str">
        <f>IF(AND(B205="out", B205&lt;&gt;D205), "nope","")</f>
        <v/>
      </c>
      <c r="K205" t="str">
        <f t="shared" si="6"/>
        <v>miss</v>
      </c>
      <c r="L205" t="str">
        <f t="shared" si="7"/>
        <v/>
      </c>
    </row>
    <row r="206" spans="1:12" x14ac:dyDescent="0.2">
      <c r="A206" s="1">
        <v>44907.682187500002</v>
      </c>
      <c r="B206" t="s">
        <v>1</v>
      </c>
      <c r="D206" t="s">
        <v>1</v>
      </c>
      <c r="E206" t="s">
        <v>208</v>
      </c>
      <c r="F206" t="str">
        <f>IF(AND(B206="in", B206=D206), "IN","")</f>
        <v>IN</v>
      </c>
      <c r="G206" t="str">
        <f>IF(AND(B206="in", B206&lt;&gt;D206), "nope","")</f>
        <v/>
      </c>
      <c r="H206" t="str">
        <f>IF(AND(B206="out", B206=D206), "OUT","")</f>
        <v/>
      </c>
      <c r="I206" t="str">
        <f>IF(AND(B206="out", B206&lt;&gt;D206), "nope","")</f>
        <v/>
      </c>
      <c r="K206" t="str">
        <f t="shared" si="6"/>
        <v>hit</v>
      </c>
      <c r="L206" t="str">
        <f t="shared" si="7"/>
        <v/>
      </c>
    </row>
    <row r="207" spans="1:12" x14ac:dyDescent="0.2">
      <c r="A207" s="1">
        <v>44907.704560185186</v>
      </c>
      <c r="B207" t="s">
        <v>1</v>
      </c>
      <c r="D207" t="s">
        <v>1</v>
      </c>
      <c r="E207" t="s">
        <v>209</v>
      </c>
      <c r="F207" t="str">
        <f>IF(AND(B207="in", B207=D207), "IN","")</f>
        <v>IN</v>
      </c>
      <c r="G207" t="str">
        <f>IF(AND(B207="in", B207&lt;&gt;D207), "nope","")</f>
        <v/>
      </c>
      <c r="H207" t="str">
        <f>IF(AND(B207="out", B207=D207), "OUT","")</f>
        <v/>
      </c>
      <c r="I207" t="str">
        <f>IF(AND(B207="out", B207&lt;&gt;D207), "nope","")</f>
        <v/>
      </c>
      <c r="K207" t="str">
        <f t="shared" si="6"/>
        <v>miss</v>
      </c>
      <c r="L207" t="str">
        <f t="shared" si="7"/>
        <v/>
      </c>
    </row>
    <row r="208" spans="1:12" x14ac:dyDescent="0.2">
      <c r="A208" s="1">
        <v>44907.725937499999</v>
      </c>
      <c r="B208" t="s">
        <v>0</v>
      </c>
      <c r="D208" t="s">
        <v>0</v>
      </c>
      <c r="E208" t="s">
        <v>208</v>
      </c>
      <c r="F208" t="str">
        <f>IF(AND(B208="in", B208=D208), "IN","")</f>
        <v/>
      </c>
      <c r="G208" t="str">
        <f>IF(AND(B208="in", B208&lt;&gt;D208), "nope","")</f>
        <v/>
      </c>
      <c r="H208" t="str">
        <f>IF(AND(B208="out", B208=D208), "OUT","")</f>
        <v>OUT</v>
      </c>
      <c r="I208" t="str">
        <f>IF(AND(B208="out", B208&lt;&gt;D208), "nope","")</f>
        <v/>
      </c>
      <c r="K208" t="str">
        <f t="shared" si="6"/>
        <v>hit</v>
      </c>
      <c r="L208" t="str">
        <f t="shared" si="7"/>
        <v/>
      </c>
    </row>
    <row r="209" spans="1:12" x14ac:dyDescent="0.2">
      <c r="A209" s="1">
        <v>44907.726006944446</v>
      </c>
      <c r="B209" t="s">
        <v>1</v>
      </c>
      <c r="D209" t="s">
        <v>1</v>
      </c>
      <c r="E209" t="s">
        <v>208</v>
      </c>
      <c r="F209" t="str">
        <f>IF(AND(B209="in", B209=D209), "IN","")</f>
        <v>IN</v>
      </c>
      <c r="G209" t="str">
        <f>IF(AND(B209="in", B209&lt;&gt;D209), "nope","")</f>
        <v/>
      </c>
      <c r="H209" t="str">
        <f>IF(AND(B209="out", B209=D209), "OUT","")</f>
        <v/>
      </c>
      <c r="I209" t="str">
        <f>IF(AND(B209="out", B209&lt;&gt;D209), "nope","")</f>
        <v/>
      </c>
      <c r="K209" t="str">
        <f t="shared" si="6"/>
        <v>hit</v>
      </c>
      <c r="L209" t="str">
        <f t="shared" si="7"/>
        <v/>
      </c>
    </row>
    <row r="210" spans="1:12" x14ac:dyDescent="0.2">
      <c r="A210" s="1">
        <v>44907.726631944446</v>
      </c>
      <c r="B210" t="s">
        <v>1</v>
      </c>
      <c r="D210" t="s">
        <v>1</v>
      </c>
      <c r="E210" t="s">
        <v>209</v>
      </c>
      <c r="F210" t="str">
        <f>IF(AND(B210="in", B210=D210), "IN","")</f>
        <v>IN</v>
      </c>
      <c r="G210" t="str">
        <f>IF(AND(B210="in", B210&lt;&gt;D210), "nope","")</f>
        <v/>
      </c>
      <c r="H210" t="str">
        <f>IF(AND(B210="out", B210=D210), "OUT","")</f>
        <v/>
      </c>
      <c r="I210" t="str">
        <f>IF(AND(B210="out", B210&lt;&gt;D210), "nope","")</f>
        <v/>
      </c>
      <c r="K210" t="str">
        <f t="shared" si="6"/>
        <v>miss</v>
      </c>
      <c r="L210" t="str">
        <f t="shared" si="7"/>
        <v/>
      </c>
    </row>
    <row r="211" spans="1:12" x14ac:dyDescent="0.2">
      <c r="A211" s="1">
        <v>44907.728310185186</v>
      </c>
      <c r="B211" t="s">
        <v>1</v>
      </c>
      <c r="D211" t="s">
        <v>1</v>
      </c>
      <c r="E211" t="s">
        <v>209</v>
      </c>
      <c r="F211" t="str">
        <f>IF(AND(B211="in", B211=D211), "IN","")</f>
        <v>IN</v>
      </c>
      <c r="G211" t="str">
        <f>IF(AND(B211="in", B211&lt;&gt;D211), "nope","")</f>
        <v/>
      </c>
      <c r="H211" t="str">
        <f>IF(AND(B211="out", B211=D211), "OUT","")</f>
        <v/>
      </c>
      <c r="I211" t="str">
        <f>IF(AND(B211="out", B211&lt;&gt;D211), "nope","")</f>
        <v/>
      </c>
      <c r="K211" t="str">
        <f t="shared" si="6"/>
        <v>miss</v>
      </c>
      <c r="L211" t="str">
        <f t="shared" si="7"/>
        <v/>
      </c>
    </row>
    <row r="212" spans="1:12" x14ac:dyDescent="0.2">
      <c r="A212" s="1">
        <v>44907.728668981479</v>
      </c>
      <c r="B212" t="s">
        <v>0</v>
      </c>
      <c r="D212" t="s">
        <v>0</v>
      </c>
      <c r="E212" t="s">
        <v>208</v>
      </c>
      <c r="F212" t="str">
        <f>IF(AND(B212="in", B212=D212), "IN","")</f>
        <v/>
      </c>
      <c r="G212" t="str">
        <f>IF(AND(B212="in", B212&lt;&gt;D212), "nope","")</f>
        <v/>
      </c>
      <c r="H212" t="str">
        <f>IF(AND(B212="out", B212=D212), "OUT","")</f>
        <v>OUT</v>
      </c>
      <c r="I212" t="str">
        <f>IF(AND(B212="out", B212&lt;&gt;D212), "nope","")</f>
        <v/>
      </c>
      <c r="K212" t="str">
        <f t="shared" si="6"/>
        <v>hit</v>
      </c>
      <c r="L212" t="str">
        <f t="shared" si="7"/>
        <v/>
      </c>
    </row>
    <row r="213" spans="1:12" x14ac:dyDescent="0.2">
      <c r="A213" s="1">
        <v>44907.763784722221</v>
      </c>
      <c r="B213" t="s">
        <v>0</v>
      </c>
      <c r="D213" t="s">
        <v>0</v>
      </c>
      <c r="E213" t="s">
        <v>209</v>
      </c>
      <c r="F213" t="str">
        <f>IF(AND(B213="in", B213=D213), "IN","")</f>
        <v/>
      </c>
      <c r="G213" t="str">
        <f>IF(AND(B213="in", B213&lt;&gt;D213), "nope","")</f>
        <v/>
      </c>
      <c r="H213" t="str">
        <f>IF(AND(B213="out", B213=D213), "OUT","")</f>
        <v>OUT</v>
      </c>
      <c r="I213" t="str">
        <f>IF(AND(B213="out", B213&lt;&gt;D213), "nope","")</f>
        <v/>
      </c>
      <c r="K213" t="str">
        <f t="shared" si="6"/>
        <v>miss</v>
      </c>
      <c r="L213" t="str">
        <f t="shared" si="7"/>
        <v/>
      </c>
    </row>
    <row r="214" spans="1:12" x14ac:dyDescent="0.2">
      <c r="A214" s="1">
        <v>44907.784745370373</v>
      </c>
      <c r="B214" t="s">
        <v>1</v>
      </c>
      <c r="D214" t="s">
        <v>1</v>
      </c>
      <c r="E214" t="s">
        <v>208</v>
      </c>
      <c r="F214" t="str">
        <f>IF(AND(B214="in", B214=D214), "IN","")</f>
        <v>IN</v>
      </c>
      <c r="G214" t="str">
        <f>IF(AND(B214="in", B214&lt;&gt;D214), "nope","")</f>
        <v/>
      </c>
      <c r="H214" t="str">
        <f>IF(AND(B214="out", B214=D214), "OUT","")</f>
        <v/>
      </c>
      <c r="I214" t="str">
        <f>IF(AND(B214="out", B214&lt;&gt;D214), "nope","")</f>
        <v/>
      </c>
      <c r="K214" t="str">
        <f t="shared" si="6"/>
        <v>hit</v>
      </c>
      <c r="L214" t="str">
        <f t="shared" si="7"/>
        <v/>
      </c>
    </row>
    <row r="215" spans="1:12" x14ac:dyDescent="0.2">
      <c r="A215" s="1">
        <v>44907.787314814814</v>
      </c>
      <c r="B215" t="s">
        <v>0</v>
      </c>
      <c r="D215" t="s">
        <v>0</v>
      </c>
      <c r="E215" t="s">
        <v>208</v>
      </c>
      <c r="F215" t="str">
        <f>IF(AND(B215="in", B215=D215), "IN","")</f>
        <v/>
      </c>
      <c r="G215" t="str">
        <f>IF(AND(B215="in", B215&lt;&gt;D215), "nope","")</f>
        <v/>
      </c>
      <c r="H215" t="str">
        <f>IF(AND(B215="out", B215=D215), "OUT","")</f>
        <v>OUT</v>
      </c>
      <c r="I215" t="str">
        <f>IF(AND(B215="out", B215&lt;&gt;D215), "nope","")</f>
        <v/>
      </c>
      <c r="K215" t="str">
        <f t="shared" si="6"/>
        <v>hit</v>
      </c>
      <c r="L215" t="str">
        <f t="shared" si="7"/>
        <v/>
      </c>
    </row>
    <row r="216" spans="1:12" x14ac:dyDescent="0.2">
      <c r="A216" s="1">
        <v>44907.907071759262</v>
      </c>
      <c r="B216" t="s">
        <v>0</v>
      </c>
      <c r="D216" t="s">
        <v>18</v>
      </c>
      <c r="E216" t="s">
        <v>208</v>
      </c>
      <c r="F216" t="str">
        <f>IF(AND(B216="in", B216=D216), "IN","")</f>
        <v/>
      </c>
      <c r="G216" t="str">
        <f>IF(AND(B216="in", B216&lt;&gt;D216), "nope","")</f>
        <v/>
      </c>
      <c r="H216" t="str">
        <f>IF(AND(B216="out", B216=D216), "OUT","")</f>
        <v/>
      </c>
      <c r="I216" t="str">
        <f>IF(AND(B216="out", B216&lt;&gt;D216), "nope","")</f>
        <v>nope</v>
      </c>
      <c r="K216" t="str">
        <f t="shared" si="6"/>
        <v>hit</v>
      </c>
      <c r="L216" t="str">
        <f t="shared" si="7"/>
        <v/>
      </c>
    </row>
    <row r="217" spans="1:12" x14ac:dyDescent="0.2">
      <c r="A217" s="1">
        <v>44907.916863425926</v>
      </c>
      <c r="B217" t="s">
        <v>1</v>
      </c>
      <c r="D217" t="s">
        <v>1</v>
      </c>
      <c r="E217" t="s">
        <v>208</v>
      </c>
      <c r="F217" t="str">
        <f>IF(AND(B217="in", B217=D217), "IN","")</f>
        <v>IN</v>
      </c>
      <c r="G217" t="str">
        <f>IF(AND(B217="in", B217&lt;&gt;D217), "nope","")</f>
        <v/>
      </c>
      <c r="H217" t="str">
        <f>IF(AND(B217="out", B217=D217), "OUT","")</f>
        <v/>
      </c>
      <c r="I217" t="str">
        <f>IF(AND(B217="out", B217&lt;&gt;D217), "nope","")</f>
        <v/>
      </c>
      <c r="K217" t="str">
        <f t="shared" si="6"/>
        <v>hit</v>
      </c>
      <c r="L217" t="str">
        <f t="shared" si="7"/>
        <v/>
      </c>
    </row>
    <row r="218" spans="1:12" x14ac:dyDescent="0.2">
      <c r="A218" s="1">
        <v>44908.284085648149</v>
      </c>
      <c r="B218" t="s">
        <v>1</v>
      </c>
      <c r="D218" t="s">
        <v>1</v>
      </c>
      <c r="E218" t="s">
        <v>208</v>
      </c>
      <c r="F218" t="str">
        <f>IF(AND(B218="in", B218=D218), "IN","")</f>
        <v>IN</v>
      </c>
      <c r="G218" t="str">
        <f>IF(AND(B218="in", B218&lt;&gt;D218), "nope","")</f>
        <v/>
      </c>
      <c r="H218" t="str">
        <f>IF(AND(B218="out", B218=D218), "OUT","")</f>
        <v/>
      </c>
      <c r="I218" t="str">
        <f>IF(AND(B218="out", B218&lt;&gt;D218), "nope","")</f>
        <v/>
      </c>
      <c r="K218" t="str">
        <f t="shared" si="6"/>
        <v>hit</v>
      </c>
      <c r="L218" t="str">
        <f t="shared" si="7"/>
        <v/>
      </c>
    </row>
    <row r="219" spans="1:12" x14ac:dyDescent="0.2">
      <c r="A219" s="1">
        <v>44908.286666666667</v>
      </c>
      <c r="B219" t="s">
        <v>0</v>
      </c>
      <c r="D219" t="s">
        <v>0</v>
      </c>
      <c r="E219" t="s">
        <v>208</v>
      </c>
      <c r="F219" t="str">
        <f>IF(AND(B219="in", B219=D219), "IN","")</f>
        <v/>
      </c>
      <c r="G219" t="str">
        <f>IF(AND(B219="in", B219&lt;&gt;D219), "nope","")</f>
        <v/>
      </c>
      <c r="H219" t="str">
        <f>IF(AND(B219="out", B219=D219), "OUT","")</f>
        <v>OUT</v>
      </c>
      <c r="I219" t="str">
        <f>IF(AND(B219="out", B219&lt;&gt;D219), "nope","")</f>
        <v/>
      </c>
      <c r="K219" t="str">
        <f t="shared" si="6"/>
        <v>hit</v>
      </c>
      <c r="L219" t="str">
        <f t="shared" si="7"/>
        <v/>
      </c>
    </row>
    <row r="220" spans="1:12" x14ac:dyDescent="0.2">
      <c r="A220" s="1">
        <v>44908.288055555553</v>
      </c>
      <c r="B220" t="s">
        <v>1</v>
      </c>
      <c r="D220" t="s">
        <v>1</v>
      </c>
      <c r="E220" t="s">
        <v>208</v>
      </c>
      <c r="F220" t="str">
        <f>IF(AND(B220="in", B220=D220), "IN","")</f>
        <v>IN</v>
      </c>
      <c r="G220" t="str">
        <f>IF(AND(B220="in", B220&lt;&gt;D220), "nope","")</f>
        <v/>
      </c>
      <c r="H220" t="str">
        <f>IF(AND(B220="out", B220=D220), "OUT","")</f>
        <v/>
      </c>
      <c r="I220" t="str">
        <f>IF(AND(B220="out", B220&lt;&gt;D220), "nope","")</f>
        <v/>
      </c>
      <c r="K220" t="str">
        <f t="shared" si="6"/>
        <v>hit</v>
      </c>
      <c r="L220" t="str">
        <f t="shared" si="7"/>
        <v/>
      </c>
    </row>
    <row r="221" spans="1:12" x14ac:dyDescent="0.2">
      <c r="A221" s="1">
        <v>44908.310624999998</v>
      </c>
      <c r="B221" t="s">
        <v>0</v>
      </c>
      <c r="D221" t="s">
        <v>0</v>
      </c>
      <c r="E221" t="s">
        <v>208</v>
      </c>
      <c r="F221" t="str">
        <f>IF(AND(B221="in", B221=D221), "IN","")</f>
        <v/>
      </c>
      <c r="G221" t="str">
        <f>IF(AND(B221="in", B221&lt;&gt;D221), "nope","")</f>
        <v/>
      </c>
      <c r="H221" t="str">
        <f>IF(AND(B221="out", B221=D221), "OUT","")</f>
        <v>OUT</v>
      </c>
      <c r="I221" t="str">
        <f>IF(AND(B221="out", B221&lt;&gt;D221), "nope","")</f>
        <v/>
      </c>
      <c r="K221" t="str">
        <f t="shared" si="6"/>
        <v>hit</v>
      </c>
      <c r="L221" t="str">
        <f t="shared" si="7"/>
        <v/>
      </c>
    </row>
    <row r="222" spans="1:12" x14ac:dyDescent="0.2">
      <c r="A222" s="1">
        <v>44908.312094907407</v>
      </c>
      <c r="B222" t="s">
        <v>1</v>
      </c>
      <c r="D222" t="s">
        <v>1</v>
      </c>
      <c r="E222" t="s">
        <v>208</v>
      </c>
      <c r="F222" t="str">
        <f>IF(AND(B222="in", B222=D222), "IN","")</f>
        <v>IN</v>
      </c>
      <c r="G222" t="str">
        <f>IF(AND(B222="in", B222&lt;&gt;D222), "nope","")</f>
        <v/>
      </c>
      <c r="H222" t="str">
        <f>IF(AND(B222="out", B222=D222), "OUT","")</f>
        <v/>
      </c>
      <c r="I222" t="str">
        <f>IF(AND(B222="out", B222&lt;&gt;D222), "nope","")</f>
        <v/>
      </c>
      <c r="K222" t="str">
        <f t="shared" si="6"/>
        <v>hit</v>
      </c>
      <c r="L222" t="str">
        <f t="shared" si="7"/>
        <v/>
      </c>
    </row>
    <row r="223" spans="1:12" x14ac:dyDescent="0.2">
      <c r="A223" s="1">
        <v>44908.316006944442</v>
      </c>
      <c r="B223" t="s">
        <v>1</v>
      </c>
      <c r="D223" t="s">
        <v>1</v>
      </c>
      <c r="E223" t="s">
        <v>208</v>
      </c>
      <c r="F223" t="str">
        <f>IF(AND(B223="in", B223=D223), "IN","")</f>
        <v>IN</v>
      </c>
      <c r="G223" t="str">
        <f>IF(AND(B223="in", B223&lt;&gt;D223), "nope","")</f>
        <v/>
      </c>
      <c r="H223" t="str">
        <f>IF(AND(B223="out", B223=D223), "OUT","")</f>
        <v/>
      </c>
      <c r="I223" t="str">
        <f>IF(AND(B223="out", B223&lt;&gt;D223), "nope","")</f>
        <v/>
      </c>
      <c r="K223" t="str">
        <f t="shared" si="6"/>
        <v>hit</v>
      </c>
      <c r="L223" t="str">
        <f t="shared" si="7"/>
        <v/>
      </c>
    </row>
    <row r="224" spans="1:12" x14ac:dyDescent="0.2">
      <c r="A224" s="1">
        <v>44908.317106481481</v>
      </c>
      <c r="B224" t="s">
        <v>3</v>
      </c>
      <c r="C224" t="s">
        <v>45</v>
      </c>
      <c r="D224" t="s">
        <v>1</v>
      </c>
      <c r="E224" t="s">
        <v>209</v>
      </c>
      <c r="F224" t="str">
        <f>IF(AND(B224="in", B224=D224), "IN","")</f>
        <v/>
      </c>
      <c r="G224" t="str">
        <f>IF(AND(B224="in", B224&lt;&gt;D224), "nope","")</f>
        <v/>
      </c>
      <c r="H224" t="str">
        <f>IF(AND(B224="out", B224=D224), "OUT","")</f>
        <v/>
      </c>
      <c r="I224" t="str">
        <f>IF(AND(B224="out", B224&lt;&gt;D224), "nope","")</f>
        <v/>
      </c>
      <c r="K224" t="str">
        <f t="shared" si="6"/>
        <v>miss</v>
      </c>
      <c r="L224" t="str">
        <f t="shared" si="7"/>
        <v/>
      </c>
    </row>
    <row r="225" spans="1:12" x14ac:dyDescent="0.2">
      <c r="A225" s="1">
        <v>44908.321493055555</v>
      </c>
      <c r="B225" t="s">
        <v>0</v>
      </c>
      <c r="D225" t="s">
        <v>18</v>
      </c>
      <c r="E225" t="s">
        <v>208</v>
      </c>
      <c r="F225" t="str">
        <f>IF(AND(B225="in", B225=D225), "IN","")</f>
        <v/>
      </c>
      <c r="G225" t="str">
        <f>IF(AND(B225="in", B225&lt;&gt;D225), "nope","")</f>
        <v/>
      </c>
      <c r="H225" t="str">
        <f>IF(AND(B225="out", B225=D225), "OUT","")</f>
        <v/>
      </c>
      <c r="I225" t="str">
        <f>IF(AND(B225="out", B225&lt;&gt;D225), "nope","")</f>
        <v>nope</v>
      </c>
      <c r="K225" t="str">
        <f t="shared" si="6"/>
        <v>hit</v>
      </c>
      <c r="L225" t="str">
        <f t="shared" si="7"/>
        <v/>
      </c>
    </row>
    <row r="226" spans="1:12" x14ac:dyDescent="0.2">
      <c r="A226" s="1">
        <v>44908.322210648148</v>
      </c>
      <c r="B226" t="s">
        <v>0</v>
      </c>
      <c r="D226" t="s">
        <v>0</v>
      </c>
      <c r="E226" t="s">
        <v>209</v>
      </c>
      <c r="F226" t="str">
        <f>IF(AND(B226="in", B226=D226), "IN","")</f>
        <v/>
      </c>
      <c r="G226" t="str">
        <f>IF(AND(B226="in", B226&lt;&gt;D226), "nope","")</f>
        <v/>
      </c>
      <c r="H226" t="str">
        <f>IF(AND(B226="out", B226=D226), "OUT","")</f>
        <v>OUT</v>
      </c>
      <c r="I226" t="str">
        <f>IF(AND(B226="out", B226&lt;&gt;D226), "nope","")</f>
        <v/>
      </c>
      <c r="K226" t="str">
        <f t="shared" si="6"/>
        <v>miss</v>
      </c>
      <c r="L226" t="str">
        <f t="shared" si="7"/>
        <v/>
      </c>
    </row>
    <row r="227" spans="1:12" x14ac:dyDescent="0.2">
      <c r="A227" s="1">
        <v>44908.323576388888</v>
      </c>
      <c r="B227" t="s">
        <v>1</v>
      </c>
      <c r="C227" t="s">
        <v>46</v>
      </c>
      <c r="D227" t="s">
        <v>1</v>
      </c>
      <c r="E227" t="s">
        <v>208</v>
      </c>
      <c r="F227" t="str">
        <f>IF(AND(B227="in", B227=D227), "IN","")</f>
        <v>IN</v>
      </c>
      <c r="G227" t="str">
        <f>IF(AND(B227="in", B227&lt;&gt;D227), "nope","")</f>
        <v/>
      </c>
      <c r="H227" t="str">
        <f>IF(AND(B227="out", B227=D227), "OUT","")</f>
        <v/>
      </c>
      <c r="I227" t="str">
        <f>IF(AND(B227="out", B227&lt;&gt;D227), "nope","")</f>
        <v/>
      </c>
      <c r="K227" t="str">
        <f t="shared" si="6"/>
        <v>hit</v>
      </c>
      <c r="L227" t="str">
        <f t="shared" si="7"/>
        <v/>
      </c>
    </row>
    <row r="228" spans="1:12" x14ac:dyDescent="0.2">
      <c r="A228" s="1">
        <v>44908.340185185189</v>
      </c>
      <c r="B228" t="s">
        <v>1</v>
      </c>
      <c r="C228" t="s">
        <v>46</v>
      </c>
      <c r="D228" t="s">
        <v>1</v>
      </c>
      <c r="E228" t="s">
        <v>208</v>
      </c>
      <c r="F228" t="str">
        <f>IF(AND(B228="in", B228=D228), "IN","")</f>
        <v>IN</v>
      </c>
      <c r="G228" t="str">
        <f>IF(AND(B228="in", B228&lt;&gt;D228), "nope","")</f>
        <v/>
      </c>
      <c r="H228" t="str">
        <f>IF(AND(B228="out", B228=D228), "OUT","")</f>
        <v/>
      </c>
      <c r="I228" t="str">
        <f>IF(AND(B228="out", B228&lt;&gt;D228), "nope","")</f>
        <v/>
      </c>
      <c r="K228" t="str">
        <f t="shared" si="6"/>
        <v>hit</v>
      </c>
      <c r="L228" t="str">
        <f t="shared" si="7"/>
        <v/>
      </c>
    </row>
    <row r="229" spans="1:12" x14ac:dyDescent="0.2">
      <c r="A229" s="1">
        <v>44908.342581018522</v>
      </c>
      <c r="B229" t="s">
        <v>0</v>
      </c>
      <c r="D229" t="s">
        <v>18</v>
      </c>
      <c r="E229" t="s">
        <v>208</v>
      </c>
      <c r="F229" t="str">
        <f>IF(AND(B229="in", B229=D229), "IN","")</f>
        <v/>
      </c>
      <c r="G229" t="str">
        <f>IF(AND(B229="in", B229&lt;&gt;D229), "nope","")</f>
        <v/>
      </c>
      <c r="H229" t="str">
        <f>IF(AND(B229="out", B229=D229), "OUT","")</f>
        <v/>
      </c>
      <c r="I229" t="str">
        <f>IF(AND(B229="out", B229&lt;&gt;D229), "nope","")</f>
        <v>nope</v>
      </c>
      <c r="K229" t="str">
        <f t="shared" si="6"/>
        <v>hit</v>
      </c>
      <c r="L229" t="str">
        <f t="shared" si="7"/>
        <v/>
      </c>
    </row>
    <row r="230" spans="1:12" x14ac:dyDescent="0.2">
      <c r="A230" s="1">
        <v>44908.34270833333</v>
      </c>
      <c r="B230" t="s">
        <v>1</v>
      </c>
      <c r="D230" t="s">
        <v>1</v>
      </c>
      <c r="E230" t="s">
        <v>209</v>
      </c>
      <c r="F230" t="str">
        <f>IF(AND(B230="in", B230=D230), "IN","")</f>
        <v>IN</v>
      </c>
      <c r="G230" t="str">
        <f>IF(AND(B230="in", B230&lt;&gt;D230), "nope","")</f>
        <v/>
      </c>
      <c r="H230" t="str">
        <f>IF(AND(B230="out", B230=D230), "OUT","")</f>
        <v/>
      </c>
      <c r="I230" t="str">
        <f>IF(AND(B230="out", B230&lt;&gt;D230), "nope","")</f>
        <v/>
      </c>
      <c r="K230" t="str">
        <f t="shared" si="6"/>
        <v>miss</v>
      </c>
      <c r="L230" t="str">
        <f t="shared" si="7"/>
        <v/>
      </c>
    </row>
    <row r="231" spans="1:12" x14ac:dyDescent="0.2">
      <c r="A231" s="1">
        <v>44908.343877314815</v>
      </c>
      <c r="B231" t="s">
        <v>1</v>
      </c>
      <c r="D231" t="s">
        <v>1</v>
      </c>
      <c r="E231" t="s">
        <v>209</v>
      </c>
      <c r="F231" t="str">
        <f>IF(AND(B231="in", B231=D231), "IN","")</f>
        <v>IN</v>
      </c>
      <c r="G231" t="str">
        <f>IF(AND(B231="in", B231&lt;&gt;D231), "nope","")</f>
        <v/>
      </c>
      <c r="H231" t="str">
        <f>IF(AND(B231="out", B231=D231), "OUT","")</f>
        <v/>
      </c>
      <c r="I231" t="str">
        <f>IF(AND(B231="out", B231&lt;&gt;D231), "nope","")</f>
        <v/>
      </c>
      <c r="K231" t="str">
        <f t="shared" si="6"/>
        <v>miss</v>
      </c>
      <c r="L231" t="str">
        <f t="shared" si="7"/>
        <v/>
      </c>
    </row>
    <row r="232" spans="1:12" x14ac:dyDescent="0.2">
      <c r="A232" s="1">
        <v>44908.356840277775</v>
      </c>
      <c r="B232" t="s">
        <v>0</v>
      </c>
      <c r="D232" t="s">
        <v>18</v>
      </c>
      <c r="E232" t="s">
        <v>208</v>
      </c>
      <c r="F232" t="str">
        <f>IF(AND(B232="in", B232=D232), "IN","")</f>
        <v/>
      </c>
      <c r="G232" t="str">
        <f>IF(AND(B232="in", B232&lt;&gt;D232), "nope","")</f>
        <v/>
      </c>
      <c r="H232" t="str">
        <f>IF(AND(B232="out", B232=D232), "OUT","")</f>
        <v/>
      </c>
      <c r="I232" t="str">
        <f>IF(AND(B232="out", B232&lt;&gt;D232), "nope","")</f>
        <v>nope</v>
      </c>
      <c r="K232" t="str">
        <f t="shared" si="6"/>
        <v>hit</v>
      </c>
      <c r="L232" t="str">
        <f t="shared" si="7"/>
        <v/>
      </c>
    </row>
    <row r="233" spans="1:12" x14ac:dyDescent="0.2">
      <c r="A233" s="1">
        <v>44908.357662037037</v>
      </c>
      <c r="B233" t="s">
        <v>1</v>
      </c>
      <c r="D233" t="s">
        <v>1</v>
      </c>
      <c r="E233" t="s">
        <v>209</v>
      </c>
      <c r="F233" t="str">
        <f>IF(AND(B233="in", B233=D233), "IN","")</f>
        <v>IN</v>
      </c>
      <c r="G233" t="str">
        <f>IF(AND(B233="in", B233&lt;&gt;D233), "nope","")</f>
        <v/>
      </c>
      <c r="H233" t="str">
        <f>IF(AND(B233="out", B233=D233), "OUT","")</f>
        <v/>
      </c>
      <c r="I233" t="str">
        <f>IF(AND(B233="out", B233&lt;&gt;D233), "nope","")</f>
        <v/>
      </c>
      <c r="K233" t="str">
        <f t="shared" si="6"/>
        <v>miss</v>
      </c>
      <c r="L233" t="str">
        <f t="shared" si="7"/>
        <v/>
      </c>
    </row>
    <row r="234" spans="1:12" x14ac:dyDescent="0.2">
      <c r="A234" s="1">
        <v>44908.35832175926</v>
      </c>
      <c r="B234" t="s">
        <v>0</v>
      </c>
      <c r="D234" t="s">
        <v>18</v>
      </c>
      <c r="E234" t="s">
        <v>208</v>
      </c>
      <c r="F234" t="str">
        <f>IF(AND(B234="in", B234=D234), "IN","")</f>
        <v/>
      </c>
      <c r="G234" t="str">
        <f>IF(AND(B234="in", B234&lt;&gt;D234), "nope","")</f>
        <v/>
      </c>
      <c r="H234" t="str">
        <f>IF(AND(B234="out", B234=D234), "OUT","")</f>
        <v/>
      </c>
      <c r="I234" t="str">
        <f>IF(AND(B234="out", B234&lt;&gt;D234), "nope","")</f>
        <v>nope</v>
      </c>
      <c r="K234" t="str">
        <f t="shared" si="6"/>
        <v>hit</v>
      </c>
      <c r="L234" t="str">
        <f t="shared" si="7"/>
        <v/>
      </c>
    </row>
    <row r="235" spans="1:12" x14ac:dyDescent="0.2">
      <c r="A235" s="1">
        <v>44908.359629629631</v>
      </c>
      <c r="B235" t="s">
        <v>1</v>
      </c>
      <c r="D235" t="s">
        <v>1</v>
      </c>
      <c r="E235" t="s">
        <v>209</v>
      </c>
      <c r="F235" t="str">
        <f>IF(AND(B235="in", B235=D235), "IN","")</f>
        <v>IN</v>
      </c>
      <c r="G235" t="str">
        <f>IF(AND(B235="in", B235&lt;&gt;D235), "nope","")</f>
        <v/>
      </c>
      <c r="H235" t="str">
        <f>IF(AND(B235="out", B235=D235), "OUT","")</f>
        <v/>
      </c>
      <c r="I235" t="str">
        <f>IF(AND(B235="out", B235&lt;&gt;D235), "nope","")</f>
        <v/>
      </c>
      <c r="K235" t="str">
        <f t="shared" si="6"/>
        <v>miss</v>
      </c>
      <c r="L235" t="str">
        <f t="shared" si="7"/>
        <v/>
      </c>
    </row>
    <row r="236" spans="1:12" x14ac:dyDescent="0.2">
      <c r="A236" s="1">
        <v>44908.359942129631</v>
      </c>
      <c r="B236" t="s">
        <v>0</v>
      </c>
      <c r="D236" t="s">
        <v>0</v>
      </c>
      <c r="E236" t="s">
        <v>208</v>
      </c>
      <c r="F236" t="str">
        <f>IF(AND(B236="in", B236=D236), "IN","")</f>
        <v/>
      </c>
      <c r="G236" t="str">
        <f>IF(AND(B236="in", B236&lt;&gt;D236), "nope","")</f>
        <v/>
      </c>
      <c r="H236" t="str">
        <f>IF(AND(B236="out", B236=D236), "OUT","")</f>
        <v>OUT</v>
      </c>
      <c r="I236" t="str">
        <f>IF(AND(B236="out", B236&lt;&gt;D236), "nope","")</f>
        <v/>
      </c>
      <c r="K236" t="str">
        <f t="shared" si="6"/>
        <v>hit</v>
      </c>
      <c r="L236" t="str">
        <f t="shared" si="7"/>
        <v/>
      </c>
    </row>
    <row r="237" spans="1:12" x14ac:dyDescent="0.2">
      <c r="A237" s="1">
        <v>44908.361111111109</v>
      </c>
      <c r="B237" t="s">
        <v>1</v>
      </c>
      <c r="D237" t="s">
        <v>1</v>
      </c>
      <c r="E237" t="s">
        <v>209</v>
      </c>
      <c r="F237" t="str">
        <f>IF(AND(B237="in", B237=D237), "IN","")</f>
        <v>IN</v>
      </c>
      <c r="G237" t="str">
        <f>IF(AND(B237="in", B237&lt;&gt;D237), "nope","")</f>
        <v/>
      </c>
      <c r="H237" t="str">
        <f>IF(AND(B237="out", B237=D237), "OUT","")</f>
        <v/>
      </c>
      <c r="I237" t="str">
        <f>IF(AND(B237="out", B237&lt;&gt;D237), "nope","")</f>
        <v/>
      </c>
      <c r="K237" t="str">
        <f t="shared" si="6"/>
        <v>miss</v>
      </c>
      <c r="L237" t="str">
        <f t="shared" si="7"/>
        <v/>
      </c>
    </row>
    <row r="238" spans="1:12" x14ac:dyDescent="0.2">
      <c r="A238" s="1">
        <v>44908.362222222226</v>
      </c>
      <c r="B238" t="s">
        <v>0</v>
      </c>
      <c r="D238" t="s">
        <v>18</v>
      </c>
      <c r="E238" t="s">
        <v>208</v>
      </c>
      <c r="F238" t="str">
        <f>IF(AND(B238="in", B238=D238), "IN","")</f>
        <v/>
      </c>
      <c r="G238" t="str">
        <f>IF(AND(B238="in", B238&lt;&gt;D238), "nope","")</f>
        <v/>
      </c>
      <c r="H238" t="str">
        <f>IF(AND(B238="out", B238=D238), "OUT","")</f>
        <v/>
      </c>
      <c r="I238" t="str">
        <f>IF(AND(B238="out", B238&lt;&gt;D238), "nope","")</f>
        <v>nope</v>
      </c>
      <c r="K238" t="str">
        <f t="shared" si="6"/>
        <v>hit</v>
      </c>
      <c r="L238" t="str">
        <f t="shared" si="7"/>
        <v/>
      </c>
    </row>
    <row r="239" spans="1:12" x14ac:dyDescent="0.2">
      <c r="A239" s="1">
        <v>44908.362361111111</v>
      </c>
      <c r="B239" t="s">
        <v>1</v>
      </c>
      <c r="D239" t="s">
        <v>1</v>
      </c>
      <c r="E239" t="s">
        <v>209</v>
      </c>
      <c r="F239" t="str">
        <f>IF(AND(B239="in", B239=D239), "IN","")</f>
        <v>IN</v>
      </c>
      <c r="G239" t="str">
        <f>IF(AND(B239="in", B239&lt;&gt;D239), "nope","")</f>
        <v/>
      </c>
      <c r="H239" t="str">
        <f>IF(AND(B239="out", B239=D239), "OUT","")</f>
        <v/>
      </c>
      <c r="I239" t="str">
        <f>IF(AND(B239="out", B239&lt;&gt;D239), "nope","")</f>
        <v/>
      </c>
      <c r="K239" t="str">
        <f t="shared" si="6"/>
        <v>miss</v>
      </c>
      <c r="L239" t="str">
        <f t="shared" si="7"/>
        <v/>
      </c>
    </row>
    <row r="240" spans="1:12" x14ac:dyDescent="0.2">
      <c r="A240" s="1">
        <v>44908.363032407404</v>
      </c>
      <c r="B240" t="s">
        <v>0</v>
      </c>
      <c r="D240" t="s">
        <v>18</v>
      </c>
      <c r="E240" t="s">
        <v>209</v>
      </c>
      <c r="F240" t="str">
        <f>IF(AND(B240="in", B240=D240), "IN","")</f>
        <v/>
      </c>
      <c r="G240" t="str">
        <f>IF(AND(B240="in", B240&lt;&gt;D240), "nope","")</f>
        <v/>
      </c>
      <c r="H240" t="str">
        <f>IF(AND(B240="out", B240=D240), "OUT","")</f>
        <v/>
      </c>
      <c r="I240" t="str">
        <f>IF(AND(B240="out", B240&lt;&gt;D240), "nope","")</f>
        <v>nope</v>
      </c>
      <c r="K240" t="str">
        <f t="shared" si="6"/>
        <v>miss</v>
      </c>
      <c r="L240" t="str">
        <f t="shared" si="7"/>
        <v/>
      </c>
    </row>
    <row r="241" spans="1:12" x14ac:dyDescent="0.2">
      <c r="A241" s="1">
        <v>44908.376736111109</v>
      </c>
      <c r="B241" t="s">
        <v>1</v>
      </c>
      <c r="D241" t="s">
        <v>1</v>
      </c>
      <c r="E241" t="s">
        <v>208</v>
      </c>
      <c r="F241" t="str">
        <f>IF(AND(B241="in", B241=D241), "IN","")</f>
        <v>IN</v>
      </c>
      <c r="G241" t="str">
        <f>IF(AND(B241="in", B241&lt;&gt;D241), "nope","")</f>
        <v/>
      </c>
      <c r="H241" t="str">
        <f>IF(AND(B241="out", B241=D241), "OUT","")</f>
        <v/>
      </c>
      <c r="I241" t="str">
        <f>IF(AND(B241="out", B241&lt;&gt;D241), "nope","")</f>
        <v/>
      </c>
      <c r="K241" t="str">
        <f t="shared" si="6"/>
        <v>hit</v>
      </c>
      <c r="L241" t="str">
        <f t="shared" si="7"/>
        <v/>
      </c>
    </row>
    <row r="242" spans="1:12" x14ac:dyDescent="0.2">
      <c r="A242" s="1">
        <v>44908.392222222225</v>
      </c>
      <c r="B242" t="s">
        <v>0</v>
      </c>
      <c r="D242" t="s">
        <v>0</v>
      </c>
      <c r="E242" t="s">
        <v>208</v>
      </c>
      <c r="F242" t="str">
        <f>IF(AND(B242="in", B242=D242), "IN","")</f>
        <v/>
      </c>
      <c r="G242" t="str">
        <f>IF(AND(B242="in", B242&lt;&gt;D242), "nope","")</f>
        <v/>
      </c>
      <c r="H242" t="str">
        <f>IF(AND(B242="out", B242=D242), "OUT","")</f>
        <v>OUT</v>
      </c>
      <c r="I242" t="str">
        <f>IF(AND(B242="out", B242&lt;&gt;D242), "nope","")</f>
        <v/>
      </c>
      <c r="K242" t="str">
        <f t="shared" si="6"/>
        <v>hit</v>
      </c>
      <c r="L242" t="str">
        <f t="shared" si="7"/>
        <v/>
      </c>
    </row>
    <row r="243" spans="1:12" x14ac:dyDescent="0.2">
      <c r="A243" s="1">
        <v>44908.398680555554</v>
      </c>
      <c r="B243" t="s">
        <v>1</v>
      </c>
      <c r="D243" t="s">
        <v>1</v>
      </c>
      <c r="E243" t="s">
        <v>208</v>
      </c>
      <c r="F243" t="str">
        <f>IF(AND(B243="in", B243=D243), "IN","")</f>
        <v>IN</v>
      </c>
      <c r="G243" t="str">
        <f>IF(AND(B243="in", B243&lt;&gt;D243), "nope","")</f>
        <v/>
      </c>
      <c r="H243" t="str">
        <f>IF(AND(B243="out", B243=D243), "OUT","")</f>
        <v/>
      </c>
      <c r="I243" t="str">
        <f>IF(AND(B243="out", B243&lt;&gt;D243), "nope","")</f>
        <v/>
      </c>
      <c r="K243" t="str">
        <f t="shared" si="6"/>
        <v>hit</v>
      </c>
      <c r="L243" t="str">
        <f t="shared" si="7"/>
        <v/>
      </c>
    </row>
    <row r="244" spans="1:12" x14ac:dyDescent="0.2">
      <c r="A244" s="1">
        <v>44908.399398148147</v>
      </c>
      <c r="B244" t="s">
        <v>0</v>
      </c>
      <c r="D244" t="s">
        <v>18</v>
      </c>
      <c r="E244" t="s">
        <v>209</v>
      </c>
      <c r="F244" t="str">
        <f>IF(AND(B244="in", B244=D244), "IN","")</f>
        <v/>
      </c>
      <c r="G244" t="str">
        <f>IF(AND(B244="in", B244&lt;&gt;D244), "nope","")</f>
        <v/>
      </c>
      <c r="H244" t="str">
        <f>IF(AND(B244="out", B244=D244), "OUT","")</f>
        <v/>
      </c>
      <c r="I244" t="str">
        <f>IF(AND(B244="out", B244&lt;&gt;D244), "nope","")</f>
        <v>nope</v>
      </c>
      <c r="K244" t="str">
        <f t="shared" si="6"/>
        <v>miss</v>
      </c>
      <c r="L244" t="str">
        <f t="shared" si="7"/>
        <v/>
      </c>
    </row>
    <row r="245" spans="1:12" x14ac:dyDescent="0.2">
      <c r="A245" s="1">
        <v>44908.400613425925</v>
      </c>
      <c r="B245" t="s">
        <v>1</v>
      </c>
      <c r="D245" t="s">
        <v>1</v>
      </c>
      <c r="E245" t="s">
        <v>208</v>
      </c>
      <c r="F245" t="str">
        <f>IF(AND(B245="in", B245=D245), "IN","")</f>
        <v>IN</v>
      </c>
      <c r="G245" t="str">
        <f>IF(AND(B245="in", B245&lt;&gt;D245), "nope","")</f>
        <v/>
      </c>
      <c r="H245" t="str">
        <f>IF(AND(B245="out", B245=D245), "OUT","")</f>
        <v/>
      </c>
      <c r="I245" t="str">
        <f>IF(AND(B245="out", B245&lt;&gt;D245), "nope","")</f>
        <v/>
      </c>
      <c r="K245" t="str">
        <f t="shared" si="6"/>
        <v>hit</v>
      </c>
      <c r="L245" t="str">
        <f t="shared" si="7"/>
        <v/>
      </c>
    </row>
    <row r="246" spans="1:12" x14ac:dyDescent="0.2">
      <c r="A246" s="1">
        <v>44908.415312500001</v>
      </c>
      <c r="B246" t="s">
        <v>0</v>
      </c>
      <c r="D246" t="s">
        <v>0</v>
      </c>
      <c r="E246" t="s">
        <v>209</v>
      </c>
      <c r="F246" t="str">
        <f>IF(AND(B246="in", B246=D246), "IN","")</f>
        <v/>
      </c>
      <c r="G246" t="str">
        <f>IF(AND(B246="in", B246&lt;&gt;D246), "nope","")</f>
        <v/>
      </c>
      <c r="H246" t="str">
        <f>IF(AND(B246="out", B246=D246), "OUT","")</f>
        <v>OUT</v>
      </c>
      <c r="I246" t="str">
        <f>IF(AND(B246="out", B246&lt;&gt;D246), "nope","")</f>
        <v/>
      </c>
      <c r="K246" t="str">
        <f t="shared" si="6"/>
        <v>miss</v>
      </c>
      <c r="L246" t="str">
        <f t="shared" si="7"/>
        <v/>
      </c>
    </row>
    <row r="247" spans="1:12" x14ac:dyDescent="0.2">
      <c r="A247" s="1">
        <v>44908.41673611111</v>
      </c>
      <c r="B247" t="s">
        <v>47</v>
      </c>
      <c r="C247" t="s">
        <v>48</v>
      </c>
      <c r="D247" t="s">
        <v>1</v>
      </c>
      <c r="E247" t="s">
        <v>208</v>
      </c>
      <c r="F247" t="str">
        <f>IF(AND(B247="in", B247=D247), "IN","")</f>
        <v/>
      </c>
      <c r="G247" t="str">
        <f>IF(AND(B247="in", B247&lt;&gt;D247), "nope","")</f>
        <v/>
      </c>
      <c r="H247" t="str">
        <f>IF(AND(B247="out", B247=D247), "OUT","")</f>
        <v/>
      </c>
      <c r="I247" t="str">
        <f>IF(AND(B247="out", B247&lt;&gt;D247), "nope","")</f>
        <v/>
      </c>
      <c r="K247" t="str">
        <f t="shared" si="6"/>
        <v>hit</v>
      </c>
      <c r="L247" t="str">
        <f t="shared" si="7"/>
        <v/>
      </c>
    </row>
    <row r="248" spans="1:12" x14ac:dyDescent="0.2">
      <c r="A248" s="1">
        <v>44908.417291666665</v>
      </c>
      <c r="B248" t="s">
        <v>1</v>
      </c>
      <c r="D248" t="s">
        <v>1</v>
      </c>
      <c r="E248" t="s">
        <v>209</v>
      </c>
      <c r="F248" t="str">
        <f>IF(AND(B248="in", B248=D248), "IN","")</f>
        <v>IN</v>
      </c>
      <c r="G248" t="str">
        <f>IF(AND(B248="in", B248&lt;&gt;D248), "nope","")</f>
        <v/>
      </c>
      <c r="H248" t="str">
        <f>IF(AND(B248="out", B248=D248), "OUT","")</f>
        <v/>
      </c>
      <c r="I248" t="str">
        <f>IF(AND(B248="out", B248&lt;&gt;D248), "nope","")</f>
        <v/>
      </c>
      <c r="K248" t="str">
        <f t="shared" si="6"/>
        <v>miss</v>
      </c>
      <c r="L248" t="str">
        <f t="shared" si="7"/>
        <v/>
      </c>
    </row>
    <row r="249" spans="1:12" x14ac:dyDescent="0.2">
      <c r="A249" s="1">
        <v>44908.433125000003</v>
      </c>
      <c r="B249" t="s">
        <v>1</v>
      </c>
      <c r="C249" t="s">
        <v>49</v>
      </c>
      <c r="D249" t="s">
        <v>1</v>
      </c>
      <c r="E249" t="s">
        <v>208</v>
      </c>
      <c r="F249" t="str">
        <f>IF(AND(B249="in", B249=D249), "IN","")</f>
        <v>IN</v>
      </c>
      <c r="G249" t="str">
        <f>IF(AND(B249="in", B249&lt;&gt;D249), "nope","")</f>
        <v/>
      </c>
      <c r="H249" t="str">
        <f>IF(AND(B249="out", B249=D249), "OUT","")</f>
        <v/>
      </c>
      <c r="I249" t="str">
        <f>IF(AND(B249="out", B249&lt;&gt;D249), "nope","")</f>
        <v/>
      </c>
      <c r="K249" t="str">
        <f t="shared" si="6"/>
        <v>hit</v>
      </c>
      <c r="L249" t="str">
        <f t="shared" si="7"/>
        <v/>
      </c>
    </row>
    <row r="250" spans="1:12" x14ac:dyDescent="0.2">
      <c r="A250" s="1">
        <v>44908.438923611109</v>
      </c>
      <c r="B250" t="s">
        <v>0</v>
      </c>
      <c r="C250" t="s">
        <v>50</v>
      </c>
      <c r="D250" t="s">
        <v>18</v>
      </c>
      <c r="E250" t="s">
        <v>208</v>
      </c>
      <c r="F250" t="str">
        <f>IF(AND(B250="in", B250=D250), "IN","")</f>
        <v/>
      </c>
      <c r="G250" t="str">
        <f>IF(AND(B250="in", B250&lt;&gt;D250), "nope","")</f>
        <v/>
      </c>
      <c r="H250" t="str">
        <f>IF(AND(B250="out", B250=D250), "OUT","")</f>
        <v/>
      </c>
      <c r="I250" t="str">
        <f>IF(AND(B250="out", B250&lt;&gt;D250), "nope","")</f>
        <v>nope</v>
      </c>
      <c r="K250" t="str">
        <f t="shared" si="6"/>
        <v>hit</v>
      </c>
      <c r="L250" t="str">
        <f t="shared" si="7"/>
        <v/>
      </c>
    </row>
    <row r="251" spans="1:12" x14ac:dyDescent="0.2">
      <c r="A251" s="1">
        <v>44908.440451388888</v>
      </c>
      <c r="B251" t="s">
        <v>1</v>
      </c>
      <c r="D251" t="s">
        <v>1</v>
      </c>
      <c r="E251" t="s">
        <v>208</v>
      </c>
      <c r="F251" t="str">
        <f>IF(AND(B251="in", B251=D251), "IN","")</f>
        <v>IN</v>
      </c>
      <c r="G251" t="str">
        <f>IF(AND(B251="in", B251&lt;&gt;D251), "nope","")</f>
        <v/>
      </c>
      <c r="H251" t="str">
        <f>IF(AND(B251="out", B251=D251), "OUT","")</f>
        <v/>
      </c>
      <c r="I251" t="str">
        <f>IF(AND(B251="out", B251&lt;&gt;D251), "nope","")</f>
        <v/>
      </c>
      <c r="K251" t="str">
        <f t="shared" ref="K251:K303" si="8">IF(E251="hit", "hit", "miss")</f>
        <v>hit</v>
      </c>
      <c r="L251" t="str">
        <f t="shared" si="7"/>
        <v/>
      </c>
    </row>
    <row r="252" spans="1:12" x14ac:dyDescent="0.2">
      <c r="A252" s="1">
        <v>44908.445983796293</v>
      </c>
      <c r="B252" t="s">
        <v>0</v>
      </c>
      <c r="D252" t="s">
        <v>18</v>
      </c>
      <c r="E252" t="s">
        <v>208</v>
      </c>
      <c r="F252" t="str">
        <f>IF(AND(B252="in", B252=D252), "IN","")</f>
        <v/>
      </c>
      <c r="G252" t="str">
        <f>IF(AND(B252="in", B252&lt;&gt;D252), "nope","")</f>
        <v/>
      </c>
      <c r="H252" t="str">
        <f>IF(AND(B252="out", B252=D252), "OUT","")</f>
        <v/>
      </c>
      <c r="I252" t="str">
        <f>IF(AND(B252="out", B252&lt;&gt;D252), "nope","")</f>
        <v>nope</v>
      </c>
      <c r="K252" t="str">
        <f t="shared" si="8"/>
        <v>hit</v>
      </c>
      <c r="L252" t="str">
        <f t="shared" si="7"/>
        <v/>
      </c>
    </row>
    <row r="253" spans="1:12" x14ac:dyDescent="0.2">
      <c r="A253" s="1">
        <v>44908.448067129626</v>
      </c>
      <c r="B253" t="s">
        <v>1</v>
      </c>
      <c r="C253" t="s">
        <v>54</v>
      </c>
      <c r="D253" t="s">
        <v>18</v>
      </c>
      <c r="E253" t="s">
        <v>208</v>
      </c>
      <c r="F253" t="str">
        <f>IF(AND(B253="in", B253=D253), "IN","")</f>
        <v/>
      </c>
      <c r="G253" t="str">
        <f>IF(AND(B253="in", B253&lt;&gt;D253), "nope","")</f>
        <v>nope</v>
      </c>
      <c r="H253" t="str">
        <f>IF(AND(B253="out", B253=D253), "OUT","")</f>
        <v/>
      </c>
      <c r="I253" t="str">
        <f>IF(AND(B253="out", B253&lt;&gt;D253), "nope","")</f>
        <v/>
      </c>
      <c r="K253" t="str">
        <f t="shared" si="8"/>
        <v>hit</v>
      </c>
      <c r="L253" t="str">
        <f t="shared" si="7"/>
        <v/>
      </c>
    </row>
    <row r="254" spans="1:12" x14ac:dyDescent="0.2">
      <c r="A254" s="1">
        <v>44908.451655092591</v>
      </c>
      <c r="B254" t="s">
        <v>1</v>
      </c>
      <c r="C254" t="s">
        <v>55</v>
      </c>
      <c r="D254" t="s">
        <v>1</v>
      </c>
      <c r="E254" t="s">
        <v>208</v>
      </c>
      <c r="F254" t="str">
        <f>IF(AND(B254="in", B254=D254), "IN","")</f>
        <v>IN</v>
      </c>
      <c r="G254" t="str">
        <f>IF(AND(B254="in", B254&lt;&gt;D254), "nope","")</f>
        <v/>
      </c>
      <c r="H254" t="str">
        <f>IF(AND(B254="out", B254=D254), "OUT","")</f>
        <v/>
      </c>
      <c r="I254" t="str">
        <f>IF(AND(B254="out", B254&lt;&gt;D254), "nope","")</f>
        <v/>
      </c>
      <c r="K254" t="str">
        <f t="shared" si="8"/>
        <v>hit</v>
      </c>
      <c r="L254" t="str">
        <f t="shared" si="7"/>
        <v/>
      </c>
    </row>
    <row r="255" spans="1:12" x14ac:dyDescent="0.2">
      <c r="A255" s="1">
        <v>44908.45653935185</v>
      </c>
      <c r="B255" t="s">
        <v>0</v>
      </c>
      <c r="D255" t="s">
        <v>0</v>
      </c>
      <c r="E255" t="s">
        <v>208</v>
      </c>
      <c r="F255" t="str">
        <f>IF(AND(B255="in", B255=D255), "IN","")</f>
        <v/>
      </c>
      <c r="G255" t="str">
        <f>IF(AND(B255="in", B255&lt;&gt;D255), "nope","")</f>
        <v/>
      </c>
      <c r="H255" t="str">
        <f>IF(AND(B255="out", B255=D255), "OUT","")</f>
        <v>OUT</v>
      </c>
      <c r="I255" t="str">
        <f>IF(AND(B255="out", B255&lt;&gt;D255), "nope","")</f>
        <v/>
      </c>
      <c r="K255" t="str">
        <f t="shared" si="8"/>
        <v>hit</v>
      </c>
      <c r="L255" t="str">
        <f t="shared" si="7"/>
        <v/>
      </c>
    </row>
    <row r="256" spans="1:12" x14ac:dyDescent="0.2">
      <c r="A256" s="1">
        <v>44908.45853009259</v>
      </c>
      <c r="B256" t="s">
        <v>1</v>
      </c>
      <c r="D256" t="s">
        <v>1</v>
      </c>
      <c r="E256" t="s">
        <v>208</v>
      </c>
      <c r="F256" t="str">
        <f>IF(AND(B256="in", B256=D256), "IN","")</f>
        <v>IN</v>
      </c>
      <c r="G256" t="str">
        <f>IF(AND(B256="in", B256&lt;&gt;D256), "nope","")</f>
        <v/>
      </c>
      <c r="H256" t="str">
        <f>IF(AND(B256="out", B256=D256), "OUT","")</f>
        <v/>
      </c>
      <c r="I256" t="str">
        <f>IF(AND(B256="out", B256&lt;&gt;D256), "nope","")</f>
        <v/>
      </c>
      <c r="K256" t="str">
        <f t="shared" si="8"/>
        <v>hit</v>
      </c>
      <c r="L256" t="str">
        <f t="shared" si="7"/>
        <v/>
      </c>
    </row>
    <row r="257" spans="1:12" x14ac:dyDescent="0.2">
      <c r="A257" s="1">
        <v>44908.458819444444</v>
      </c>
      <c r="B257" t="s">
        <v>0</v>
      </c>
      <c r="D257" t="s">
        <v>0</v>
      </c>
      <c r="E257" t="s">
        <v>209</v>
      </c>
      <c r="F257" t="str">
        <f>IF(AND(B257="in", B257=D257), "IN","")</f>
        <v/>
      </c>
      <c r="G257" t="str">
        <f>IF(AND(B257="in", B257&lt;&gt;D257), "nope","")</f>
        <v/>
      </c>
      <c r="H257" t="str">
        <f>IF(AND(B257="out", B257=D257), "OUT","")</f>
        <v>OUT</v>
      </c>
      <c r="I257" t="str">
        <f>IF(AND(B257="out", B257&lt;&gt;D257), "nope","")</f>
        <v/>
      </c>
      <c r="K257" t="str">
        <f t="shared" si="8"/>
        <v>miss</v>
      </c>
      <c r="L257" t="str">
        <f t="shared" si="7"/>
        <v/>
      </c>
    </row>
    <row r="258" spans="1:12" x14ac:dyDescent="0.2">
      <c r="A258" s="1">
        <v>44908.459490740737</v>
      </c>
      <c r="B258" t="s">
        <v>21</v>
      </c>
      <c r="C258" t="s">
        <v>56</v>
      </c>
      <c r="D258" t="s">
        <v>18</v>
      </c>
      <c r="E258" t="s">
        <v>209</v>
      </c>
      <c r="F258" t="str">
        <f>IF(AND(B258="in", B258=D258), "IN","")</f>
        <v/>
      </c>
      <c r="G258" t="str">
        <f>IF(AND(B258="in", B258&lt;&gt;D258), "nope","")</f>
        <v/>
      </c>
      <c r="H258" t="str">
        <f>IF(AND(B258="out", B258=D258), "OUT","")</f>
        <v/>
      </c>
      <c r="I258" t="str">
        <f>IF(AND(B258="out", B258&lt;&gt;D258), "nope","")</f>
        <v/>
      </c>
      <c r="K258" t="str">
        <f t="shared" si="8"/>
        <v>miss</v>
      </c>
      <c r="L258" t="str">
        <f t="shared" ref="L258:L321" si="9">IF(AND(D258&lt;&gt;"pbout", I258="nope"), "boom", "")</f>
        <v/>
      </c>
    </row>
    <row r="259" spans="1:12" x14ac:dyDescent="0.2">
      <c r="A259" s="1">
        <v>44908.460532407407</v>
      </c>
      <c r="B259" t="s">
        <v>1</v>
      </c>
      <c r="D259" t="s">
        <v>1</v>
      </c>
      <c r="E259" t="s">
        <v>208</v>
      </c>
      <c r="F259" t="str">
        <f>IF(AND(B259="in", B259=D259), "IN","")</f>
        <v>IN</v>
      </c>
      <c r="G259" t="str">
        <f>IF(AND(B259="in", B259&lt;&gt;D259), "nope","")</f>
        <v/>
      </c>
      <c r="H259" t="str">
        <f>IF(AND(B259="out", B259=D259), "OUT","")</f>
        <v/>
      </c>
      <c r="I259" t="str">
        <f>IF(AND(B259="out", B259&lt;&gt;D259), "nope","")</f>
        <v/>
      </c>
      <c r="K259" t="str">
        <f t="shared" si="8"/>
        <v>hit</v>
      </c>
      <c r="L259" t="str">
        <f t="shared" si="9"/>
        <v/>
      </c>
    </row>
    <row r="260" spans="1:12" x14ac:dyDescent="0.2">
      <c r="A260" s="1">
        <v>44908.468298611115</v>
      </c>
      <c r="B260" t="s">
        <v>1</v>
      </c>
      <c r="D260" t="s">
        <v>1</v>
      </c>
      <c r="E260" t="s">
        <v>208</v>
      </c>
      <c r="F260" t="str">
        <f>IF(AND(B260="in", B260=D260), "IN","")</f>
        <v>IN</v>
      </c>
      <c r="G260" t="str">
        <f>IF(AND(B260="in", B260&lt;&gt;D260), "nope","")</f>
        <v/>
      </c>
      <c r="H260" t="str">
        <f>IF(AND(B260="out", B260=D260), "OUT","")</f>
        <v/>
      </c>
      <c r="I260" t="str">
        <f>IF(AND(B260="out", B260&lt;&gt;D260), "nope","")</f>
        <v/>
      </c>
      <c r="K260" t="str">
        <f t="shared" si="8"/>
        <v>hit</v>
      </c>
      <c r="L260" t="str">
        <f t="shared" si="9"/>
        <v/>
      </c>
    </row>
    <row r="261" spans="1:12" x14ac:dyDescent="0.2">
      <c r="A261" s="1">
        <v>44908.468784722223</v>
      </c>
      <c r="B261" t="s">
        <v>0</v>
      </c>
      <c r="D261" t="s">
        <v>18</v>
      </c>
      <c r="E261" t="s">
        <v>209</v>
      </c>
      <c r="F261" t="str">
        <f>IF(AND(B261="in", B261=D261), "IN","")</f>
        <v/>
      </c>
      <c r="G261" t="str">
        <f>IF(AND(B261="in", B261&lt;&gt;D261), "nope","")</f>
        <v/>
      </c>
      <c r="H261" t="str">
        <f>IF(AND(B261="out", B261=D261), "OUT","")</f>
        <v/>
      </c>
      <c r="I261" t="str">
        <f>IF(AND(B261="out", B261&lt;&gt;D261), "nope","")</f>
        <v>nope</v>
      </c>
      <c r="K261" t="str">
        <f t="shared" si="8"/>
        <v>miss</v>
      </c>
      <c r="L261" t="str">
        <f t="shared" si="9"/>
        <v/>
      </c>
    </row>
    <row r="262" spans="1:12" x14ac:dyDescent="0.2">
      <c r="A262" s="1">
        <v>44908.469861111109</v>
      </c>
      <c r="B262" t="s">
        <v>1</v>
      </c>
      <c r="D262" t="s">
        <v>1</v>
      </c>
      <c r="E262" t="s">
        <v>208</v>
      </c>
      <c r="F262" t="str">
        <f>IF(AND(B262="in", B262=D262), "IN","")</f>
        <v>IN</v>
      </c>
      <c r="G262" t="str">
        <f>IF(AND(B262="in", B262&lt;&gt;D262), "nope","")</f>
        <v/>
      </c>
      <c r="H262" t="str">
        <f>IF(AND(B262="out", B262=D262), "OUT","")</f>
        <v/>
      </c>
      <c r="I262" t="str">
        <f>IF(AND(B262="out", B262&lt;&gt;D262), "nope","")</f>
        <v/>
      </c>
      <c r="K262" t="str">
        <f t="shared" si="8"/>
        <v>hit</v>
      </c>
      <c r="L262" t="str">
        <f t="shared" si="9"/>
        <v/>
      </c>
    </row>
    <row r="263" spans="1:12" x14ac:dyDescent="0.2">
      <c r="A263" s="1">
        <v>44908.473749999997</v>
      </c>
      <c r="B263" t="s">
        <v>0</v>
      </c>
      <c r="C263" t="s">
        <v>57</v>
      </c>
      <c r="D263" t="s">
        <v>18</v>
      </c>
      <c r="E263" t="s">
        <v>208</v>
      </c>
      <c r="F263" t="str">
        <f>IF(AND(B263="in", B263=D263), "IN","")</f>
        <v/>
      </c>
      <c r="G263" t="str">
        <f>IF(AND(B263="in", B263&lt;&gt;D263), "nope","")</f>
        <v/>
      </c>
      <c r="H263" t="str">
        <f>IF(AND(B263="out", B263=D263), "OUT","")</f>
        <v/>
      </c>
      <c r="I263" t="str">
        <f>IF(AND(B263="out", B263&lt;&gt;D263), "nope","")</f>
        <v>nope</v>
      </c>
      <c r="K263" t="str">
        <f t="shared" si="8"/>
        <v>hit</v>
      </c>
      <c r="L263" t="str">
        <f t="shared" si="9"/>
        <v/>
      </c>
    </row>
    <row r="264" spans="1:12" x14ac:dyDescent="0.2">
      <c r="A264" s="1">
        <v>44908.47583333333</v>
      </c>
      <c r="B264" t="s">
        <v>1</v>
      </c>
      <c r="D264" t="s">
        <v>1</v>
      </c>
      <c r="E264" t="s">
        <v>208</v>
      </c>
      <c r="F264" t="str">
        <f>IF(AND(B264="in", B264=D264), "IN","")</f>
        <v>IN</v>
      </c>
      <c r="G264" t="str">
        <f>IF(AND(B264="in", B264&lt;&gt;D264), "nope","")</f>
        <v/>
      </c>
      <c r="H264" t="str">
        <f>IF(AND(B264="out", B264=D264), "OUT","")</f>
        <v/>
      </c>
      <c r="I264" t="str">
        <f>IF(AND(B264="out", B264&lt;&gt;D264), "nope","")</f>
        <v/>
      </c>
      <c r="K264" t="str">
        <f t="shared" si="8"/>
        <v>hit</v>
      </c>
      <c r="L264" t="str">
        <f t="shared" si="9"/>
        <v/>
      </c>
    </row>
    <row r="265" spans="1:12" x14ac:dyDescent="0.2">
      <c r="A265" s="1">
        <v>44908.476354166669</v>
      </c>
      <c r="B265" t="s">
        <v>58</v>
      </c>
      <c r="C265" t="s">
        <v>59</v>
      </c>
      <c r="D265" t="s">
        <v>1</v>
      </c>
      <c r="E265" t="s">
        <v>209</v>
      </c>
      <c r="F265" t="str">
        <f>IF(AND(B265="in", B265=D265), "IN","")</f>
        <v/>
      </c>
      <c r="G265" t="str">
        <f>IF(AND(B265="in", B265&lt;&gt;D265), "nope","")</f>
        <v/>
      </c>
      <c r="H265" t="str">
        <f>IF(AND(B265="out", B265=D265), "OUT","")</f>
        <v/>
      </c>
      <c r="I265" t="str">
        <f>IF(AND(B265="out", B265&lt;&gt;D265), "nope","")</f>
        <v/>
      </c>
      <c r="K265" t="str">
        <f t="shared" si="8"/>
        <v>miss</v>
      </c>
      <c r="L265" t="str">
        <f t="shared" si="9"/>
        <v/>
      </c>
    </row>
    <row r="266" spans="1:12" x14ac:dyDescent="0.2">
      <c r="A266" s="1">
        <v>44908.477407407408</v>
      </c>
      <c r="B266" t="s">
        <v>60</v>
      </c>
      <c r="C266" t="s">
        <v>61</v>
      </c>
      <c r="D266" t="s">
        <v>18</v>
      </c>
      <c r="E266" t="s">
        <v>208</v>
      </c>
      <c r="F266" t="str">
        <f>IF(AND(B266="in", B266=D266), "IN","")</f>
        <v/>
      </c>
      <c r="G266" t="str">
        <f>IF(AND(B266="in", B266&lt;&gt;D266), "nope","")</f>
        <v/>
      </c>
      <c r="H266" t="str">
        <f>IF(AND(B266="out", B266=D266), "OUT","")</f>
        <v/>
      </c>
      <c r="I266" t="str">
        <f>IF(AND(B266="out", B266&lt;&gt;D266), "nope","")</f>
        <v/>
      </c>
      <c r="K266" t="str">
        <f t="shared" si="8"/>
        <v>hit</v>
      </c>
      <c r="L266" t="str">
        <f t="shared" si="9"/>
        <v/>
      </c>
    </row>
    <row r="267" spans="1:12" x14ac:dyDescent="0.2">
      <c r="A267" s="1">
        <v>44908.477488425924</v>
      </c>
      <c r="B267" t="s">
        <v>53</v>
      </c>
      <c r="C267" t="s">
        <v>62</v>
      </c>
      <c r="D267" t="s">
        <v>1</v>
      </c>
      <c r="E267" t="s">
        <v>209</v>
      </c>
      <c r="F267" t="str">
        <f>IF(AND(B267="in", B267=D267), "IN","")</f>
        <v/>
      </c>
      <c r="G267" t="str">
        <f>IF(AND(B267="in", B267&lt;&gt;D267), "nope","")</f>
        <v/>
      </c>
      <c r="H267" t="str">
        <f>IF(AND(B267="out", B267=D267), "OUT","")</f>
        <v/>
      </c>
      <c r="I267" t="str">
        <f>IF(AND(B267="out", B267&lt;&gt;D267), "nope","")</f>
        <v/>
      </c>
      <c r="K267" t="str">
        <f t="shared" si="8"/>
        <v>miss</v>
      </c>
      <c r="L267" t="str">
        <f t="shared" si="9"/>
        <v/>
      </c>
    </row>
    <row r="268" spans="1:12" x14ac:dyDescent="0.2">
      <c r="A268" s="1">
        <v>44908.478356481479</v>
      </c>
      <c r="B268" t="s">
        <v>63</v>
      </c>
      <c r="C268" t="s">
        <v>64</v>
      </c>
      <c r="D268" t="s">
        <v>1</v>
      </c>
      <c r="E268" t="s">
        <v>209</v>
      </c>
      <c r="F268" t="str">
        <f>IF(AND(B268="in", B268=D268), "IN","")</f>
        <v/>
      </c>
      <c r="G268" t="str">
        <f>IF(AND(B268="in", B268&lt;&gt;D268), "nope","")</f>
        <v/>
      </c>
      <c r="H268" t="str">
        <f>IF(AND(B268="out", B268=D268), "OUT","")</f>
        <v/>
      </c>
      <c r="I268" t="str">
        <f>IF(AND(B268="out", B268&lt;&gt;D268), "nope","")</f>
        <v/>
      </c>
      <c r="K268" t="str">
        <f t="shared" si="8"/>
        <v>miss</v>
      </c>
      <c r="L268" t="str">
        <f t="shared" si="9"/>
        <v/>
      </c>
    </row>
    <row r="269" spans="1:12" x14ac:dyDescent="0.2">
      <c r="A269" s="1">
        <v>44908.481527777774</v>
      </c>
      <c r="B269" t="s">
        <v>0</v>
      </c>
      <c r="D269" t="s">
        <v>0</v>
      </c>
      <c r="E269" t="s">
        <v>208</v>
      </c>
      <c r="F269" t="str">
        <f>IF(AND(B269="in", B269=D269), "IN","")</f>
        <v/>
      </c>
      <c r="G269" t="str">
        <f>IF(AND(B269="in", B269&lt;&gt;D269), "nope","")</f>
        <v/>
      </c>
      <c r="H269" t="str">
        <f>IF(AND(B269="out", B269=D269), "OUT","")</f>
        <v>OUT</v>
      </c>
      <c r="I269" t="str">
        <f>IF(AND(B269="out", B269&lt;&gt;D269), "nope","")</f>
        <v/>
      </c>
      <c r="K269" t="str">
        <f t="shared" si="8"/>
        <v>hit</v>
      </c>
      <c r="L269" t="str">
        <f t="shared" si="9"/>
        <v/>
      </c>
    </row>
    <row r="270" spans="1:12" x14ac:dyDescent="0.2">
      <c r="A270" s="1">
        <v>44908.491018518522</v>
      </c>
      <c r="B270" t="s">
        <v>0</v>
      </c>
      <c r="D270" t="s">
        <v>0</v>
      </c>
      <c r="E270" t="s">
        <v>208</v>
      </c>
      <c r="F270" t="str">
        <f>IF(AND(B270="in", B270=D270), "IN","")</f>
        <v/>
      </c>
      <c r="G270" t="str">
        <f>IF(AND(B270="in", B270&lt;&gt;D270), "nope","")</f>
        <v/>
      </c>
      <c r="H270" t="str">
        <f>IF(AND(B270="out", B270=D270), "OUT","")</f>
        <v>OUT</v>
      </c>
      <c r="I270" t="str">
        <f>IF(AND(B270="out", B270&lt;&gt;D270), "nope","")</f>
        <v/>
      </c>
      <c r="K270" t="str">
        <f t="shared" si="8"/>
        <v>hit</v>
      </c>
      <c r="L270" t="str">
        <f t="shared" si="9"/>
        <v/>
      </c>
    </row>
    <row r="271" spans="1:12" x14ac:dyDescent="0.2">
      <c r="A271" s="1">
        <v>44908.500069444446</v>
      </c>
      <c r="B271" t="s">
        <v>1</v>
      </c>
      <c r="D271" t="s">
        <v>1</v>
      </c>
      <c r="E271" t="s">
        <v>208</v>
      </c>
      <c r="F271" t="str">
        <f>IF(AND(B271="in", B271=D271), "IN","")</f>
        <v>IN</v>
      </c>
      <c r="G271" t="str">
        <f>IF(AND(B271="in", B271&lt;&gt;D271), "nope","")</f>
        <v/>
      </c>
      <c r="H271" t="str">
        <f>IF(AND(B271="out", B271=D271), "OUT","")</f>
        <v/>
      </c>
      <c r="I271" t="str">
        <f>IF(AND(B271="out", B271&lt;&gt;D271), "nope","")</f>
        <v/>
      </c>
      <c r="K271" t="str">
        <f t="shared" si="8"/>
        <v>hit</v>
      </c>
      <c r="L271" t="str">
        <f t="shared" si="9"/>
        <v/>
      </c>
    </row>
    <row r="272" spans="1:12" x14ac:dyDescent="0.2">
      <c r="A272" s="1">
        <v>44908.503703703704</v>
      </c>
      <c r="B272" t="s">
        <v>1</v>
      </c>
      <c r="D272" t="s">
        <v>1</v>
      </c>
      <c r="E272" t="s">
        <v>208</v>
      </c>
      <c r="F272" t="str">
        <f>IF(AND(B272="in", B272=D272), "IN","")</f>
        <v>IN</v>
      </c>
      <c r="G272" t="str">
        <f>IF(AND(B272="in", B272&lt;&gt;D272), "nope","")</f>
        <v/>
      </c>
      <c r="H272" t="str">
        <f>IF(AND(B272="out", B272=D272), "OUT","")</f>
        <v/>
      </c>
      <c r="I272" t="str">
        <f>IF(AND(B272="out", B272&lt;&gt;D272), "nope","")</f>
        <v/>
      </c>
      <c r="K272" t="str">
        <f t="shared" si="8"/>
        <v>hit</v>
      </c>
      <c r="L272" t="str">
        <f t="shared" si="9"/>
        <v/>
      </c>
    </row>
    <row r="273" spans="1:12" x14ac:dyDescent="0.2">
      <c r="A273" s="1">
        <v>44908.518958333334</v>
      </c>
      <c r="B273" t="s">
        <v>0</v>
      </c>
      <c r="D273" t="s">
        <v>18</v>
      </c>
      <c r="E273" t="s">
        <v>208</v>
      </c>
      <c r="F273" t="str">
        <f>IF(AND(B273="in", B273=D273), "IN","")</f>
        <v/>
      </c>
      <c r="G273" t="str">
        <f>IF(AND(B273="in", B273&lt;&gt;D273), "nope","")</f>
        <v/>
      </c>
      <c r="H273" t="str">
        <f>IF(AND(B273="out", B273=D273), "OUT","")</f>
        <v/>
      </c>
      <c r="I273" t="str">
        <f>IF(AND(B273="out", B273&lt;&gt;D273), "nope","")</f>
        <v>nope</v>
      </c>
      <c r="K273" t="str">
        <f t="shared" si="8"/>
        <v>hit</v>
      </c>
      <c r="L273" t="str">
        <f t="shared" si="9"/>
        <v/>
      </c>
    </row>
    <row r="274" spans="1:12" x14ac:dyDescent="0.2">
      <c r="A274" s="1">
        <v>44908.52</v>
      </c>
      <c r="B274" t="s">
        <v>0</v>
      </c>
      <c r="D274" t="s">
        <v>0</v>
      </c>
      <c r="E274" t="s">
        <v>209</v>
      </c>
      <c r="F274" t="str">
        <f>IF(AND(B274="in", B274=D274), "IN","")</f>
        <v/>
      </c>
      <c r="G274" t="str">
        <f>IF(AND(B274="in", B274&lt;&gt;D274), "nope","")</f>
        <v/>
      </c>
      <c r="H274" t="str">
        <f>IF(AND(B274="out", B274=D274), "OUT","")</f>
        <v>OUT</v>
      </c>
      <c r="I274" t="str">
        <f>IF(AND(B274="out", B274&lt;&gt;D274), "nope","")</f>
        <v/>
      </c>
      <c r="K274" t="str">
        <f t="shared" si="8"/>
        <v>miss</v>
      </c>
      <c r="L274" t="str">
        <f t="shared" si="9"/>
        <v/>
      </c>
    </row>
    <row r="275" spans="1:12" x14ac:dyDescent="0.2">
      <c r="A275" s="1">
        <v>44908.520914351851</v>
      </c>
      <c r="B275" t="s">
        <v>1</v>
      </c>
      <c r="D275" t="s">
        <v>1</v>
      </c>
      <c r="E275" t="s">
        <v>208</v>
      </c>
      <c r="F275" t="str">
        <f>IF(AND(B275="in", B275=D275), "IN","")</f>
        <v>IN</v>
      </c>
      <c r="G275" t="str">
        <f>IF(AND(B275="in", B275&lt;&gt;D275), "nope","")</f>
        <v/>
      </c>
      <c r="H275" t="str">
        <f>IF(AND(B275="out", B275=D275), "OUT","")</f>
        <v/>
      </c>
      <c r="I275" t="str">
        <f>IF(AND(B275="out", B275&lt;&gt;D275), "nope","")</f>
        <v/>
      </c>
      <c r="K275" t="str">
        <f t="shared" si="8"/>
        <v>hit</v>
      </c>
      <c r="L275" t="str">
        <f t="shared" si="9"/>
        <v/>
      </c>
    </row>
    <row r="276" spans="1:12" x14ac:dyDescent="0.2">
      <c r="A276" s="1">
        <v>44908.521215277775</v>
      </c>
      <c r="B276" t="s">
        <v>0</v>
      </c>
      <c r="D276" t="s">
        <v>0</v>
      </c>
      <c r="E276" t="s">
        <v>209</v>
      </c>
      <c r="F276" t="str">
        <f>IF(AND(B276="in", B276=D276), "IN","")</f>
        <v/>
      </c>
      <c r="G276" t="str">
        <f>IF(AND(B276="in", B276&lt;&gt;D276), "nope","")</f>
        <v/>
      </c>
      <c r="H276" t="str">
        <f>IF(AND(B276="out", B276=D276), "OUT","")</f>
        <v>OUT</v>
      </c>
      <c r="I276" t="str">
        <f>IF(AND(B276="out", B276&lt;&gt;D276), "nope","")</f>
        <v/>
      </c>
      <c r="K276" t="str">
        <f t="shared" si="8"/>
        <v>miss</v>
      </c>
      <c r="L276" t="str">
        <f t="shared" si="9"/>
        <v/>
      </c>
    </row>
    <row r="277" spans="1:12" x14ac:dyDescent="0.2">
      <c r="A277" s="1">
        <v>44908.522777777776</v>
      </c>
      <c r="B277" t="s">
        <v>1</v>
      </c>
      <c r="D277" t="s">
        <v>1</v>
      </c>
      <c r="E277" t="s">
        <v>208</v>
      </c>
      <c r="F277" t="str">
        <f>IF(AND(B277="in", B277=D277), "IN","")</f>
        <v>IN</v>
      </c>
      <c r="G277" t="str">
        <f>IF(AND(B277="in", B277&lt;&gt;D277), "nope","")</f>
        <v/>
      </c>
      <c r="H277" t="str">
        <f>IF(AND(B277="out", B277=D277), "OUT","")</f>
        <v/>
      </c>
      <c r="I277" t="str">
        <f>IF(AND(B277="out", B277&lt;&gt;D277), "nope","")</f>
        <v/>
      </c>
      <c r="K277" t="str">
        <f t="shared" si="8"/>
        <v>hit</v>
      </c>
      <c r="L277" t="str">
        <f t="shared" si="9"/>
        <v/>
      </c>
    </row>
    <row r="278" spans="1:12" x14ac:dyDescent="0.2">
      <c r="A278" s="1">
        <v>44908.525578703702</v>
      </c>
      <c r="B278" t="s">
        <v>1</v>
      </c>
      <c r="D278" t="s">
        <v>1</v>
      </c>
      <c r="E278" t="s">
        <v>208</v>
      </c>
      <c r="F278" t="str">
        <f>IF(AND(B278="in", B278=D278), "IN","")</f>
        <v>IN</v>
      </c>
      <c r="G278" t="str">
        <f>IF(AND(B278="in", B278&lt;&gt;D278), "nope","")</f>
        <v/>
      </c>
      <c r="H278" t="str">
        <f>IF(AND(B278="out", B278=D278), "OUT","")</f>
        <v/>
      </c>
      <c r="I278" t="str">
        <f>IF(AND(B278="out", B278&lt;&gt;D278), "nope","")</f>
        <v/>
      </c>
      <c r="K278" t="str">
        <f t="shared" si="8"/>
        <v>hit</v>
      </c>
      <c r="L278" t="str">
        <f t="shared" si="9"/>
        <v/>
      </c>
    </row>
    <row r="279" spans="1:12" x14ac:dyDescent="0.2">
      <c r="A279" s="1">
        <v>44908.530694444446</v>
      </c>
      <c r="B279" t="s">
        <v>1</v>
      </c>
      <c r="D279" t="s">
        <v>1</v>
      </c>
      <c r="E279" t="s">
        <v>208</v>
      </c>
      <c r="F279" t="str">
        <f>IF(AND(B279="in", B279=D279), "IN","")</f>
        <v>IN</v>
      </c>
      <c r="G279" t="str">
        <f>IF(AND(B279="in", B279&lt;&gt;D279), "nope","")</f>
        <v/>
      </c>
      <c r="H279" t="str">
        <f>IF(AND(B279="out", B279=D279), "OUT","")</f>
        <v/>
      </c>
      <c r="I279" t="str">
        <f>IF(AND(B279="out", B279&lt;&gt;D279), "nope","")</f>
        <v/>
      </c>
      <c r="K279" t="str">
        <f t="shared" si="8"/>
        <v>hit</v>
      </c>
      <c r="L279" t="str">
        <f t="shared" si="9"/>
        <v/>
      </c>
    </row>
    <row r="280" spans="1:12" x14ac:dyDescent="0.2">
      <c r="A280" s="1">
        <v>44908.535277777781</v>
      </c>
      <c r="B280" t="s">
        <v>0</v>
      </c>
      <c r="D280" t="s">
        <v>0</v>
      </c>
      <c r="E280" t="s">
        <v>208</v>
      </c>
      <c r="F280" t="str">
        <f>IF(AND(B280="in", B280=D280), "IN","")</f>
        <v/>
      </c>
      <c r="G280" t="str">
        <f>IF(AND(B280="in", B280&lt;&gt;D280), "nope","")</f>
        <v/>
      </c>
      <c r="H280" t="str">
        <f>IF(AND(B280="out", B280=D280), "OUT","")</f>
        <v>OUT</v>
      </c>
      <c r="I280" t="str">
        <f>IF(AND(B280="out", B280&lt;&gt;D280), "nope","")</f>
        <v/>
      </c>
      <c r="K280" t="str">
        <f t="shared" si="8"/>
        <v>hit</v>
      </c>
      <c r="L280" t="str">
        <f t="shared" si="9"/>
        <v/>
      </c>
    </row>
    <row r="281" spans="1:12" x14ac:dyDescent="0.2">
      <c r="A281" s="1">
        <v>44908.535358796296</v>
      </c>
      <c r="B281" t="s">
        <v>1</v>
      </c>
      <c r="D281" t="s">
        <v>1</v>
      </c>
      <c r="E281" t="s">
        <v>209</v>
      </c>
      <c r="F281" t="str">
        <f>IF(AND(B281="in", B281=D281), "IN","")</f>
        <v>IN</v>
      </c>
      <c r="G281" t="str">
        <f>IF(AND(B281="in", B281&lt;&gt;D281), "nope","")</f>
        <v/>
      </c>
      <c r="H281" t="str">
        <f>IF(AND(B281="out", B281=D281), "OUT","")</f>
        <v/>
      </c>
      <c r="I281" t="str">
        <f>IF(AND(B281="out", B281&lt;&gt;D281), "nope","")</f>
        <v/>
      </c>
      <c r="K281" t="str">
        <f t="shared" si="8"/>
        <v>miss</v>
      </c>
      <c r="L281" t="str">
        <f t="shared" si="9"/>
        <v/>
      </c>
    </row>
    <row r="282" spans="1:12" x14ac:dyDescent="0.2">
      <c r="A282" s="1">
        <v>44908.536712962959</v>
      </c>
      <c r="B282" t="s">
        <v>1</v>
      </c>
      <c r="D282" t="s">
        <v>1</v>
      </c>
      <c r="E282" t="s">
        <v>208</v>
      </c>
      <c r="F282" t="str">
        <f>IF(AND(B282="in", B282=D282), "IN","")</f>
        <v>IN</v>
      </c>
      <c r="G282" t="str">
        <f>IF(AND(B282="in", B282&lt;&gt;D282), "nope","")</f>
        <v/>
      </c>
      <c r="H282" t="str">
        <f>IF(AND(B282="out", B282=D282), "OUT","")</f>
        <v/>
      </c>
      <c r="I282" t="str">
        <f>IF(AND(B282="out", B282&lt;&gt;D282), "nope","")</f>
        <v/>
      </c>
      <c r="K282" t="str">
        <f t="shared" si="8"/>
        <v>hit</v>
      </c>
      <c r="L282" t="str">
        <f t="shared" si="9"/>
        <v/>
      </c>
    </row>
    <row r="283" spans="1:12" x14ac:dyDescent="0.2">
      <c r="A283" s="1">
        <v>44908.537719907406</v>
      </c>
      <c r="B283" t="s">
        <v>0</v>
      </c>
      <c r="D283" t="s">
        <v>0</v>
      </c>
      <c r="E283" t="s">
        <v>209</v>
      </c>
      <c r="F283" t="str">
        <f>IF(AND(B283="in", B283=D283), "IN","")</f>
        <v/>
      </c>
      <c r="G283" t="str">
        <f>IF(AND(B283="in", B283&lt;&gt;D283), "nope","")</f>
        <v/>
      </c>
      <c r="H283" t="str">
        <f>IF(AND(B283="out", B283=D283), "OUT","")</f>
        <v>OUT</v>
      </c>
      <c r="I283" t="str">
        <f>IF(AND(B283="out", B283&lt;&gt;D283), "nope","")</f>
        <v/>
      </c>
      <c r="K283" t="str">
        <f t="shared" si="8"/>
        <v>miss</v>
      </c>
      <c r="L283" t="str">
        <f t="shared" si="9"/>
        <v/>
      </c>
    </row>
    <row r="284" spans="1:12" x14ac:dyDescent="0.2">
      <c r="A284" s="1">
        <v>44908.539097222223</v>
      </c>
      <c r="B284" t="s">
        <v>0</v>
      </c>
      <c r="D284" t="s">
        <v>0</v>
      </c>
      <c r="E284" t="s">
        <v>208</v>
      </c>
      <c r="F284" t="str">
        <f>IF(AND(B284="in", B284=D284), "IN","")</f>
        <v/>
      </c>
      <c r="G284" t="str">
        <f>IF(AND(B284="in", B284&lt;&gt;D284), "nope","")</f>
        <v/>
      </c>
      <c r="H284" t="str">
        <f>IF(AND(B284="out", B284=D284), "OUT","")</f>
        <v>OUT</v>
      </c>
      <c r="I284" t="str">
        <f>IF(AND(B284="out", B284&lt;&gt;D284), "nope","")</f>
        <v/>
      </c>
      <c r="K284" t="str">
        <f t="shared" si="8"/>
        <v>hit</v>
      </c>
      <c r="L284" t="str">
        <f t="shared" si="9"/>
        <v/>
      </c>
    </row>
    <row r="285" spans="1:12" x14ac:dyDescent="0.2">
      <c r="A285" s="1">
        <v>44908.541527777779</v>
      </c>
      <c r="B285" t="s">
        <v>0</v>
      </c>
      <c r="D285" t="s">
        <v>18</v>
      </c>
      <c r="E285" t="s">
        <v>208</v>
      </c>
      <c r="F285" t="str">
        <f>IF(AND(B285="in", B285=D285), "IN","")</f>
        <v/>
      </c>
      <c r="G285" t="str">
        <f>IF(AND(B285="in", B285&lt;&gt;D285), "nope","")</f>
        <v/>
      </c>
      <c r="H285" t="str">
        <f>IF(AND(B285="out", B285=D285), "OUT","")</f>
        <v/>
      </c>
      <c r="I285" t="str">
        <f>IF(AND(B285="out", B285&lt;&gt;D285), "nope","")</f>
        <v>nope</v>
      </c>
      <c r="K285" t="str">
        <f t="shared" si="8"/>
        <v>hit</v>
      </c>
      <c r="L285" t="str">
        <f t="shared" si="9"/>
        <v/>
      </c>
    </row>
    <row r="286" spans="1:12" x14ac:dyDescent="0.2">
      <c r="A286" s="1">
        <v>44908.542025462964</v>
      </c>
      <c r="B286" t="s">
        <v>1</v>
      </c>
      <c r="D286" t="s">
        <v>1</v>
      </c>
      <c r="E286" t="s">
        <v>209</v>
      </c>
      <c r="F286" t="str">
        <f>IF(AND(B286="in", B286=D286), "IN","")</f>
        <v>IN</v>
      </c>
      <c r="G286" t="str">
        <f>IF(AND(B286="in", B286&lt;&gt;D286), "nope","")</f>
        <v/>
      </c>
      <c r="H286" t="str">
        <f>IF(AND(B286="out", B286=D286), "OUT","")</f>
        <v/>
      </c>
      <c r="I286" t="str">
        <f>IF(AND(B286="out", B286&lt;&gt;D286), "nope","")</f>
        <v/>
      </c>
      <c r="K286" t="str">
        <f t="shared" si="8"/>
        <v>miss</v>
      </c>
      <c r="L286" t="str">
        <f t="shared" si="9"/>
        <v/>
      </c>
    </row>
    <row r="287" spans="1:12" x14ac:dyDescent="0.2">
      <c r="A287" s="1">
        <v>44908.543067129627</v>
      </c>
      <c r="B287" t="s">
        <v>0</v>
      </c>
      <c r="D287" t="s">
        <v>18</v>
      </c>
      <c r="E287" t="s">
        <v>208</v>
      </c>
      <c r="F287" t="str">
        <f>IF(AND(B287="in", B287=D287), "IN","")</f>
        <v/>
      </c>
      <c r="G287" t="str">
        <f>IF(AND(B287="in", B287&lt;&gt;D287), "nope","")</f>
        <v/>
      </c>
      <c r="H287" t="str">
        <f>IF(AND(B287="out", B287=D287), "OUT","")</f>
        <v/>
      </c>
      <c r="I287" t="str">
        <f>IF(AND(B287="out", B287&lt;&gt;D287), "nope","")</f>
        <v>nope</v>
      </c>
      <c r="K287" t="str">
        <f t="shared" si="8"/>
        <v>hit</v>
      </c>
      <c r="L287" t="str">
        <f t="shared" si="9"/>
        <v/>
      </c>
    </row>
    <row r="288" spans="1:12" x14ac:dyDescent="0.2">
      <c r="A288" s="1">
        <v>44908.547696759262</v>
      </c>
      <c r="B288" t="s">
        <v>1</v>
      </c>
      <c r="D288" t="s">
        <v>1</v>
      </c>
      <c r="E288" t="s">
        <v>208</v>
      </c>
      <c r="F288" t="str">
        <f>IF(AND(B288="in", B288=D288), "IN","")</f>
        <v>IN</v>
      </c>
      <c r="G288" t="str">
        <f>IF(AND(B288="in", B288&lt;&gt;D288), "nope","")</f>
        <v/>
      </c>
      <c r="H288" t="str">
        <f>IF(AND(B288="out", B288=D288), "OUT","")</f>
        <v/>
      </c>
      <c r="I288" t="str">
        <f>IF(AND(B288="out", B288&lt;&gt;D288), "nope","")</f>
        <v/>
      </c>
      <c r="K288" t="str">
        <f t="shared" si="8"/>
        <v>hit</v>
      </c>
      <c r="L288" t="str">
        <f t="shared" si="9"/>
        <v/>
      </c>
    </row>
    <row r="289" spans="1:12" x14ac:dyDescent="0.2">
      <c r="A289" s="1">
        <v>44908.549872685187</v>
      </c>
      <c r="B289" t="s">
        <v>1</v>
      </c>
      <c r="D289" t="s">
        <v>1</v>
      </c>
      <c r="E289" t="s">
        <v>208</v>
      </c>
      <c r="F289" t="str">
        <f>IF(AND(B289="in", B289=D289), "IN","")</f>
        <v>IN</v>
      </c>
      <c r="G289" t="str">
        <f>IF(AND(B289="in", B289&lt;&gt;D289), "nope","")</f>
        <v/>
      </c>
      <c r="H289" t="str">
        <f>IF(AND(B289="out", B289=D289), "OUT","")</f>
        <v/>
      </c>
      <c r="I289" t="str">
        <f>IF(AND(B289="out", B289&lt;&gt;D289), "nope","")</f>
        <v/>
      </c>
      <c r="K289" t="str">
        <f t="shared" si="8"/>
        <v>hit</v>
      </c>
      <c r="L289" t="str">
        <f t="shared" si="9"/>
        <v/>
      </c>
    </row>
    <row r="290" spans="1:12" x14ac:dyDescent="0.2">
      <c r="A290" s="1">
        <v>44908.551840277774</v>
      </c>
      <c r="B290" t="s">
        <v>0</v>
      </c>
      <c r="D290" t="s">
        <v>0</v>
      </c>
      <c r="E290" t="s">
        <v>208</v>
      </c>
      <c r="F290" t="str">
        <f>IF(AND(B290="in", B290=D290), "IN","")</f>
        <v/>
      </c>
      <c r="G290" t="str">
        <f>IF(AND(B290="in", B290&lt;&gt;D290), "nope","")</f>
        <v/>
      </c>
      <c r="H290" t="str">
        <f>IF(AND(B290="out", B290=D290), "OUT","")</f>
        <v>OUT</v>
      </c>
      <c r="I290" t="str">
        <f>IF(AND(B290="out", B290&lt;&gt;D290), "nope","")</f>
        <v/>
      </c>
      <c r="K290" t="str">
        <f t="shared" si="8"/>
        <v>hit</v>
      </c>
      <c r="L290" t="str">
        <f t="shared" si="9"/>
        <v/>
      </c>
    </row>
    <row r="291" spans="1:12" x14ac:dyDescent="0.2">
      <c r="A291" s="1">
        <v>44908.552118055559</v>
      </c>
      <c r="B291" t="s">
        <v>0</v>
      </c>
      <c r="D291" t="s">
        <v>0</v>
      </c>
      <c r="E291" t="s">
        <v>209</v>
      </c>
      <c r="F291" t="str">
        <f>IF(AND(B291="in", B291=D291), "IN","")</f>
        <v/>
      </c>
      <c r="G291" t="str">
        <f>IF(AND(B291="in", B291&lt;&gt;D291), "nope","")</f>
        <v/>
      </c>
      <c r="H291" t="str">
        <f>IF(AND(B291="out", B291=D291), "OUT","")</f>
        <v>OUT</v>
      </c>
      <c r="I291" t="str">
        <f>IF(AND(B291="out", B291&lt;&gt;D291), "nope","")</f>
        <v/>
      </c>
      <c r="K291" t="str">
        <f t="shared" si="8"/>
        <v>miss</v>
      </c>
      <c r="L291" t="str">
        <f t="shared" si="9"/>
        <v/>
      </c>
    </row>
    <row r="292" spans="1:12" x14ac:dyDescent="0.2">
      <c r="A292" s="1">
        <v>44908.552557870367</v>
      </c>
      <c r="B292" t="s">
        <v>1</v>
      </c>
      <c r="D292" t="s">
        <v>1</v>
      </c>
      <c r="E292" t="s">
        <v>209</v>
      </c>
      <c r="F292" t="str">
        <f>IF(AND(B292="in", B292=D292), "IN","")</f>
        <v>IN</v>
      </c>
      <c r="G292" t="str">
        <f>IF(AND(B292="in", B292&lt;&gt;D292), "nope","")</f>
        <v/>
      </c>
      <c r="H292" t="str">
        <f>IF(AND(B292="out", B292=D292), "OUT","")</f>
        <v/>
      </c>
      <c r="I292" t="str">
        <f>IF(AND(B292="out", B292&lt;&gt;D292), "nope","")</f>
        <v/>
      </c>
      <c r="K292" t="str">
        <f t="shared" si="8"/>
        <v>miss</v>
      </c>
      <c r="L292" t="str">
        <f t="shared" si="9"/>
        <v/>
      </c>
    </row>
    <row r="293" spans="1:12" x14ac:dyDescent="0.2">
      <c r="A293" s="1">
        <v>44908.553078703706</v>
      </c>
      <c r="B293" t="s">
        <v>0</v>
      </c>
      <c r="D293" t="s">
        <v>0</v>
      </c>
      <c r="E293" t="s">
        <v>209</v>
      </c>
      <c r="F293" t="str">
        <f>IF(AND(B293="in", B293=D293), "IN","")</f>
        <v/>
      </c>
      <c r="G293" t="str">
        <f>IF(AND(B293="in", B293&lt;&gt;D293), "nope","")</f>
        <v/>
      </c>
      <c r="H293" t="str">
        <f>IF(AND(B293="out", B293=D293), "OUT","")</f>
        <v>OUT</v>
      </c>
      <c r="I293" t="str">
        <f>IF(AND(B293="out", B293&lt;&gt;D293), "nope","")</f>
        <v/>
      </c>
      <c r="K293" t="str">
        <f t="shared" si="8"/>
        <v>miss</v>
      </c>
      <c r="L293" t="str">
        <f t="shared" si="9"/>
        <v/>
      </c>
    </row>
    <row r="294" spans="1:12" x14ac:dyDescent="0.2">
      <c r="A294" s="1">
        <v>44908.55431712963</v>
      </c>
      <c r="B294" t="s">
        <v>1</v>
      </c>
      <c r="D294" t="s">
        <v>1</v>
      </c>
      <c r="E294" t="s">
        <v>208</v>
      </c>
      <c r="F294" t="str">
        <f>IF(AND(B294="in", B294=D294), "IN","")</f>
        <v>IN</v>
      </c>
      <c r="G294" t="str">
        <f>IF(AND(B294="in", B294&lt;&gt;D294), "nope","")</f>
        <v/>
      </c>
      <c r="H294" t="str">
        <f>IF(AND(B294="out", B294=D294), "OUT","")</f>
        <v/>
      </c>
      <c r="I294" t="str">
        <f>IF(AND(B294="out", B294&lt;&gt;D294), "nope","")</f>
        <v/>
      </c>
      <c r="K294" t="str">
        <f t="shared" si="8"/>
        <v>hit</v>
      </c>
      <c r="L294" t="str">
        <f t="shared" si="9"/>
        <v/>
      </c>
    </row>
    <row r="295" spans="1:12" x14ac:dyDescent="0.2">
      <c r="A295" s="1">
        <v>44908.55537037037</v>
      </c>
      <c r="B295" t="s">
        <v>0</v>
      </c>
      <c r="D295" t="s">
        <v>0</v>
      </c>
      <c r="E295" t="s">
        <v>209</v>
      </c>
      <c r="F295" t="str">
        <f>IF(AND(B295="in", B295=D295), "IN","")</f>
        <v/>
      </c>
      <c r="G295" t="str">
        <f>IF(AND(B295="in", B295&lt;&gt;D295), "nope","")</f>
        <v/>
      </c>
      <c r="H295" t="str">
        <f>IF(AND(B295="out", B295=D295), "OUT","")</f>
        <v>OUT</v>
      </c>
      <c r="I295" t="str">
        <f>IF(AND(B295="out", B295&lt;&gt;D295), "nope","")</f>
        <v/>
      </c>
      <c r="K295" t="str">
        <f t="shared" si="8"/>
        <v>miss</v>
      </c>
      <c r="L295" t="str">
        <f t="shared" si="9"/>
        <v/>
      </c>
    </row>
    <row r="296" spans="1:12" x14ac:dyDescent="0.2">
      <c r="A296" s="1">
        <v>44908.556770833333</v>
      </c>
      <c r="B296" t="s">
        <v>0</v>
      </c>
      <c r="D296" t="s">
        <v>18</v>
      </c>
      <c r="E296" t="s">
        <v>208</v>
      </c>
      <c r="F296" t="str">
        <f>IF(AND(B296="in", B296=D296), "IN","")</f>
        <v/>
      </c>
      <c r="G296" t="str">
        <f>IF(AND(B296="in", B296&lt;&gt;D296), "nope","")</f>
        <v/>
      </c>
      <c r="H296" t="str">
        <f>IF(AND(B296="out", B296=D296), "OUT","")</f>
        <v/>
      </c>
      <c r="I296" t="str">
        <f>IF(AND(B296="out", B296&lt;&gt;D296), "nope","")</f>
        <v>nope</v>
      </c>
      <c r="K296" t="str">
        <f t="shared" si="8"/>
        <v>hit</v>
      </c>
      <c r="L296" t="str">
        <f t="shared" si="9"/>
        <v/>
      </c>
    </row>
    <row r="297" spans="1:12" x14ac:dyDescent="0.2">
      <c r="A297" s="1">
        <v>44908.559513888889</v>
      </c>
      <c r="B297" t="s">
        <v>1</v>
      </c>
      <c r="D297" t="s">
        <v>1</v>
      </c>
      <c r="E297" t="s">
        <v>208</v>
      </c>
      <c r="F297" t="str">
        <f>IF(AND(B297="in", B297=D297), "IN","")</f>
        <v>IN</v>
      </c>
      <c r="G297" t="str">
        <f>IF(AND(B297="in", B297&lt;&gt;D297), "nope","")</f>
        <v/>
      </c>
      <c r="H297" t="str">
        <f>IF(AND(B297="out", B297=D297), "OUT","")</f>
        <v/>
      </c>
      <c r="I297" t="str">
        <f>IF(AND(B297="out", B297&lt;&gt;D297), "nope","")</f>
        <v/>
      </c>
      <c r="K297" t="str">
        <f t="shared" si="8"/>
        <v>hit</v>
      </c>
      <c r="L297" t="str">
        <f t="shared" si="9"/>
        <v/>
      </c>
    </row>
    <row r="298" spans="1:12" x14ac:dyDescent="0.2">
      <c r="A298" s="1">
        <v>44908.564502314817</v>
      </c>
      <c r="B298" t="s">
        <v>205</v>
      </c>
      <c r="C298" t="s">
        <v>65</v>
      </c>
      <c r="D298" t="s">
        <v>18</v>
      </c>
      <c r="E298" t="s">
        <v>208</v>
      </c>
      <c r="F298" t="str">
        <f>IF(AND(B298="in", B298=D298), "IN","")</f>
        <v/>
      </c>
      <c r="G298" t="str">
        <f>IF(AND(B298="in", B298&lt;&gt;D298), "nope","")</f>
        <v/>
      </c>
      <c r="H298" t="str">
        <f>IF(AND(B298="out", B298=D298), "OUT","")</f>
        <v/>
      </c>
      <c r="I298" t="str">
        <f>IF(AND(B298="out", B298&lt;&gt;D298), "nope","")</f>
        <v/>
      </c>
      <c r="K298" t="str">
        <f t="shared" si="8"/>
        <v>hit</v>
      </c>
      <c r="L298" t="str">
        <f t="shared" si="9"/>
        <v/>
      </c>
    </row>
    <row r="299" spans="1:12" x14ac:dyDescent="0.2">
      <c r="A299" s="1">
        <v>44908.57309027778</v>
      </c>
      <c r="B299" t="s">
        <v>0</v>
      </c>
      <c r="D299" t="s">
        <v>0</v>
      </c>
      <c r="E299" t="s">
        <v>208</v>
      </c>
      <c r="F299" t="str">
        <f>IF(AND(B299="in", B299=D299), "IN","")</f>
        <v/>
      </c>
      <c r="G299" t="str">
        <f>IF(AND(B299="in", B299&lt;&gt;D299), "nope","")</f>
        <v/>
      </c>
      <c r="H299" t="str">
        <f>IF(AND(B299="out", B299=D299), "OUT","")</f>
        <v>OUT</v>
      </c>
      <c r="I299" t="str">
        <f>IF(AND(B299="out", B299&lt;&gt;D299), "nope","")</f>
        <v/>
      </c>
      <c r="K299" t="str">
        <f t="shared" si="8"/>
        <v>hit</v>
      </c>
      <c r="L299" t="str">
        <f t="shared" si="9"/>
        <v/>
      </c>
    </row>
    <row r="300" spans="1:12" x14ac:dyDescent="0.2">
      <c r="A300" s="1">
        <v>44908.573912037034</v>
      </c>
      <c r="B300" t="s">
        <v>1</v>
      </c>
      <c r="D300" t="s">
        <v>1</v>
      </c>
      <c r="E300" t="s">
        <v>209</v>
      </c>
      <c r="F300" t="str">
        <f>IF(AND(B300="in", B300=D300), "IN","")</f>
        <v>IN</v>
      </c>
      <c r="G300" t="str">
        <f>IF(AND(B300="in", B300&lt;&gt;D300), "nope","")</f>
        <v/>
      </c>
      <c r="H300" t="str">
        <f>IF(AND(B300="out", B300=D300), "OUT","")</f>
        <v/>
      </c>
      <c r="I300" t="str">
        <f>IF(AND(B300="out", B300&lt;&gt;D300), "nope","")</f>
        <v/>
      </c>
      <c r="K300" t="str">
        <f t="shared" si="8"/>
        <v>miss</v>
      </c>
      <c r="L300" t="str">
        <f t="shared" si="9"/>
        <v/>
      </c>
    </row>
    <row r="301" spans="1:12" x14ac:dyDescent="0.2">
      <c r="A301" s="1">
        <v>44908.574571759258</v>
      </c>
      <c r="B301" t="s">
        <v>1</v>
      </c>
      <c r="D301" t="s">
        <v>1</v>
      </c>
      <c r="E301" t="s">
        <v>208</v>
      </c>
      <c r="F301" t="str">
        <f>IF(AND(B301="in", B301=D301), "IN","")</f>
        <v>IN</v>
      </c>
      <c r="G301" t="str">
        <f>IF(AND(B301="in", B301&lt;&gt;D301), "nope","")</f>
        <v/>
      </c>
      <c r="H301" t="str">
        <f>IF(AND(B301="out", B301=D301), "OUT","")</f>
        <v/>
      </c>
      <c r="I301" t="str">
        <f>IF(AND(B301="out", B301&lt;&gt;D301), "nope","")</f>
        <v/>
      </c>
      <c r="K301" t="str">
        <f t="shared" si="8"/>
        <v>hit</v>
      </c>
      <c r="L301" t="str">
        <f t="shared" si="9"/>
        <v/>
      </c>
    </row>
    <row r="302" spans="1:12" x14ac:dyDescent="0.2">
      <c r="A302" s="1">
        <v>44908.575023148151</v>
      </c>
      <c r="B302" t="s">
        <v>0</v>
      </c>
      <c r="D302" t="s">
        <v>0</v>
      </c>
      <c r="E302" t="s">
        <v>209</v>
      </c>
      <c r="F302" t="str">
        <f>IF(AND(B302="in", B302=D302), "IN","")</f>
        <v/>
      </c>
      <c r="G302" t="str">
        <f>IF(AND(B302="in", B302&lt;&gt;D302), "nope","")</f>
        <v/>
      </c>
      <c r="H302" t="str">
        <f>IF(AND(B302="out", B302=D302), "OUT","")</f>
        <v>OUT</v>
      </c>
      <c r="I302" t="str">
        <f>IF(AND(B302="out", B302&lt;&gt;D302), "nope","")</f>
        <v/>
      </c>
      <c r="K302" t="str">
        <f t="shared" si="8"/>
        <v>miss</v>
      </c>
      <c r="L302" t="str">
        <f t="shared" si="9"/>
        <v/>
      </c>
    </row>
    <row r="303" spans="1:12" x14ac:dyDescent="0.2">
      <c r="A303" s="1">
        <v>44908.577928240738</v>
      </c>
      <c r="B303" t="s">
        <v>58</v>
      </c>
      <c r="C303" t="s">
        <v>66</v>
      </c>
      <c r="D303" t="s">
        <v>1</v>
      </c>
      <c r="E303" t="s">
        <v>208</v>
      </c>
      <c r="F303" t="str">
        <f>IF(AND(B303="in", B303=D303), "IN","")</f>
        <v/>
      </c>
      <c r="G303" t="str">
        <f>IF(AND(B303="in", B303&lt;&gt;D303), "nope","")</f>
        <v/>
      </c>
      <c r="H303" t="str">
        <f>IF(AND(B303="out", B303=D303), "OUT","")</f>
        <v/>
      </c>
      <c r="I303" t="str">
        <f>IF(AND(B303="out", B303&lt;&gt;D303), "nope","")</f>
        <v/>
      </c>
      <c r="K303" t="str">
        <f t="shared" si="8"/>
        <v>hit</v>
      </c>
      <c r="L303" t="str">
        <f t="shared" si="9"/>
        <v/>
      </c>
    </row>
    <row r="304" spans="1:12" x14ac:dyDescent="0.2">
      <c r="A304" s="1">
        <v>44908.591458333336</v>
      </c>
      <c r="B304" t="s">
        <v>0</v>
      </c>
      <c r="D304" t="s">
        <v>18</v>
      </c>
      <c r="E304" t="s">
        <v>208</v>
      </c>
      <c r="F304" t="str">
        <f>IF(AND(B304="in", B304=D304), "IN","")</f>
        <v/>
      </c>
      <c r="G304" t="str">
        <f>IF(AND(B304="in", B304&lt;&gt;D304), "nope","")</f>
        <v/>
      </c>
      <c r="H304" t="str">
        <f>IF(AND(B304="out", B304=D304), "OUT","")</f>
        <v/>
      </c>
      <c r="I304" t="str">
        <f>IF(AND(B304="out", B304&lt;&gt;D304), "nope","")</f>
        <v>nope</v>
      </c>
      <c r="K304" t="str">
        <f t="shared" ref="K304:K365" si="10">IF(E304="hit", "hit", "miss")</f>
        <v>hit</v>
      </c>
      <c r="L304" t="str">
        <f t="shared" si="9"/>
        <v/>
      </c>
    </row>
    <row r="305" spans="1:12" x14ac:dyDescent="0.2">
      <c r="A305" s="1">
        <v>44908.592361111114</v>
      </c>
      <c r="B305" t="s">
        <v>1</v>
      </c>
      <c r="D305" t="s">
        <v>1</v>
      </c>
      <c r="E305" t="s">
        <v>209</v>
      </c>
      <c r="F305" t="str">
        <f>IF(AND(B305="in", B305=D305), "IN","")</f>
        <v>IN</v>
      </c>
      <c r="G305" t="str">
        <f>IF(AND(B305="in", B305&lt;&gt;D305), "nope","")</f>
        <v/>
      </c>
      <c r="H305" t="str">
        <f>IF(AND(B305="out", B305=D305), "OUT","")</f>
        <v/>
      </c>
      <c r="I305" t="str">
        <f>IF(AND(B305="out", B305&lt;&gt;D305), "nope","")</f>
        <v/>
      </c>
      <c r="K305" t="str">
        <f t="shared" si="10"/>
        <v>miss</v>
      </c>
      <c r="L305" t="str">
        <f t="shared" si="9"/>
        <v/>
      </c>
    </row>
    <row r="306" spans="1:12" x14ac:dyDescent="0.2">
      <c r="A306" s="1">
        <v>44908.592453703706</v>
      </c>
      <c r="B306" t="s">
        <v>1</v>
      </c>
      <c r="D306" t="s">
        <v>1</v>
      </c>
      <c r="E306" t="s">
        <v>209</v>
      </c>
      <c r="F306" t="str">
        <f>IF(AND(B306="in", B306=D306), "IN","")</f>
        <v>IN</v>
      </c>
      <c r="G306" t="str">
        <f>IF(AND(B306="in", B306&lt;&gt;D306), "nope","")</f>
        <v/>
      </c>
      <c r="H306" t="str">
        <f>IF(AND(B306="out", B306=D306), "OUT","")</f>
        <v/>
      </c>
      <c r="I306" t="str">
        <f>IF(AND(B306="out", B306&lt;&gt;D306), "nope","")</f>
        <v/>
      </c>
      <c r="K306" t="str">
        <f t="shared" si="10"/>
        <v>miss</v>
      </c>
      <c r="L306" t="str">
        <f t="shared" si="9"/>
        <v/>
      </c>
    </row>
    <row r="307" spans="1:12" x14ac:dyDescent="0.2">
      <c r="A307" s="1">
        <v>44908.593194444446</v>
      </c>
      <c r="B307" t="s">
        <v>1</v>
      </c>
      <c r="D307" t="s">
        <v>1</v>
      </c>
      <c r="E307" t="s">
        <v>208</v>
      </c>
      <c r="F307" t="str">
        <f>IF(AND(B307="in", B307=D307), "IN","")</f>
        <v>IN</v>
      </c>
      <c r="G307" t="str">
        <f>IF(AND(B307="in", B307&lt;&gt;D307), "nope","")</f>
        <v/>
      </c>
      <c r="H307" t="str">
        <f>IF(AND(B307="out", B307=D307), "OUT","")</f>
        <v/>
      </c>
      <c r="I307" t="str">
        <f>IF(AND(B307="out", B307&lt;&gt;D307), "nope","")</f>
        <v/>
      </c>
      <c r="K307" t="str">
        <f t="shared" si="10"/>
        <v>hit</v>
      </c>
      <c r="L307" t="str">
        <f t="shared" si="9"/>
        <v/>
      </c>
    </row>
    <row r="308" spans="1:12" x14ac:dyDescent="0.2">
      <c r="A308" s="1">
        <v>44908.593472222223</v>
      </c>
      <c r="B308" t="s">
        <v>0</v>
      </c>
      <c r="D308" t="s">
        <v>0</v>
      </c>
      <c r="E308" t="s">
        <v>209</v>
      </c>
      <c r="F308" t="str">
        <f>IF(AND(B308="in", B308=D308), "IN","")</f>
        <v/>
      </c>
      <c r="G308" t="str">
        <f>IF(AND(B308="in", B308&lt;&gt;D308), "nope","")</f>
        <v/>
      </c>
      <c r="H308" t="str">
        <f>IF(AND(B308="out", B308=D308), "OUT","")</f>
        <v>OUT</v>
      </c>
      <c r="I308" t="str">
        <f>IF(AND(B308="out", B308&lt;&gt;D308), "nope","")</f>
        <v/>
      </c>
      <c r="K308" t="str">
        <f t="shared" si="10"/>
        <v>miss</v>
      </c>
      <c r="L308" t="str">
        <f t="shared" si="9"/>
        <v/>
      </c>
    </row>
    <row r="309" spans="1:12" x14ac:dyDescent="0.2">
      <c r="A309" s="1">
        <v>44908.595509259256</v>
      </c>
      <c r="B309" t="s">
        <v>1</v>
      </c>
      <c r="D309" t="s">
        <v>1</v>
      </c>
      <c r="E309" t="s">
        <v>208</v>
      </c>
      <c r="F309" t="str">
        <f>IF(AND(B309="in", B309=D309), "IN","")</f>
        <v>IN</v>
      </c>
      <c r="G309" t="str">
        <f>IF(AND(B309="in", B309&lt;&gt;D309), "nope","")</f>
        <v/>
      </c>
      <c r="H309" t="str">
        <f>IF(AND(B309="out", B309=D309), "OUT","")</f>
        <v/>
      </c>
      <c r="I309" t="str">
        <f>IF(AND(B309="out", B309&lt;&gt;D309), "nope","")</f>
        <v/>
      </c>
      <c r="K309" t="str">
        <f t="shared" si="10"/>
        <v>hit</v>
      </c>
      <c r="L309" t="str">
        <f t="shared" si="9"/>
        <v/>
      </c>
    </row>
    <row r="310" spans="1:12" x14ac:dyDescent="0.2">
      <c r="A310" s="1">
        <v>44908.59951388889</v>
      </c>
      <c r="B310" t="s">
        <v>0</v>
      </c>
      <c r="D310" t="s">
        <v>0</v>
      </c>
      <c r="E310" t="s">
        <v>208</v>
      </c>
      <c r="F310" t="str">
        <f>IF(AND(B310="in", B310=D310), "IN","")</f>
        <v/>
      </c>
      <c r="G310" t="str">
        <f>IF(AND(B310="in", B310&lt;&gt;D310), "nope","")</f>
        <v/>
      </c>
      <c r="H310" t="str">
        <f>IF(AND(B310="out", B310=D310), "OUT","")</f>
        <v>OUT</v>
      </c>
      <c r="I310" t="str">
        <f>IF(AND(B310="out", B310&lt;&gt;D310), "nope","")</f>
        <v/>
      </c>
      <c r="K310" t="str">
        <f t="shared" si="10"/>
        <v>hit</v>
      </c>
      <c r="L310" t="str">
        <f t="shared" si="9"/>
        <v/>
      </c>
    </row>
    <row r="311" spans="1:12" x14ac:dyDescent="0.2">
      <c r="A311" s="1">
        <v>44908.600115740737</v>
      </c>
      <c r="B311" t="s">
        <v>1</v>
      </c>
      <c r="D311" t="s">
        <v>1</v>
      </c>
      <c r="E311" t="s">
        <v>209</v>
      </c>
      <c r="F311" t="str">
        <f>IF(AND(B311="in", B311=D311), "IN","")</f>
        <v>IN</v>
      </c>
      <c r="G311" t="str">
        <f>IF(AND(B311="in", B311&lt;&gt;D311), "nope","")</f>
        <v/>
      </c>
      <c r="H311" t="str">
        <f>IF(AND(B311="out", B311=D311), "OUT","")</f>
        <v/>
      </c>
      <c r="I311" t="str">
        <f>IF(AND(B311="out", B311&lt;&gt;D311), "nope","")</f>
        <v/>
      </c>
      <c r="K311" t="str">
        <f t="shared" si="10"/>
        <v>miss</v>
      </c>
      <c r="L311" t="str">
        <f t="shared" si="9"/>
        <v/>
      </c>
    </row>
    <row r="312" spans="1:12" x14ac:dyDescent="0.2">
      <c r="A312" s="1">
        <v>44908.600393518522</v>
      </c>
      <c r="B312" t="s">
        <v>0</v>
      </c>
      <c r="D312" t="s">
        <v>0</v>
      </c>
      <c r="E312" t="s">
        <v>209</v>
      </c>
      <c r="F312" t="str">
        <f>IF(AND(B312="in", B312=D312), "IN","")</f>
        <v/>
      </c>
      <c r="G312" t="str">
        <f>IF(AND(B312="in", B312&lt;&gt;D312), "nope","")</f>
        <v/>
      </c>
      <c r="H312" t="str">
        <f>IF(AND(B312="out", B312=D312), "OUT","")</f>
        <v>OUT</v>
      </c>
      <c r="I312" t="str">
        <f>IF(AND(B312="out", B312&lt;&gt;D312), "nope","")</f>
        <v/>
      </c>
      <c r="K312" t="str">
        <f t="shared" si="10"/>
        <v>miss</v>
      </c>
      <c r="L312" t="str">
        <f t="shared" si="9"/>
        <v/>
      </c>
    </row>
    <row r="313" spans="1:12" x14ac:dyDescent="0.2">
      <c r="A313" s="1">
        <v>44908.600578703707</v>
      </c>
      <c r="B313" t="s">
        <v>0</v>
      </c>
      <c r="D313" t="s">
        <v>0</v>
      </c>
      <c r="E313" t="s">
        <v>209</v>
      </c>
      <c r="F313" t="str">
        <f>IF(AND(B313="in", B313=D313), "IN","")</f>
        <v/>
      </c>
      <c r="G313" t="str">
        <f>IF(AND(B313="in", B313&lt;&gt;D313), "nope","")</f>
        <v/>
      </c>
      <c r="H313" t="str">
        <f>IF(AND(B313="out", B313=D313), "OUT","")</f>
        <v>OUT</v>
      </c>
      <c r="I313" t="str">
        <f>IF(AND(B313="out", B313&lt;&gt;D313), "nope","")</f>
        <v/>
      </c>
      <c r="K313" t="str">
        <f t="shared" si="10"/>
        <v>miss</v>
      </c>
      <c r="L313" t="str">
        <f t="shared" si="9"/>
        <v/>
      </c>
    </row>
    <row r="314" spans="1:12" x14ac:dyDescent="0.2">
      <c r="A314" s="1">
        <v>44908.601747685185</v>
      </c>
      <c r="B314" t="s">
        <v>1</v>
      </c>
      <c r="D314" t="s">
        <v>1</v>
      </c>
      <c r="E314" t="s">
        <v>208</v>
      </c>
      <c r="F314" t="str">
        <f>IF(AND(B314="in", B314=D314), "IN","")</f>
        <v>IN</v>
      </c>
      <c r="G314" t="str">
        <f>IF(AND(B314="in", B314&lt;&gt;D314), "nope","")</f>
        <v/>
      </c>
      <c r="H314" t="str">
        <f>IF(AND(B314="out", B314=D314), "OUT","")</f>
        <v/>
      </c>
      <c r="I314" t="str">
        <f>IF(AND(B314="out", B314&lt;&gt;D314), "nope","")</f>
        <v/>
      </c>
      <c r="K314" t="str">
        <f t="shared" si="10"/>
        <v>hit</v>
      </c>
      <c r="L314" t="str">
        <f t="shared" si="9"/>
        <v/>
      </c>
    </row>
    <row r="315" spans="1:12" x14ac:dyDescent="0.2">
      <c r="A315" s="1">
        <v>44908.601886574077</v>
      </c>
      <c r="B315" t="s">
        <v>1</v>
      </c>
      <c r="D315" t="s">
        <v>1</v>
      </c>
      <c r="E315" t="s">
        <v>209</v>
      </c>
      <c r="F315" t="str">
        <f>IF(AND(B315="in", B315=D315), "IN","")</f>
        <v>IN</v>
      </c>
      <c r="G315" t="str">
        <f>IF(AND(B315="in", B315&lt;&gt;D315), "nope","")</f>
        <v/>
      </c>
      <c r="H315" t="str">
        <f>IF(AND(B315="out", B315=D315), "OUT","")</f>
        <v/>
      </c>
      <c r="I315" t="str">
        <f>IF(AND(B315="out", B315&lt;&gt;D315), "nope","")</f>
        <v/>
      </c>
      <c r="K315" t="str">
        <f t="shared" si="10"/>
        <v>miss</v>
      </c>
      <c r="L315" t="str">
        <f t="shared" si="9"/>
        <v/>
      </c>
    </row>
    <row r="316" spans="1:12" x14ac:dyDescent="0.2">
      <c r="A316" s="1">
        <v>44908.604467592595</v>
      </c>
      <c r="B316" t="s">
        <v>0</v>
      </c>
      <c r="D316" t="s">
        <v>0</v>
      </c>
      <c r="E316" t="s">
        <v>208</v>
      </c>
      <c r="F316" t="str">
        <f>IF(AND(B316="in", B316=D316), "IN","")</f>
        <v/>
      </c>
      <c r="G316" t="str">
        <f>IF(AND(B316="in", B316&lt;&gt;D316), "nope","")</f>
        <v/>
      </c>
      <c r="H316" t="str">
        <f>IF(AND(B316="out", B316=D316), "OUT","")</f>
        <v>OUT</v>
      </c>
      <c r="I316" t="str">
        <f>IF(AND(B316="out", B316&lt;&gt;D316), "nope","")</f>
        <v/>
      </c>
      <c r="K316" t="str">
        <f t="shared" si="10"/>
        <v>hit</v>
      </c>
      <c r="L316" t="str">
        <f t="shared" si="9"/>
        <v/>
      </c>
    </row>
    <row r="317" spans="1:12" x14ac:dyDescent="0.2">
      <c r="A317" s="1">
        <v>44908.605729166666</v>
      </c>
      <c r="B317" t="s">
        <v>0</v>
      </c>
      <c r="D317" t="s">
        <v>0</v>
      </c>
      <c r="E317" t="s">
        <v>209</v>
      </c>
      <c r="F317" t="str">
        <f>IF(AND(B317="in", B317=D317), "IN","")</f>
        <v/>
      </c>
      <c r="G317" t="str">
        <f>IF(AND(B317="in", B317&lt;&gt;D317), "nope","")</f>
        <v/>
      </c>
      <c r="H317" t="str">
        <f>IF(AND(B317="out", B317=D317), "OUT","")</f>
        <v>OUT</v>
      </c>
      <c r="I317" t="str">
        <f>IF(AND(B317="out", B317&lt;&gt;D317), "nope","")</f>
        <v/>
      </c>
      <c r="K317" t="str">
        <f t="shared" si="10"/>
        <v>miss</v>
      </c>
      <c r="L317" t="str">
        <f t="shared" si="9"/>
        <v/>
      </c>
    </row>
    <row r="318" spans="1:12" x14ac:dyDescent="0.2">
      <c r="A318" s="1">
        <v>44908.60733796296</v>
      </c>
      <c r="B318" t="s">
        <v>1</v>
      </c>
      <c r="D318" t="s">
        <v>1</v>
      </c>
      <c r="E318" t="s">
        <v>208</v>
      </c>
      <c r="F318" t="str">
        <f>IF(AND(B318="in", B318=D318), "IN","")</f>
        <v>IN</v>
      </c>
      <c r="G318" t="str">
        <f>IF(AND(B318="in", B318&lt;&gt;D318), "nope","")</f>
        <v/>
      </c>
      <c r="H318" t="str">
        <f>IF(AND(B318="out", B318=D318), "OUT","")</f>
        <v/>
      </c>
      <c r="I318" t="str">
        <f>IF(AND(B318="out", B318&lt;&gt;D318), "nope","")</f>
        <v/>
      </c>
      <c r="K318" t="str">
        <f t="shared" si="10"/>
        <v>hit</v>
      </c>
      <c r="L318" t="str">
        <f t="shared" si="9"/>
        <v/>
      </c>
    </row>
    <row r="319" spans="1:12" x14ac:dyDescent="0.2">
      <c r="A319" s="1">
        <v>44908.607523148145</v>
      </c>
      <c r="B319" t="s">
        <v>58</v>
      </c>
      <c r="C319" t="s">
        <v>66</v>
      </c>
      <c r="D319" t="s">
        <v>1</v>
      </c>
      <c r="E319" t="s">
        <v>209</v>
      </c>
      <c r="F319" t="str">
        <f>IF(AND(B319="in", B319=D319), "IN","")</f>
        <v/>
      </c>
      <c r="G319" t="str">
        <f>IF(AND(B319="in", B319&lt;&gt;D319), "nope","")</f>
        <v/>
      </c>
      <c r="H319" t="str">
        <f>IF(AND(B319="out", B319=D319), "OUT","")</f>
        <v/>
      </c>
      <c r="I319" t="str">
        <f>IF(AND(B319="out", B319&lt;&gt;D319), "nope","")</f>
        <v/>
      </c>
      <c r="K319" t="str">
        <f t="shared" si="10"/>
        <v>miss</v>
      </c>
      <c r="L319" t="str">
        <f t="shared" si="9"/>
        <v/>
      </c>
    </row>
    <row r="320" spans="1:12" x14ac:dyDescent="0.2">
      <c r="A320" s="1">
        <v>44908.610474537039</v>
      </c>
      <c r="B320" t="s">
        <v>0</v>
      </c>
      <c r="D320" t="s">
        <v>18</v>
      </c>
      <c r="E320" t="s">
        <v>208</v>
      </c>
      <c r="F320" t="str">
        <f>IF(AND(B320="in", B320=D320), "IN","")</f>
        <v/>
      </c>
      <c r="G320" t="str">
        <f>IF(AND(B320="in", B320&lt;&gt;D320), "nope","")</f>
        <v/>
      </c>
      <c r="H320" t="str">
        <f>IF(AND(B320="out", B320=D320), "OUT","")</f>
        <v/>
      </c>
      <c r="I320" t="str">
        <f>IF(AND(B320="out", B320&lt;&gt;D320), "nope","")</f>
        <v>nope</v>
      </c>
      <c r="K320" t="str">
        <f t="shared" si="10"/>
        <v>hit</v>
      </c>
      <c r="L320" t="str">
        <f t="shared" si="9"/>
        <v/>
      </c>
    </row>
    <row r="321" spans="1:12" x14ac:dyDescent="0.2">
      <c r="A321" s="1">
        <v>44908.611712962964</v>
      </c>
      <c r="B321" t="s">
        <v>1</v>
      </c>
      <c r="D321" t="s">
        <v>1</v>
      </c>
      <c r="E321" t="s">
        <v>209</v>
      </c>
      <c r="F321" t="str">
        <f>IF(AND(B321="in", B321=D321), "IN","")</f>
        <v>IN</v>
      </c>
      <c r="G321" t="str">
        <f>IF(AND(B321="in", B321&lt;&gt;D321), "nope","")</f>
        <v/>
      </c>
      <c r="H321" t="str">
        <f>IF(AND(B321="out", B321=D321), "OUT","")</f>
        <v/>
      </c>
      <c r="I321" t="str">
        <f>IF(AND(B321="out", B321&lt;&gt;D321), "nope","")</f>
        <v/>
      </c>
      <c r="K321" t="str">
        <f t="shared" si="10"/>
        <v>miss</v>
      </c>
      <c r="L321" t="str">
        <f t="shared" si="9"/>
        <v/>
      </c>
    </row>
    <row r="322" spans="1:12" x14ac:dyDescent="0.2">
      <c r="A322" s="1">
        <v>44908.611921296295</v>
      </c>
      <c r="B322" t="s">
        <v>1</v>
      </c>
      <c r="D322" t="s">
        <v>1</v>
      </c>
      <c r="E322" t="s">
        <v>208</v>
      </c>
      <c r="F322" t="str">
        <f>IF(AND(B322="in", B322=D322), "IN","")</f>
        <v>IN</v>
      </c>
      <c r="G322" t="str">
        <f>IF(AND(B322="in", B322&lt;&gt;D322), "nope","")</f>
        <v/>
      </c>
      <c r="H322" t="str">
        <f>IF(AND(B322="out", B322=D322), "OUT","")</f>
        <v/>
      </c>
      <c r="I322" t="str">
        <f>IF(AND(B322="out", B322&lt;&gt;D322), "nope","")</f>
        <v/>
      </c>
      <c r="K322" t="str">
        <f t="shared" si="10"/>
        <v>hit</v>
      </c>
      <c r="L322" t="str">
        <f t="shared" ref="L322:L385" si="11">IF(AND(D322&lt;&gt;"pbout", I322="nope"), "boom", "")</f>
        <v/>
      </c>
    </row>
    <row r="323" spans="1:12" x14ac:dyDescent="0.2">
      <c r="A323" s="1">
        <v>44908.612037037034</v>
      </c>
      <c r="B323" t="s">
        <v>0</v>
      </c>
      <c r="D323" t="s">
        <v>0</v>
      </c>
      <c r="E323" t="s">
        <v>209</v>
      </c>
      <c r="F323" t="str">
        <f>IF(AND(B323="in", B323=D323), "IN","")</f>
        <v/>
      </c>
      <c r="G323" t="str">
        <f>IF(AND(B323="in", B323&lt;&gt;D323), "nope","")</f>
        <v/>
      </c>
      <c r="H323" t="str">
        <f>IF(AND(B323="out", B323=D323), "OUT","")</f>
        <v>OUT</v>
      </c>
      <c r="I323" t="str">
        <f>IF(AND(B323="out", B323&lt;&gt;D323), "nope","")</f>
        <v/>
      </c>
      <c r="K323" t="str">
        <f t="shared" si="10"/>
        <v>miss</v>
      </c>
      <c r="L323" t="str">
        <f t="shared" si="11"/>
        <v/>
      </c>
    </row>
    <row r="324" spans="1:12" x14ac:dyDescent="0.2">
      <c r="A324" s="1">
        <v>44908.613425925927</v>
      </c>
      <c r="B324" t="s">
        <v>1</v>
      </c>
      <c r="D324" t="s">
        <v>1</v>
      </c>
      <c r="E324" t="s">
        <v>208</v>
      </c>
      <c r="F324" t="str">
        <f>IF(AND(B324="in", B324=D324), "IN","")</f>
        <v>IN</v>
      </c>
      <c r="G324" t="str">
        <f>IF(AND(B324="in", B324&lt;&gt;D324), "nope","")</f>
        <v/>
      </c>
      <c r="H324" t="str">
        <f>IF(AND(B324="out", B324=D324), "OUT","")</f>
        <v/>
      </c>
      <c r="I324" t="str">
        <f>IF(AND(B324="out", B324&lt;&gt;D324), "nope","")</f>
        <v/>
      </c>
      <c r="K324" t="str">
        <f t="shared" si="10"/>
        <v>hit</v>
      </c>
      <c r="L324" t="str">
        <f t="shared" si="11"/>
        <v/>
      </c>
    </row>
    <row r="325" spans="1:12" x14ac:dyDescent="0.2">
      <c r="A325" s="1">
        <v>44908.613981481481</v>
      </c>
      <c r="B325" t="s">
        <v>0</v>
      </c>
      <c r="D325" t="s">
        <v>18</v>
      </c>
      <c r="E325" t="s">
        <v>209</v>
      </c>
      <c r="F325" t="str">
        <f>IF(AND(B325="in", B325=D325), "IN","")</f>
        <v/>
      </c>
      <c r="G325" t="str">
        <f>IF(AND(B325="in", B325&lt;&gt;D325), "nope","")</f>
        <v/>
      </c>
      <c r="H325" t="str">
        <f>IF(AND(B325="out", B325=D325), "OUT","")</f>
        <v/>
      </c>
      <c r="I325" t="str">
        <f>IF(AND(B325="out", B325&lt;&gt;D325), "nope","")</f>
        <v>nope</v>
      </c>
      <c r="K325" t="str">
        <f t="shared" si="10"/>
        <v>miss</v>
      </c>
      <c r="L325" t="str">
        <f t="shared" si="11"/>
        <v/>
      </c>
    </row>
    <row r="326" spans="1:12" x14ac:dyDescent="0.2">
      <c r="A326" s="1">
        <v>44908.615381944444</v>
      </c>
      <c r="B326" t="s">
        <v>1</v>
      </c>
      <c r="D326" t="s">
        <v>1</v>
      </c>
      <c r="E326" t="s">
        <v>208</v>
      </c>
      <c r="F326" t="str">
        <f>IF(AND(B326="in", B326=D326), "IN","")</f>
        <v>IN</v>
      </c>
      <c r="G326" t="str">
        <f>IF(AND(B326="in", B326&lt;&gt;D326), "nope","")</f>
        <v/>
      </c>
      <c r="H326" t="str">
        <f>IF(AND(B326="out", B326=D326), "OUT","")</f>
        <v/>
      </c>
      <c r="I326" t="str">
        <f>IF(AND(B326="out", B326&lt;&gt;D326), "nope","")</f>
        <v/>
      </c>
      <c r="K326" t="str">
        <f t="shared" si="10"/>
        <v>hit</v>
      </c>
      <c r="L326" t="str">
        <f t="shared" si="11"/>
        <v/>
      </c>
    </row>
    <row r="327" spans="1:12" x14ac:dyDescent="0.2">
      <c r="A327" s="1">
        <v>44908.616226851853</v>
      </c>
      <c r="B327" t="s">
        <v>0</v>
      </c>
      <c r="D327" t="s">
        <v>0</v>
      </c>
      <c r="E327" t="s">
        <v>209</v>
      </c>
      <c r="F327" t="str">
        <f>IF(AND(B327="in", B327=D327), "IN","")</f>
        <v/>
      </c>
      <c r="G327" t="str">
        <f>IF(AND(B327="in", B327&lt;&gt;D327), "nope","")</f>
        <v/>
      </c>
      <c r="H327" t="str">
        <f>IF(AND(B327="out", B327=D327), "OUT","")</f>
        <v>OUT</v>
      </c>
      <c r="I327" t="str">
        <f>IF(AND(B327="out", B327&lt;&gt;D327), "nope","")</f>
        <v/>
      </c>
      <c r="K327" t="str">
        <f t="shared" si="10"/>
        <v>miss</v>
      </c>
      <c r="L327" t="str">
        <f t="shared" si="11"/>
        <v/>
      </c>
    </row>
    <row r="328" spans="1:12" x14ac:dyDescent="0.2">
      <c r="A328" s="1">
        <v>44908.625138888892</v>
      </c>
      <c r="B328" t="s">
        <v>0</v>
      </c>
      <c r="D328" t="s">
        <v>0</v>
      </c>
      <c r="E328" t="s">
        <v>208</v>
      </c>
      <c r="F328" t="str">
        <f>IF(AND(B328="in", B328=D328), "IN","")</f>
        <v/>
      </c>
      <c r="G328" t="str">
        <f>IF(AND(B328="in", B328&lt;&gt;D328), "nope","")</f>
        <v/>
      </c>
      <c r="H328" t="str">
        <f>IF(AND(B328="out", B328=D328), "OUT","")</f>
        <v>OUT</v>
      </c>
      <c r="I328" t="str">
        <f>IF(AND(B328="out", B328&lt;&gt;D328), "nope","")</f>
        <v/>
      </c>
      <c r="K328" t="str">
        <f t="shared" si="10"/>
        <v>hit</v>
      </c>
      <c r="L328" t="str">
        <f t="shared" si="11"/>
        <v/>
      </c>
    </row>
    <row r="329" spans="1:12" x14ac:dyDescent="0.2">
      <c r="A329" s="1">
        <v>44908.626435185186</v>
      </c>
      <c r="B329" t="s">
        <v>0</v>
      </c>
      <c r="D329" t="s">
        <v>18</v>
      </c>
      <c r="E329" t="s">
        <v>209</v>
      </c>
      <c r="F329" t="str">
        <f>IF(AND(B329="in", B329=D329), "IN","")</f>
        <v/>
      </c>
      <c r="G329" t="str">
        <f>IF(AND(B329="in", B329&lt;&gt;D329), "nope","")</f>
        <v/>
      </c>
      <c r="H329" t="str">
        <f>IF(AND(B329="out", B329=D329), "OUT","")</f>
        <v/>
      </c>
      <c r="I329" t="str">
        <f>IF(AND(B329="out", B329&lt;&gt;D329), "nope","")</f>
        <v>nope</v>
      </c>
      <c r="K329" t="str">
        <f t="shared" si="10"/>
        <v>miss</v>
      </c>
      <c r="L329" t="str">
        <f t="shared" si="11"/>
        <v/>
      </c>
    </row>
    <row r="330" spans="1:12" x14ac:dyDescent="0.2">
      <c r="A330" s="1">
        <v>44908.627175925925</v>
      </c>
      <c r="B330" t="s">
        <v>1</v>
      </c>
      <c r="D330" t="s">
        <v>1</v>
      </c>
      <c r="E330" t="s">
        <v>209</v>
      </c>
      <c r="F330" t="str">
        <f>IF(AND(B330="in", B330=D330), "IN","")</f>
        <v>IN</v>
      </c>
      <c r="G330" t="str">
        <f>IF(AND(B330="in", B330&lt;&gt;D330), "nope","")</f>
        <v/>
      </c>
      <c r="H330" t="str">
        <f>IF(AND(B330="out", B330=D330), "OUT","")</f>
        <v/>
      </c>
      <c r="I330" t="str">
        <f>IF(AND(B330="out", B330&lt;&gt;D330), "nope","")</f>
        <v/>
      </c>
      <c r="K330" t="str">
        <f t="shared" si="10"/>
        <v>miss</v>
      </c>
      <c r="L330" t="str">
        <f t="shared" si="11"/>
        <v/>
      </c>
    </row>
    <row r="331" spans="1:12" x14ac:dyDescent="0.2">
      <c r="A331" s="1">
        <v>44908.627256944441</v>
      </c>
      <c r="B331" t="s">
        <v>1</v>
      </c>
      <c r="D331" t="s">
        <v>1</v>
      </c>
      <c r="E331" t="s">
        <v>208</v>
      </c>
      <c r="F331" t="str">
        <f>IF(AND(B331="in", B331=D331), "IN","")</f>
        <v>IN</v>
      </c>
      <c r="G331" t="str">
        <f>IF(AND(B331="in", B331&lt;&gt;D331), "nope","")</f>
        <v/>
      </c>
      <c r="H331" t="str">
        <f>IF(AND(B331="out", B331=D331), "OUT","")</f>
        <v/>
      </c>
      <c r="I331" t="str">
        <f>IF(AND(B331="out", B331&lt;&gt;D331), "nope","")</f>
        <v/>
      </c>
      <c r="K331" t="str">
        <f t="shared" si="10"/>
        <v>hit</v>
      </c>
      <c r="L331" t="str">
        <f t="shared" si="11"/>
        <v/>
      </c>
    </row>
    <row r="332" spans="1:12" x14ac:dyDescent="0.2">
      <c r="A332" s="1">
        <v>44908.638981481483</v>
      </c>
      <c r="B332" t="s">
        <v>0</v>
      </c>
      <c r="D332" t="s">
        <v>0</v>
      </c>
      <c r="E332" t="s">
        <v>208</v>
      </c>
      <c r="F332" t="str">
        <f>IF(AND(B332="in", B332=D332), "IN","")</f>
        <v/>
      </c>
      <c r="G332" t="str">
        <f>IF(AND(B332="in", B332&lt;&gt;D332), "nope","")</f>
        <v/>
      </c>
      <c r="H332" t="str">
        <f>IF(AND(B332="out", B332=D332), "OUT","")</f>
        <v>OUT</v>
      </c>
      <c r="I332" t="str">
        <f>IF(AND(B332="out", B332&lt;&gt;D332), "nope","")</f>
        <v/>
      </c>
      <c r="K332" t="str">
        <f t="shared" si="10"/>
        <v>hit</v>
      </c>
      <c r="L332" t="str">
        <f t="shared" si="11"/>
        <v/>
      </c>
    </row>
    <row r="333" spans="1:12" x14ac:dyDescent="0.2">
      <c r="A333" s="1">
        <v>44908.640601851854</v>
      </c>
      <c r="B333" t="s">
        <v>1</v>
      </c>
      <c r="D333" t="s">
        <v>1</v>
      </c>
      <c r="E333" t="s">
        <v>208</v>
      </c>
      <c r="F333" t="str">
        <f>IF(AND(B333="in", B333=D333), "IN","")</f>
        <v>IN</v>
      </c>
      <c r="G333" t="str">
        <f>IF(AND(B333="in", B333&lt;&gt;D333), "nope","")</f>
        <v/>
      </c>
      <c r="H333" t="str">
        <f>IF(AND(B333="out", B333=D333), "OUT","")</f>
        <v/>
      </c>
      <c r="I333" t="str">
        <f>IF(AND(B333="out", B333&lt;&gt;D333), "nope","")</f>
        <v/>
      </c>
      <c r="K333" t="str">
        <f t="shared" si="10"/>
        <v>hit</v>
      </c>
      <c r="L333" t="str">
        <f t="shared" si="11"/>
        <v/>
      </c>
    </row>
    <row r="334" spans="1:12" x14ac:dyDescent="0.2">
      <c r="A334" s="1">
        <v>44908.646134259259</v>
      </c>
      <c r="B334" t="s">
        <v>0</v>
      </c>
      <c r="C334" t="s">
        <v>67</v>
      </c>
      <c r="D334" t="s">
        <v>0</v>
      </c>
      <c r="E334" t="s">
        <v>208</v>
      </c>
      <c r="F334" t="str">
        <f>IF(AND(B334="in", B334=D334), "IN","")</f>
        <v/>
      </c>
      <c r="G334" t="str">
        <f>IF(AND(B334="in", B334&lt;&gt;D334), "nope","")</f>
        <v/>
      </c>
      <c r="H334" t="str">
        <f>IF(AND(B334="out", B334=D334), "OUT","")</f>
        <v>OUT</v>
      </c>
      <c r="I334" t="str">
        <f>IF(AND(B334="out", B334&lt;&gt;D334), "nope","")</f>
        <v/>
      </c>
      <c r="K334" t="str">
        <f t="shared" si="10"/>
        <v>hit</v>
      </c>
      <c r="L334" t="str">
        <f t="shared" si="11"/>
        <v/>
      </c>
    </row>
    <row r="335" spans="1:12" x14ac:dyDescent="0.2">
      <c r="A335" s="1">
        <v>44908.649363425924</v>
      </c>
      <c r="B335" t="s">
        <v>0</v>
      </c>
      <c r="D335" t="s">
        <v>0</v>
      </c>
      <c r="E335" t="s">
        <v>208</v>
      </c>
      <c r="F335" t="str">
        <f>IF(AND(B335="in", B335=D335), "IN","")</f>
        <v/>
      </c>
      <c r="G335" t="str">
        <f>IF(AND(B335="in", B335&lt;&gt;D335), "nope","")</f>
        <v/>
      </c>
      <c r="H335" t="str">
        <f>IF(AND(B335="out", B335=D335), "OUT","")</f>
        <v>OUT</v>
      </c>
      <c r="I335" t="str">
        <f>IF(AND(B335="out", B335&lt;&gt;D335), "nope","")</f>
        <v/>
      </c>
      <c r="K335" t="str">
        <f t="shared" si="10"/>
        <v>hit</v>
      </c>
      <c r="L335" t="str">
        <f t="shared" si="11"/>
        <v/>
      </c>
    </row>
    <row r="336" spans="1:12" x14ac:dyDescent="0.2">
      <c r="A336" s="1">
        <v>44908.649756944447</v>
      </c>
      <c r="B336" t="s">
        <v>0</v>
      </c>
      <c r="D336" t="s">
        <v>0</v>
      </c>
      <c r="E336" t="s">
        <v>209</v>
      </c>
      <c r="F336" t="str">
        <f>IF(AND(B336="in", B336=D336), "IN","")</f>
        <v/>
      </c>
      <c r="G336" t="str">
        <f>IF(AND(B336="in", B336&lt;&gt;D336), "nope","")</f>
        <v/>
      </c>
      <c r="H336" t="str">
        <f>IF(AND(B336="out", B336=D336), "OUT","")</f>
        <v>OUT</v>
      </c>
      <c r="I336" t="str">
        <f>IF(AND(B336="out", B336&lt;&gt;D336), "nope","")</f>
        <v/>
      </c>
      <c r="K336" t="str">
        <f t="shared" si="10"/>
        <v>miss</v>
      </c>
      <c r="L336" t="str">
        <f t="shared" si="11"/>
        <v/>
      </c>
    </row>
    <row r="337" spans="1:12" x14ac:dyDescent="0.2">
      <c r="A337" s="1">
        <v>44908.651273148149</v>
      </c>
      <c r="B337" t="s">
        <v>0</v>
      </c>
      <c r="D337" t="s">
        <v>0</v>
      </c>
      <c r="E337" t="s">
        <v>208</v>
      </c>
      <c r="F337" t="str">
        <f>IF(AND(B337="in", B337=D337), "IN","")</f>
        <v/>
      </c>
      <c r="G337" t="str">
        <f>IF(AND(B337="in", B337&lt;&gt;D337), "nope","")</f>
        <v/>
      </c>
      <c r="H337" t="str">
        <f>IF(AND(B337="out", B337=D337), "OUT","")</f>
        <v>OUT</v>
      </c>
      <c r="I337" t="str">
        <f>IF(AND(B337="out", B337&lt;&gt;D337), "nope","")</f>
        <v/>
      </c>
      <c r="K337" t="str">
        <f t="shared" si="10"/>
        <v>hit</v>
      </c>
      <c r="L337" t="str">
        <f t="shared" si="11"/>
        <v/>
      </c>
    </row>
    <row r="338" spans="1:12" x14ac:dyDescent="0.2">
      <c r="A338" s="1">
        <v>44908.651388888888</v>
      </c>
      <c r="B338" t="s">
        <v>1</v>
      </c>
      <c r="D338" t="s">
        <v>1</v>
      </c>
      <c r="E338" t="s">
        <v>209</v>
      </c>
      <c r="F338" t="str">
        <f>IF(AND(B338="in", B338=D338), "IN","")</f>
        <v>IN</v>
      </c>
      <c r="G338" t="str">
        <f>IF(AND(B338="in", B338&lt;&gt;D338), "nope","")</f>
        <v/>
      </c>
      <c r="H338" t="str">
        <f>IF(AND(B338="out", B338=D338), "OUT","")</f>
        <v/>
      </c>
      <c r="I338" t="str">
        <f>IF(AND(B338="out", B338&lt;&gt;D338), "nope","")</f>
        <v/>
      </c>
      <c r="K338" t="str">
        <f t="shared" si="10"/>
        <v>miss</v>
      </c>
      <c r="L338" t="str">
        <f t="shared" si="11"/>
        <v/>
      </c>
    </row>
    <row r="339" spans="1:12" x14ac:dyDescent="0.2">
      <c r="A339" s="1">
        <v>44908.651608796295</v>
      </c>
      <c r="B339" t="s">
        <v>1</v>
      </c>
      <c r="D339" t="s">
        <v>1</v>
      </c>
      <c r="E339" t="s">
        <v>209</v>
      </c>
      <c r="F339" t="str">
        <f>IF(AND(B339="in", B339=D339), "IN","")</f>
        <v>IN</v>
      </c>
      <c r="G339" t="str">
        <f>IF(AND(B339="in", B339&lt;&gt;D339), "nope","")</f>
        <v/>
      </c>
      <c r="H339" t="str">
        <f>IF(AND(B339="out", B339=D339), "OUT","")</f>
        <v/>
      </c>
      <c r="I339" t="str">
        <f>IF(AND(B339="out", B339&lt;&gt;D339), "nope","")</f>
        <v/>
      </c>
      <c r="K339" t="str">
        <f t="shared" si="10"/>
        <v>miss</v>
      </c>
      <c r="L339" t="str">
        <f t="shared" si="11"/>
        <v/>
      </c>
    </row>
    <row r="340" spans="1:12" x14ac:dyDescent="0.2">
      <c r="A340" s="1">
        <v>44908.651712962965</v>
      </c>
      <c r="B340" t="s">
        <v>1</v>
      </c>
      <c r="D340" t="s">
        <v>1</v>
      </c>
      <c r="E340" t="s">
        <v>209</v>
      </c>
      <c r="F340" t="str">
        <f>IF(AND(B340="in", B340=D340), "IN","")</f>
        <v>IN</v>
      </c>
      <c r="G340" t="str">
        <f>IF(AND(B340="in", B340&lt;&gt;D340), "nope","")</f>
        <v/>
      </c>
      <c r="H340" t="str">
        <f>IF(AND(B340="out", B340=D340), "OUT","")</f>
        <v/>
      </c>
      <c r="I340" t="str">
        <f>IF(AND(B340="out", B340&lt;&gt;D340), "nope","")</f>
        <v/>
      </c>
      <c r="K340" t="str">
        <f t="shared" si="10"/>
        <v>miss</v>
      </c>
      <c r="L340" t="str">
        <f t="shared" si="11"/>
        <v/>
      </c>
    </row>
    <row r="341" spans="1:12" x14ac:dyDescent="0.2">
      <c r="A341" s="1">
        <v>44908.658125000002</v>
      </c>
      <c r="B341" t="s">
        <v>60</v>
      </c>
      <c r="C341" t="s">
        <v>68</v>
      </c>
      <c r="D341" t="s">
        <v>0</v>
      </c>
      <c r="E341" t="s">
        <v>208</v>
      </c>
      <c r="F341" t="str">
        <f>IF(AND(B341="in", B341=D341), "IN","")</f>
        <v/>
      </c>
      <c r="G341" t="str">
        <f>IF(AND(B341="in", B341&lt;&gt;D341), "nope","")</f>
        <v/>
      </c>
      <c r="H341" t="str">
        <f>IF(AND(B341="out", B341=D341), "OUT","")</f>
        <v/>
      </c>
      <c r="I341" t="str">
        <f>IF(AND(B341="out", B341&lt;&gt;D341), "nope","")</f>
        <v/>
      </c>
      <c r="K341" t="str">
        <f t="shared" si="10"/>
        <v>hit</v>
      </c>
      <c r="L341" t="str">
        <f t="shared" si="11"/>
        <v/>
      </c>
    </row>
    <row r="342" spans="1:12" x14ac:dyDescent="0.2">
      <c r="A342" s="1">
        <v>44908.658182870371</v>
      </c>
      <c r="B342" t="s">
        <v>53</v>
      </c>
      <c r="C342" t="s">
        <v>69</v>
      </c>
      <c r="D342" t="s">
        <v>1</v>
      </c>
      <c r="F342" t="str">
        <f>IF(AND(B342="in", B342=D342), "IN","")</f>
        <v/>
      </c>
      <c r="G342" t="str">
        <f>IF(AND(B342="in", B342&lt;&gt;D342), "nope","")</f>
        <v/>
      </c>
      <c r="H342" t="str">
        <f>IF(AND(B342="out", B342=D342), "OUT","")</f>
        <v/>
      </c>
      <c r="I342" t="str">
        <f>IF(AND(B342="out", B342&lt;&gt;D342), "nope","")</f>
        <v/>
      </c>
      <c r="L342" t="str">
        <f t="shared" si="11"/>
        <v/>
      </c>
    </row>
    <row r="343" spans="1:12" x14ac:dyDescent="0.2">
      <c r="A343" s="1">
        <v>44908.68005787037</v>
      </c>
      <c r="B343" t="s">
        <v>0</v>
      </c>
      <c r="D343" t="s">
        <v>0</v>
      </c>
      <c r="E343" t="s">
        <v>208</v>
      </c>
      <c r="F343" t="str">
        <f>IF(AND(B343="in", B343=D343), "IN","")</f>
        <v/>
      </c>
      <c r="G343" t="str">
        <f>IF(AND(B343="in", B343&lt;&gt;D343), "nope","")</f>
        <v/>
      </c>
      <c r="H343" t="str">
        <f>IF(AND(B343="out", B343=D343), "OUT","")</f>
        <v>OUT</v>
      </c>
      <c r="I343" t="str">
        <f>IF(AND(B343="out", B343&lt;&gt;D343), "nope","")</f>
        <v/>
      </c>
      <c r="K343" t="str">
        <f t="shared" si="10"/>
        <v>hit</v>
      </c>
      <c r="L343" t="str">
        <f t="shared" si="11"/>
        <v/>
      </c>
    </row>
    <row r="344" spans="1:12" x14ac:dyDescent="0.2">
      <c r="A344" s="1">
        <v>44908.680162037039</v>
      </c>
      <c r="B344" t="s">
        <v>18</v>
      </c>
      <c r="C344" t="s">
        <v>70</v>
      </c>
      <c r="D344" t="s">
        <v>18</v>
      </c>
      <c r="E344" t="s">
        <v>209</v>
      </c>
      <c r="F344" t="str">
        <f>IF(AND(B344="in", B344=D344), "IN","")</f>
        <v/>
      </c>
      <c r="G344" t="str">
        <f>IF(AND(B344="in", B344&lt;&gt;D344), "nope","")</f>
        <v/>
      </c>
      <c r="H344" t="str">
        <f>IF(AND(B344="out", B344=D344), "OUT","")</f>
        <v/>
      </c>
      <c r="I344" t="str">
        <f>IF(AND(B344="out", B344&lt;&gt;D344), "nope","")</f>
        <v/>
      </c>
      <c r="K344" t="str">
        <f t="shared" si="10"/>
        <v>miss</v>
      </c>
      <c r="L344" t="str">
        <f t="shared" si="11"/>
        <v/>
      </c>
    </row>
    <row r="345" spans="1:12" x14ac:dyDescent="0.2">
      <c r="A345" s="1">
        <v>44908.68340277778</v>
      </c>
      <c r="B345" t="s">
        <v>1</v>
      </c>
      <c r="D345" t="s">
        <v>1</v>
      </c>
      <c r="E345" t="s">
        <v>208</v>
      </c>
      <c r="F345" t="str">
        <f>IF(AND(B345="in", B345=D345), "IN","")</f>
        <v>IN</v>
      </c>
      <c r="G345" t="str">
        <f>IF(AND(B345="in", B345&lt;&gt;D345), "nope","")</f>
        <v/>
      </c>
      <c r="H345" t="str">
        <f>IF(AND(B345="out", B345=D345), "OUT","")</f>
        <v/>
      </c>
      <c r="I345" t="str">
        <f>IF(AND(B345="out", B345&lt;&gt;D345), "nope","")</f>
        <v/>
      </c>
      <c r="K345" t="str">
        <f t="shared" si="10"/>
        <v>hit</v>
      </c>
      <c r="L345" t="str">
        <f t="shared" si="11"/>
        <v/>
      </c>
    </row>
    <row r="346" spans="1:12" x14ac:dyDescent="0.2">
      <c r="A346" s="1">
        <v>44908.684039351851</v>
      </c>
      <c r="B346" t="s">
        <v>1</v>
      </c>
      <c r="D346" t="s">
        <v>1</v>
      </c>
      <c r="E346" t="s">
        <v>209</v>
      </c>
      <c r="F346" t="str">
        <f>IF(AND(B346="in", B346=D346), "IN","")</f>
        <v>IN</v>
      </c>
      <c r="G346" t="str">
        <f>IF(AND(B346="in", B346&lt;&gt;D346), "nope","")</f>
        <v/>
      </c>
      <c r="H346" t="str">
        <f>IF(AND(B346="out", B346=D346), "OUT","")</f>
        <v/>
      </c>
      <c r="I346" t="str">
        <f>IF(AND(B346="out", B346&lt;&gt;D346), "nope","")</f>
        <v/>
      </c>
      <c r="K346" t="str">
        <f t="shared" si="10"/>
        <v>miss</v>
      </c>
      <c r="L346" t="str">
        <f t="shared" si="11"/>
        <v/>
      </c>
    </row>
    <row r="347" spans="1:12" x14ac:dyDescent="0.2">
      <c r="A347" s="1">
        <v>44908.685231481482</v>
      </c>
      <c r="B347" t="s">
        <v>0</v>
      </c>
      <c r="D347" t="s">
        <v>0</v>
      </c>
      <c r="E347" t="s">
        <v>208</v>
      </c>
      <c r="F347" t="str">
        <f>IF(AND(B347="in", B347=D347), "IN","")</f>
        <v/>
      </c>
      <c r="G347" t="str">
        <f>IF(AND(B347="in", B347&lt;&gt;D347), "nope","")</f>
        <v/>
      </c>
      <c r="H347" t="str">
        <f>IF(AND(B347="out", B347=D347), "OUT","")</f>
        <v>OUT</v>
      </c>
      <c r="I347" t="str">
        <f>IF(AND(B347="out", B347&lt;&gt;D347), "nope","")</f>
        <v/>
      </c>
      <c r="K347" t="str">
        <f t="shared" si="10"/>
        <v>hit</v>
      </c>
      <c r="L347" t="str">
        <f t="shared" si="11"/>
        <v/>
      </c>
    </row>
    <row r="348" spans="1:12" x14ac:dyDescent="0.2">
      <c r="A348" s="1">
        <v>44908.687037037038</v>
      </c>
      <c r="B348" t="s">
        <v>0</v>
      </c>
      <c r="D348" t="s">
        <v>0</v>
      </c>
      <c r="E348" t="s">
        <v>208</v>
      </c>
      <c r="F348" t="str">
        <f>IF(AND(B348="in", B348=D348), "IN","")</f>
        <v/>
      </c>
      <c r="G348" t="str">
        <f>IF(AND(B348="in", B348&lt;&gt;D348), "nope","")</f>
        <v/>
      </c>
      <c r="H348" t="str">
        <f>IF(AND(B348="out", B348=D348), "OUT","")</f>
        <v>OUT</v>
      </c>
      <c r="I348" t="str">
        <f>IF(AND(B348="out", B348&lt;&gt;D348), "nope","")</f>
        <v/>
      </c>
      <c r="K348" t="str">
        <f t="shared" si="10"/>
        <v>hit</v>
      </c>
      <c r="L348" t="str">
        <f t="shared" si="11"/>
        <v/>
      </c>
    </row>
    <row r="349" spans="1:12" x14ac:dyDescent="0.2">
      <c r="A349" s="1">
        <v>44908.692800925928</v>
      </c>
      <c r="B349" t="s">
        <v>0</v>
      </c>
      <c r="D349" t="s">
        <v>18</v>
      </c>
      <c r="E349" t="s">
        <v>208</v>
      </c>
      <c r="F349" t="str">
        <f>IF(AND(B349="in", B349=D349), "IN","")</f>
        <v/>
      </c>
      <c r="G349" t="str">
        <f>IF(AND(B349="in", B349&lt;&gt;D349), "nope","")</f>
        <v/>
      </c>
      <c r="H349" t="str">
        <f>IF(AND(B349="out", B349=D349), "OUT","")</f>
        <v/>
      </c>
      <c r="I349" t="str">
        <f>IF(AND(B349="out", B349&lt;&gt;D349), "nope","")</f>
        <v>nope</v>
      </c>
      <c r="K349" t="str">
        <f t="shared" si="10"/>
        <v>hit</v>
      </c>
      <c r="L349" t="str">
        <f t="shared" si="11"/>
        <v/>
      </c>
    </row>
    <row r="350" spans="1:12" x14ac:dyDescent="0.2">
      <c r="A350" s="1">
        <v>44908.695300925923</v>
      </c>
      <c r="B350" t="s">
        <v>1</v>
      </c>
      <c r="D350" t="s">
        <v>1</v>
      </c>
      <c r="E350" t="s">
        <v>208</v>
      </c>
      <c r="F350" t="str">
        <f>IF(AND(B350="in", B350=D350), "IN","")</f>
        <v>IN</v>
      </c>
      <c r="G350" t="str">
        <f>IF(AND(B350="in", B350&lt;&gt;D350), "nope","")</f>
        <v/>
      </c>
      <c r="H350" t="str">
        <f>IF(AND(B350="out", B350=D350), "OUT","")</f>
        <v/>
      </c>
      <c r="I350" t="str">
        <f>IF(AND(B350="out", B350&lt;&gt;D350), "nope","")</f>
        <v/>
      </c>
      <c r="K350" t="str">
        <f t="shared" si="10"/>
        <v>hit</v>
      </c>
      <c r="L350" t="str">
        <f t="shared" si="11"/>
        <v/>
      </c>
    </row>
    <row r="351" spans="1:12" x14ac:dyDescent="0.2">
      <c r="A351" s="1">
        <v>44908.695393518516</v>
      </c>
      <c r="B351" t="s">
        <v>0</v>
      </c>
      <c r="D351" t="s">
        <v>0</v>
      </c>
      <c r="E351" t="s">
        <v>209</v>
      </c>
      <c r="F351" t="str">
        <f>IF(AND(B351="in", B351=D351), "IN","")</f>
        <v/>
      </c>
      <c r="G351" t="str">
        <f>IF(AND(B351="in", B351&lt;&gt;D351), "nope","")</f>
        <v/>
      </c>
      <c r="H351" t="str">
        <f>IF(AND(B351="out", B351=D351), "OUT","")</f>
        <v>OUT</v>
      </c>
      <c r="I351" t="str">
        <f>IF(AND(B351="out", B351&lt;&gt;D351), "nope","")</f>
        <v/>
      </c>
      <c r="K351" t="str">
        <f t="shared" si="10"/>
        <v>miss</v>
      </c>
      <c r="L351" t="str">
        <f t="shared" si="11"/>
        <v/>
      </c>
    </row>
    <row r="352" spans="1:12" x14ac:dyDescent="0.2">
      <c r="A352" s="1">
        <v>44908.697187500002</v>
      </c>
      <c r="B352" t="s">
        <v>1</v>
      </c>
      <c r="D352" t="s">
        <v>1</v>
      </c>
      <c r="E352" t="s">
        <v>208</v>
      </c>
      <c r="F352" t="str">
        <f>IF(AND(B352="in", B352=D352), "IN","")</f>
        <v>IN</v>
      </c>
      <c r="G352" t="str">
        <f>IF(AND(B352="in", B352&lt;&gt;D352), "nope","")</f>
        <v/>
      </c>
      <c r="H352" t="str">
        <f>IF(AND(B352="out", B352=D352), "OUT","")</f>
        <v/>
      </c>
      <c r="I352" t="str">
        <f>IF(AND(B352="out", B352&lt;&gt;D352), "nope","")</f>
        <v/>
      </c>
      <c r="K352" t="str">
        <f t="shared" si="10"/>
        <v>hit</v>
      </c>
      <c r="L352" t="str">
        <f t="shared" si="11"/>
        <v/>
      </c>
    </row>
    <row r="353" spans="1:12" x14ac:dyDescent="0.2">
      <c r="A353" s="1">
        <v>44908.723935185182</v>
      </c>
      <c r="B353" t="s">
        <v>1</v>
      </c>
      <c r="D353" t="s">
        <v>1</v>
      </c>
      <c r="E353" t="s">
        <v>208</v>
      </c>
      <c r="F353" t="str">
        <f>IF(AND(B353="in", B353=D353), "IN","")</f>
        <v>IN</v>
      </c>
      <c r="G353" t="str">
        <f>IF(AND(B353="in", B353&lt;&gt;D353), "nope","")</f>
        <v/>
      </c>
      <c r="H353" t="str">
        <f>IF(AND(B353="out", B353=D353), "OUT","")</f>
        <v/>
      </c>
      <c r="I353" t="str">
        <f>IF(AND(B353="out", B353&lt;&gt;D353), "nope","")</f>
        <v/>
      </c>
      <c r="K353" t="str">
        <f t="shared" si="10"/>
        <v>hit</v>
      </c>
      <c r="L353" t="str">
        <f t="shared" si="11"/>
        <v/>
      </c>
    </row>
    <row r="354" spans="1:12" x14ac:dyDescent="0.2">
      <c r="A354" s="1">
        <v>44908.893900462965</v>
      </c>
      <c r="B354" t="s">
        <v>0</v>
      </c>
      <c r="D354" t="s">
        <v>18</v>
      </c>
      <c r="E354" t="s">
        <v>208</v>
      </c>
      <c r="F354" t="str">
        <f>IF(AND(B354="in", B354=D354), "IN","")</f>
        <v/>
      </c>
      <c r="G354" t="str">
        <f>IF(AND(B354="in", B354&lt;&gt;D354), "nope","")</f>
        <v/>
      </c>
      <c r="H354" t="str">
        <f>IF(AND(B354="out", B354=D354), "OUT","")</f>
        <v/>
      </c>
      <c r="I354" t="str">
        <f>IF(AND(B354="out", B354&lt;&gt;D354), "nope","")</f>
        <v>nope</v>
      </c>
      <c r="K354" t="str">
        <f t="shared" si="10"/>
        <v>hit</v>
      </c>
      <c r="L354" t="str">
        <f t="shared" si="11"/>
        <v/>
      </c>
    </row>
    <row r="355" spans="1:12" x14ac:dyDescent="0.2">
      <c r="A355" s="1">
        <v>44908.908900462964</v>
      </c>
      <c r="B355" t="s">
        <v>1</v>
      </c>
      <c r="D355" t="s">
        <v>1</v>
      </c>
      <c r="E355" t="s">
        <v>208</v>
      </c>
      <c r="F355" t="str">
        <f>IF(AND(B355="in", B355=D355), "IN","")</f>
        <v>IN</v>
      </c>
      <c r="G355" t="str">
        <f>IF(AND(B355="in", B355&lt;&gt;D355), "nope","")</f>
        <v/>
      </c>
      <c r="H355" t="str">
        <f>IF(AND(B355="out", B355=D355), "OUT","")</f>
        <v/>
      </c>
      <c r="I355" t="str">
        <f>IF(AND(B355="out", B355&lt;&gt;D355), "nope","")</f>
        <v/>
      </c>
      <c r="K355" t="str">
        <f t="shared" si="10"/>
        <v>hit</v>
      </c>
      <c r="L355" t="str">
        <f t="shared" si="11"/>
        <v/>
      </c>
    </row>
    <row r="356" spans="1:12" x14ac:dyDescent="0.2">
      <c r="A356" s="1">
        <v>44909.237696759257</v>
      </c>
      <c r="B356" t="s">
        <v>0</v>
      </c>
      <c r="D356" t="s">
        <v>0</v>
      </c>
      <c r="E356" t="s">
        <v>208</v>
      </c>
      <c r="F356" t="str">
        <f>IF(AND(B356="in", B356=D356), "IN","")</f>
        <v/>
      </c>
      <c r="G356" t="str">
        <f>IF(AND(B356="in", B356&lt;&gt;D356), "nope","")</f>
        <v/>
      </c>
      <c r="H356" t="str">
        <f>IF(AND(B356="out", B356=D356), "OUT","")</f>
        <v>OUT</v>
      </c>
      <c r="I356" t="str">
        <f>IF(AND(B356="out", B356&lt;&gt;D356), "nope","")</f>
        <v/>
      </c>
      <c r="K356" t="str">
        <f t="shared" si="10"/>
        <v>hit</v>
      </c>
      <c r="L356" t="str">
        <f t="shared" si="11"/>
        <v/>
      </c>
    </row>
    <row r="357" spans="1:12" x14ac:dyDescent="0.2">
      <c r="A357" s="1">
        <v>44909.240104166667</v>
      </c>
      <c r="B357" t="s">
        <v>1</v>
      </c>
      <c r="D357" t="s">
        <v>1</v>
      </c>
      <c r="E357" t="s">
        <v>208</v>
      </c>
      <c r="F357" t="str">
        <f>IF(AND(B357="in", B357=D357), "IN","")</f>
        <v>IN</v>
      </c>
      <c r="G357" t="str">
        <f>IF(AND(B357="in", B357&lt;&gt;D357), "nope","")</f>
        <v/>
      </c>
      <c r="H357" t="str">
        <f>IF(AND(B357="out", B357=D357), "OUT","")</f>
        <v/>
      </c>
      <c r="I357" t="str">
        <f>IF(AND(B357="out", B357&lt;&gt;D357), "nope","")</f>
        <v/>
      </c>
      <c r="K357" t="str">
        <f t="shared" si="10"/>
        <v>hit</v>
      </c>
      <c r="L357" t="str">
        <f t="shared" si="11"/>
        <v/>
      </c>
    </row>
    <row r="358" spans="1:12" x14ac:dyDescent="0.2">
      <c r="A358" s="1">
        <v>44909.240636574075</v>
      </c>
      <c r="B358" t="s">
        <v>0</v>
      </c>
      <c r="D358" t="s">
        <v>0</v>
      </c>
      <c r="E358" t="s">
        <v>209</v>
      </c>
      <c r="F358" t="str">
        <f>IF(AND(B358="in", B358=D358), "IN","")</f>
        <v/>
      </c>
      <c r="G358" t="str">
        <f>IF(AND(B358="in", B358&lt;&gt;D358), "nope","")</f>
        <v/>
      </c>
      <c r="H358" t="str">
        <f>IF(AND(B358="out", B358=D358), "OUT","")</f>
        <v>OUT</v>
      </c>
      <c r="I358" t="str">
        <f>IF(AND(B358="out", B358&lt;&gt;D358), "nope","")</f>
        <v/>
      </c>
      <c r="K358" t="str">
        <f t="shared" si="10"/>
        <v>miss</v>
      </c>
      <c r="L358" t="str">
        <f t="shared" si="11"/>
        <v/>
      </c>
    </row>
    <row r="359" spans="1:12" x14ac:dyDescent="0.2">
      <c r="A359" s="1">
        <v>44909.242060185185</v>
      </c>
      <c r="B359" t="s">
        <v>1</v>
      </c>
      <c r="D359" t="s">
        <v>1</v>
      </c>
      <c r="E359" t="s">
        <v>208</v>
      </c>
      <c r="F359" t="str">
        <f>IF(AND(B359="in", B359=D359), "IN","")</f>
        <v>IN</v>
      </c>
      <c r="G359" t="str">
        <f>IF(AND(B359="in", B359&lt;&gt;D359), "nope","")</f>
        <v/>
      </c>
      <c r="H359" t="str">
        <f>IF(AND(B359="out", B359=D359), "OUT","")</f>
        <v/>
      </c>
      <c r="I359" t="str">
        <f>IF(AND(B359="out", B359&lt;&gt;D359), "nope","")</f>
        <v/>
      </c>
      <c r="K359" t="str">
        <f t="shared" si="10"/>
        <v>hit</v>
      </c>
      <c r="L359" t="str">
        <f t="shared" si="11"/>
        <v/>
      </c>
    </row>
    <row r="360" spans="1:12" x14ac:dyDescent="0.2">
      <c r="A360" s="1">
        <v>44909.317407407405</v>
      </c>
      <c r="B360" t="s">
        <v>0</v>
      </c>
      <c r="D360" t="s">
        <v>0</v>
      </c>
      <c r="E360" t="s">
        <v>208</v>
      </c>
      <c r="F360" t="str">
        <f>IF(AND(B360="in", B360=D360), "IN","")</f>
        <v/>
      </c>
      <c r="G360" t="str">
        <f>IF(AND(B360="in", B360&lt;&gt;D360), "nope","")</f>
        <v/>
      </c>
      <c r="H360" t="str">
        <f>IF(AND(B360="out", B360=D360), "OUT","")</f>
        <v>OUT</v>
      </c>
      <c r="I360" t="str">
        <f>IF(AND(B360="out", B360&lt;&gt;D360), "nope","")</f>
        <v/>
      </c>
      <c r="K360" t="str">
        <f t="shared" si="10"/>
        <v>hit</v>
      </c>
      <c r="L360" t="str">
        <f t="shared" si="11"/>
        <v/>
      </c>
    </row>
    <row r="361" spans="1:12" x14ac:dyDescent="0.2">
      <c r="A361" s="1">
        <v>44909.318032407406</v>
      </c>
      <c r="B361" t="s">
        <v>1</v>
      </c>
      <c r="D361" t="s">
        <v>1</v>
      </c>
      <c r="E361" t="s">
        <v>209</v>
      </c>
      <c r="F361" t="str">
        <f>IF(AND(B361="in", B361=D361), "IN","")</f>
        <v>IN</v>
      </c>
      <c r="G361" t="str">
        <f>IF(AND(B361="in", B361&lt;&gt;D361), "nope","")</f>
        <v/>
      </c>
      <c r="H361" t="str">
        <f>IF(AND(B361="out", B361=D361), "OUT","")</f>
        <v/>
      </c>
      <c r="I361" t="str">
        <f>IF(AND(B361="out", B361&lt;&gt;D361), "nope","")</f>
        <v/>
      </c>
      <c r="K361" t="str">
        <f t="shared" si="10"/>
        <v>miss</v>
      </c>
      <c r="L361" t="str">
        <f t="shared" si="11"/>
        <v/>
      </c>
    </row>
    <row r="362" spans="1:12" x14ac:dyDescent="0.2">
      <c r="A362" s="1">
        <v>44909.318518518521</v>
      </c>
      <c r="B362" t="s">
        <v>1</v>
      </c>
      <c r="D362" t="s">
        <v>1</v>
      </c>
      <c r="E362" t="s">
        <v>209</v>
      </c>
      <c r="F362" t="str">
        <f>IF(AND(B362="in", B362=D362), "IN","")</f>
        <v>IN</v>
      </c>
      <c r="G362" t="str">
        <f>IF(AND(B362="in", B362&lt;&gt;D362), "nope","")</f>
        <v/>
      </c>
      <c r="H362" t="str">
        <f>IF(AND(B362="out", B362=D362), "OUT","")</f>
        <v/>
      </c>
      <c r="I362" t="str">
        <f>IF(AND(B362="out", B362&lt;&gt;D362), "nope","")</f>
        <v/>
      </c>
      <c r="K362" t="str">
        <f t="shared" si="10"/>
        <v>miss</v>
      </c>
      <c r="L362" t="str">
        <f t="shared" si="11"/>
        <v/>
      </c>
    </row>
    <row r="363" spans="1:12" x14ac:dyDescent="0.2">
      <c r="A363" s="1">
        <v>44909.327222222222</v>
      </c>
      <c r="B363" t="s">
        <v>0</v>
      </c>
      <c r="D363" t="s">
        <v>18</v>
      </c>
      <c r="E363" t="s">
        <v>208</v>
      </c>
      <c r="F363" t="str">
        <f>IF(AND(B363="in", B363=D363), "IN","")</f>
        <v/>
      </c>
      <c r="G363" t="str">
        <f>IF(AND(B363="in", B363&lt;&gt;D363), "nope","")</f>
        <v/>
      </c>
      <c r="H363" t="str">
        <f>IF(AND(B363="out", B363=D363), "OUT","")</f>
        <v/>
      </c>
      <c r="I363" t="str">
        <f>IF(AND(B363="out", B363&lt;&gt;D363), "nope","")</f>
        <v>nope</v>
      </c>
      <c r="K363" t="str">
        <f t="shared" si="10"/>
        <v>hit</v>
      </c>
      <c r="L363" t="str">
        <f t="shared" si="11"/>
        <v/>
      </c>
    </row>
    <row r="364" spans="1:12" x14ac:dyDescent="0.2">
      <c r="A364" s="1">
        <v>44909.327303240738</v>
      </c>
      <c r="B364" t="s">
        <v>1</v>
      </c>
      <c r="D364" t="s">
        <v>1</v>
      </c>
      <c r="E364" t="s">
        <v>209</v>
      </c>
      <c r="F364" t="str">
        <f>IF(AND(B364="in", B364=D364), "IN","")</f>
        <v>IN</v>
      </c>
      <c r="G364" t="str">
        <f>IF(AND(B364="in", B364&lt;&gt;D364), "nope","")</f>
        <v/>
      </c>
      <c r="H364" t="str">
        <f>IF(AND(B364="out", B364=D364), "OUT","")</f>
        <v/>
      </c>
      <c r="I364" t="str">
        <f>IF(AND(B364="out", B364&lt;&gt;D364), "nope","")</f>
        <v/>
      </c>
      <c r="K364" t="str">
        <f t="shared" si="10"/>
        <v>miss</v>
      </c>
      <c r="L364" t="str">
        <f t="shared" si="11"/>
        <v/>
      </c>
    </row>
    <row r="365" spans="1:12" x14ac:dyDescent="0.2">
      <c r="A365" s="1">
        <v>44909.328182870369</v>
      </c>
      <c r="B365" t="s">
        <v>1</v>
      </c>
      <c r="D365" t="s">
        <v>1</v>
      </c>
      <c r="E365" t="s">
        <v>209</v>
      </c>
      <c r="F365" t="str">
        <f>IF(AND(B365="in", B365=D365), "IN","")</f>
        <v>IN</v>
      </c>
      <c r="G365" t="str">
        <f>IF(AND(B365="in", B365&lt;&gt;D365), "nope","")</f>
        <v/>
      </c>
      <c r="H365" t="str">
        <f>IF(AND(B365="out", B365=D365), "OUT","")</f>
        <v/>
      </c>
      <c r="I365" t="str">
        <f>IF(AND(B365="out", B365&lt;&gt;D365), "nope","")</f>
        <v/>
      </c>
      <c r="K365" t="str">
        <f t="shared" si="10"/>
        <v>miss</v>
      </c>
      <c r="L365" t="str">
        <f t="shared" si="11"/>
        <v/>
      </c>
    </row>
    <row r="366" spans="1:12" x14ac:dyDescent="0.2">
      <c r="A366" s="1">
        <v>44909.329212962963</v>
      </c>
      <c r="B366" t="s">
        <v>0</v>
      </c>
      <c r="D366" t="s">
        <v>0</v>
      </c>
      <c r="E366" t="s">
        <v>208</v>
      </c>
      <c r="F366" t="str">
        <f>IF(AND(B366="in", B366=D366), "IN","")</f>
        <v/>
      </c>
      <c r="G366" t="str">
        <f>IF(AND(B366="in", B366&lt;&gt;D366), "nope","")</f>
        <v/>
      </c>
      <c r="H366" t="str">
        <f>IF(AND(B366="out", B366=D366), "OUT","")</f>
        <v>OUT</v>
      </c>
      <c r="I366" t="str">
        <f>IF(AND(B366="out", B366&lt;&gt;D366), "nope","")</f>
        <v/>
      </c>
      <c r="K366" t="str">
        <f t="shared" ref="K366:K429" si="12">IF(E366="hit", "hit", "miss")</f>
        <v>hit</v>
      </c>
      <c r="L366" t="str">
        <f t="shared" si="11"/>
        <v/>
      </c>
    </row>
    <row r="367" spans="1:12" x14ac:dyDescent="0.2">
      <c r="A367" s="1">
        <v>44909.329768518517</v>
      </c>
      <c r="B367" t="s">
        <v>0</v>
      </c>
      <c r="D367" t="s">
        <v>18</v>
      </c>
      <c r="E367" t="s">
        <v>209</v>
      </c>
      <c r="F367" t="str">
        <f>IF(AND(B367="in", B367=D367), "IN","")</f>
        <v/>
      </c>
      <c r="G367" t="str">
        <f>IF(AND(B367="in", B367&lt;&gt;D367), "nope","")</f>
        <v/>
      </c>
      <c r="H367" t="str">
        <f>IF(AND(B367="out", B367=D367), "OUT","")</f>
        <v/>
      </c>
      <c r="I367" t="str">
        <f>IF(AND(B367="out", B367&lt;&gt;D367), "nope","")</f>
        <v>nope</v>
      </c>
      <c r="K367" t="str">
        <f t="shared" si="12"/>
        <v>miss</v>
      </c>
      <c r="L367" t="str">
        <f t="shared" si="11"/>
        <v/>
      </c>
    </row>
    <row r="368" spans="1:12" x14ac:dyDescent="0.2">
      <c r="A368" s="1">
        <v>44909.331331018519</v>
      </c>
      <c r="B368" t="s">
        <v>1</v>
      </c>
      <c r="C368" t="s">
        <v>71</v>
      </c>
      <c r="D368" t="s">
        <v>1</v>
      </c>
      <c r="E368" t="s">
        <v>208</v>
      </c>
      <c r="F368" t="str">
        <f>IF(AND(B368="in", B368=D368), "IN","")</f>
        <v>IN</v>
      </c>
      <c r="G368" t="str">
        <f>IF(AND(B368="in", B368&lt;&gt;D368), "nope","")</f>
        <v/>
      </c>
      <c r="H368" t="str">
        <f>IF(AND(B368="out", B368=D368), "OUT","")</f>
        <v/>
      </c>
      <c r="I368" t="str">
        <f>IF(AND(B368="out", B368&lt;&gt;D368), "nope","")</f>
        <v/>
      </c>
      <c r="K368" t="str">
        <f t="shared" si="12"/>
        <v>hit</v>
      </c>
      <c r="L368" t="str">
        <f t="shared" si="11"/>
        <v/>
      </c>
    </row>
    <row r="369" spans="1:12" x14ac:dyDescent="0.2">
      <c r="A369" s="1">
        <v>44909.337291666663</v>
      </c>
      <c r="B369" t="s">
        <v>0</v>
      </c>
      <c r="D369" t="s">
        <v>18</v>
      </c>
      <c r="E369" t="s">
        <v>208</v>
      </c>
      <c r="F369" t="str">
        <f>IF(AND(B369="in", B369=D369), "IN","")</f>
        <v/>
      </c>
      <c r="G369" t="str">
        <f>IF(AND(B369="in", B369&lt;&gt;D369), "nope","")</f>
        <v/>
      </c>
      <c r="H369" t="str">
        <f>IF(AND(B369="out", B369=D369), "OUT","")</f>
        <v/>
      </c>
      <c r="I369" t="str">
        <f>IF(AND(B369="out", B369&lt;&gt;D369), "nope","")</f>
        <v>nope</v>
      </c>
      <c r="K369" t="str">
        <f t="shared" si="12"/>
        <v>hit</v>
      </c>
      <c r="L369" t="str">
        <f t="shared" si="11"/>
        <v/>
      </c>
    </row>
    <row r="370" spans="1:12" x14ac:dyDescent="0.2">
      <c r="A370" s="1">
        <v>44909.339502314811</v>
      </c>
      <c r="B370" t="s">
        <v>1</v>
      </c>
      <c r="C370" t="s">
        <v>72</v>
      </c>
      <c r="D370" t="s">
        <v>1</v>
      </c>
      <c r="E370" t="s">
        <v>208</v>
      </c>
      <c r="F370" t="str">
        <f>IF(AND(B370="in", B370=D370), "IN","")</f>
        <v>IN</v>
      </c>
      <c r="G370" t="str">
        <f>IF(AND(B370="in", B370&lt;&gt;D370), "nope","")</f>
        <v/>
      </c>
      <c r="H370" t="str">
        <f>IF(AND(B370="out", B370=D370), "OUT","")</f>
        <v/>
      </c>
      <c r="I370" t="str">
        <f>IF(AND(B370="out", B370&lt;&gt;D370), "nope","")</f>
        <v/>
      </c>
      <c r="K370" t="str">
        <f t="shared" si="12"/>
        <v>hit</v>
      </c>
      <c r="L370" t="str">
        <f t="shared" si="11"/>
        <v/>
      </c>
    </row>
    <row r="371" spans="1:12" x14ac:dyDescent="0.2">
      <c r="A371" s="1">
        <v>44909.340717592589</v>
      </c>
      <c r="B371" t="s">
        <v>0</v>
      </c>
      <c r="C371" t="s">
        <v>72</v>
      </c>
      <c r="D371" t="s">
        <v>0</v>
      </c>
      <c r="E371" t="s">
        <v>209</v>
      </c>
      <c r="F371" t="str">
        <f>IF(AND(B371="in", B371=D371), "IN","")</f>
        <v/>
      </c>
      <c r="G371" t="str">
        <f>IF(AND(B371="in", B371&lt;&gt;D371), "nope","")</f>
        <v/>
      </c>
      <c r="H371" t="str">
        <f>IF(AND(B371="out", B371=D371), "OUT","")</f>
        <v>OUT</v>
      </c>
      <c r="I371" t="str">
        <f>IF(AND(B371="out", B371&lt;&gt;D371), "nope","")</f>
        <v/>
      </c>
      <c r="K371" t="str">
        <f t="shared" si="12"/>
        <v>miss</v>
      </c>
      <c r="L371" t="str">
        <f t="shared" si="11"/>
        <v/>
      </c>
    </row>
    <row r="372" spans="1:12" x14ac:dyDescent="0.2">
      <c r="A372" s="1">
        <v>44909.343530092592</v>
      </c>
      <c r="B372" t="s">
        <v>1</v>
      </c>
      <c r="D372" t="s">
        <v>1</v>
      </c>
      <c r="E372" t="s">
        <v>208</v>
      </c>
      <c r="F372" t="str">
        <f>IF(AND(B372="in", B372=D372), "IN","")</f>
        <v>IN</v>
      </c>
      <c r="G372" t="str">
        <f>IF(AND(B372="in", B372&lt;&gt;D372), "nope","")</f>
        <v/>
      </c>
      <c r="H372" t="str">
        <f>IF(AND(B372="out", B372=D372), "OUT","")</f>
        <v/>
      </c>
      <c r="I372" t="str">
        <f>IF(AND(B372="out", B372&lt;&gt;D372), "nope","")</f>
        <v/>
      </c>
      <c r="K372" t="str">
        <f t="shared" si="12"/>
        <v>hit</v>
      </c>
      <c r="L372" t="str">
        <f t="shared" si="11"/>
        <v/>
      </c>
    </row>
    <row r="373" spans="1:12" x14ac:dyDescent="0.2">
      <c r="A373" s="1">
        <v>44909.345289351855</v>
      </c>
      <c r="B373" t="s">
        <v>0</v>
      </c>
      <c r="D373" t="s">
        <v>0</v>
      </c>
      <c r="E373" t="s">
        <v>208</v>
      </c>
      <c r="F373" t="str">
        <f>IF(AND(B373="in", B373=D373), "IN","")</f>
        <v/>
      </c>
      <c r="G373" t="str">
        <f>IF(AND(B373="in", B373&lt;&gt;D373), "nope","")</f>
        <v/>
      </c>
      <c r="H373" t="str">
        <f>IF(AND(B373="out", B373=D373), "OUT","")</f>
        <v>OUT</v>
      </c>
      <c r="I373" t="str">
        <f>IF(AND(B373="out", B373&lt;&gt;D373), "nope","")</f>
        <v/>
      </c>
      <c r="K373" t="str">
        <f t="shared" si="12"/>
        <v>hit</v>
      </c>
      <c r="L373" t="str">
        <f t="shared" si="11"/>
        <v/>
      </c>
    </row>
    <row r="374" spans="1:12" x14ac:dyDescent="0.2">
      <c r="A374" s="1">
        <v>44909.345960648148</v>
      </c>
      <c r="B374" t="s">
        <v>1</v>
      </c>
      <c r="D374" t="s">
        <v>1</v>
      </c>
      <c r="E374" t="s">
        <v>209</v>
      </c>
      <c r="F374" t="str">
        <f>IF(AND(B374="in", B374=D374), "IN","")</f>
        <v>IN</v>
      </c>
      <c r="G374" t="str">
        <f>IF(AND(B374="in", B374&lt;&gt;D374), "nope","")</f>
        <v/>
      </c>
      <c r="H374" t="str">
        <f>IF(AND(B374="out", B374=D374), "OUT","")</f>
        <v/>
      </c>
      <c r="I374" t="str">
        <f>IF(AND(B374="out", B374&lt;&gt;D374), "nope","")</f>
        <v/>
      </c>
      <c r="K374" t="str">
        <f t="shared" si="12"/>
        <v>miss</v>
      </c>
      <c r="L374" t="str">
        <f t="shared" si="11"/>
        <v/>
      </c>
    </row>
    <row r="375" spans="1:12" x14ac:dyDescent="0.2">
      <c r="A375" s="1">
        <v>44909.348113425927</v>
      </c>
      <c r="B375" t="s">
        <v>1</v>
      </c>
      <c r="C375" t="s">
        <v>73</v>
      </c>
      <c r="D375" t="s">
        <v>1</v>
      </c>
      <c r="E375" t="s">
        <v>208</v>
      </c>
      <c r="F375" t="str">
        <f>IF(AND(B375="in", B375=D375), "IN","")</f>
        <v>IN</v>
      </c>
      <c r="G375" t="str">
        <f>IF(AND(B375="in", B375&lt;&gt;D375), "nope","")</f>
        <v/>
      </c>
      <c r="H375" t="str">
        <f>IF(AND(B375="out", B375=D375), "OUT","")</f>
        <v/>
      </c>
      <c r="I375" t="str">
        <f>IF(AND(B375="out", B375&lt;&gt;D375), "nope","")</f>
        <v/>
      </c>
      <c r="K375" t="str">
        <f t="shared" si="12"/>
        <v>hit</v>
      </c>
      <c r="L375" t="str">
        <f t="shared" si="11"/>
        <v/>
      </c>
    </row>
    <row r="376" spans="1:12" x14ac:dyDescent="0.2">
      <c r="A376" s="1">
        <v>44909.354583333334</v>
      </c>
      <c r="B376" t="s">
        <v>0</v>
      </c>
      <c r="C376" t="s">
        <v>73</v>
      </c>
      <c r="D376" t="s">
        <v>0</v>
      </c>
      <c r="E376" t="s">
        <v>208</v>
      </c>
      <c r="F376" t="str">
        <f>IF(AND(B376="in", B376=D376), "IN","")</f>
        <v/>
      </c>
      <c r="G376" t="str">
        <f>IF(AND(B376="in", B376&lt;&gt;D376), "nope","")</f>
        <v/>
      </c>
      <c r="H376" t="str">
        <f>IF(AND(B376="out", B376=D376), "OUT","")</f>
        <v>OUT</v>
      </c>
      <c r="I376" t="str">
        <f>IF(AND(B376="out", B376&lt;&gt;D376), "nope","")</f>
        <v/>
      </c>
      <c r="K376" t="str">
        <f t="shared" si="12"/>
        <v>hit</v>
      </c>
      <c r="L376" t="str">
        <f t="shared" si="11"/>
        <v/>
      </c>
    </row>
    <row r="377" spans="1:12" x14ac:dyDescent="0.2">
      <c r="A377" s="1">
        <v>44909.355081018519</v>
      </c>
      <c r="B377" t="s">
        <v>1</v>
      </c>
      <c r="D377" t="s">
        <v>1</v>
      </c>
      <c r="E377" t="s">
        <v>209</v>
      </c>
      <c r="F377" t="str">
        <f>IF(AND(B377="in", B377=D377), "IN","")</f>
        <v>IN</v>
      </c>
      <c r="G377" t="str">
        <f>IF(AND(B377="in", B377&lt;&gt;D377), "nope","")</f>
        <v/>
      </c>
      <c r="H377" t="str">
        <f>IF(AND(B377="out", B377=D377), "OUT","")</f>
        <v/>
      </c>
      <c r="I377" t="str">
        <f>IF(AND(B377="out", B377&lt;&gt;D377), "nope","")</f>
        <v/>
      </c>
      <c r="K377" t="str">
        <f t="shared" si="12"/>
        <v>miss</v>
      </c>
      <c r="L377" t="str">
        <f t="shared" si="11"/>
        <v/>
      </c>
    </row>
    <row r="378" spans="1:12" x14ac:dyDescent="0.2">
      <c r="A378" s="1">
        <v>44909.355381944442</v>
      </c>
      <c r="B378" t="s">
        <v>1</v>
      </c>
      <c r="D378" t="s">
        <v>1</v>
      </c>
      <c r="E378" t="s">
        <v>209</v>
      </c>
      <c r="F378" t="str">
        <f>IF(AND(B378="in", B378=D378), "IN","")</f>
        <v>IN</v>
      </c>
      <c r="G378" t="str">
        <f>IF(AND(B378="in", B378&lt;&gt;D378), "nope","")</f>
        <v/>
      </c>
      <c r="H378" t="str">
        <f>IF(AND(B378="out", B378=D378), "OUT","")</f>
        <v/>
      </c>
      <c r="I378" t="str">
        <f>IF(AND(B378="out", B378&lt;&gt;D378), "nope","")</f>
        <v/>
      </c>
      <c r="K378" t="str">
        <f t="shared" si="12"/>
        <v>miss</v>
      </c>
      <c r="L378" t="str">
        <f t="shared" si="11"/>
        <v/>
      </c>
    </row>
    <row r="379" spans="1:12" x14ac:dyDescent="0.2">
      <c r="A379" s="1">
        <v>44909.356296296297</v>
      </c>
      <c r="B379" t="s">
        <v>0</v>
      </c>
      <c r="D379" t="s">
        <v>18</v>
      </c>
      <c r="E379" t="s">
        <v>208</v>
      </c>
      <c r="F379" t="str">
        <f>IF(AND(B379="in", B379=D379), "IN","")</f>
        <v/>
      </c>
      <c r="G379" t="str">
        <f>IF(AND(B379="in", B379&lt;&gt;D379), "nope","")</f>
        <v/>
      </c>
      <c r="H379" t="str">
        <f>IF(AND(B379="out", B379=D379), "OUT","")</f>
        <v/>
      </c>
      <c r="I379" t="str">
        <f>IF(AND(B379="out", B379&lt;&gt;D379), "nope","")</f>
        <v>nope</v>
      </c>
      <c r="K379" t="str">
        <f t="shared" si="12"/>
        <v>hit</v>
      </c>
      <c r="L379" t="str">
        <f t="shared" si="11"/>
        <v/>
      </c>
    </row>
    <row r="380" spans="1:12" x14ac:dyDescent="0.2">
      <c r="A380" s="1">
        <v>44909.357349537036</v>
      </c>
      <c r="B380" t="s">
        <v>0</v>
      </c>
      <c r="D380" t="s">
        <v>0</v>
      </c>
      <c r="E380" t="s">
        <v>209</v>
      </c>
      <c r="F380" t="str">
        <f>IF(AND(B380="in", B380=D380), "IN","")</f>
        <v/>
      </c>
      <c r="G380" t="str">
        <f>IF(AND(B380="in", B380&lt;&gt;D380), "nope","")</f>
        <v/>
      </c>
      <c r="H380" t="str">
        <f>IF(AND(B380="out", B380=D380), "OUT","")</f>
        <v>OUT</v>
      </c>
      <c r="I380" t="str">
        <f>IF(AND(B380="out", B380&lt;&gt;D380), "nope","")</f>
        <v/>
      </c>
      <c r="K380" t="str">
        <f t="shared" si="12"/>
        <v>miss</v>
      </c>
      <c r="L380" t="str">
        <f t="shared" si="11"/>
        <v/>
      </c>
    </row>
    <row r="381" spans="1:12" x14ac:dyDescent="0.2">
      <c r="A381" s="1">
        <v>44909.367581018516</v>
      </c>
      <c r="B381" t="s">
        <v>0</v>
      </c>
      <c r="C381" t="s">
        <v>74</v>
      </c>
      <c r="D381" t="s">
        <v>0</v>
      </c>
      <c r="E381" t="s">
        <v>208</v>
      </c>
      <c r="F381" t="str">
        <f>IF(AND(B381="in", B381=D381), "IN","")</f>
        <v/>
      </c>
      <c r="G381" t="str">
        <f>IF(AND(B381="in", B381&lt;&gt;D381), "nope","")</f>
        <v/>
      </c>
      <c r="H381" t="str">
        <f>IF(AND(B381="out", B381=D381), "OUT","")</f>
        <v>OUT</v>
      </c>
      <c r="I381" t="str">
        <f>IF(AND(B381="out", B381&lt;&gt;D381), "nope","")</f>
        <v/>
      </c>
      <c r="K381" t="str">
        <f t="shared" si="12"/>
        <v>hit</v>
      </c>
      <c r="L381" t="str">
        <f t="shared" si="11"/>
        <v/>
      </c>
    </row>
    <row r="382" spans="1:12" x14ac:dyDescent="0.2">
      <c r="A382" s="1">
        <v>44909.368726851855</v>
      </c>
      <c r="B382" t="s">
        <v>1</v>
      </c>
      <c r="D382" t="s">
        <v>1</v>
      </c>
      <c r="E382" t="s">
        <v>209</v>
      </c>
      <c r="F382" t="str">
        <f>IF(AND(B382="in", B382=D382), "IN","")</f>
        <v>IN</v>
      </c>
      <c r="G382" t="str">
        <f>IF(AND(B382="in", B382&lt;&gt;D382), "nope","")</f>
        <v/>
      </c>
      <c r="H382" t="str">
        <f>IF(AND(B382="out", B382=D382), "OUT","")</f>
        <v/>
      </c>
      <c r="I382" t="str">
        <f>IF(AND(B382="out", B382&lt;&gt;D382), "nope","")</f>
        <v/>
      </c>
      <c r="K382" t="str">
        <f t="shared" si="12"/>
        <v>miss</v>
      </c>
      <c r="L382" t="str">
        <f t="shared" si="11"/>
        <v/>
      </c>
    </row>
    <row r="383" spans="1:12" x14ac:dyDescent="0.2">
      <c r="A383" s="1">
        <v>44909.370266203703</v>
      </c>
      <c r="B383" t="s">
        <v>0</v>
      </c>
      <c r="D383" t="s">
        <v>18</v>
      </c>
      <c r="E383" t="s">
        <v>208</v>
      </c>
      <c r="F383" t="str">
        <f>IF(AND(B383="in", B383=D383), "IN","")</f>
        <v/>
      </c>
      <c r="G383" t="str">
        <f>IF(AND(B383="in", B383&lt;&gt;D383), "nope","")</f>
        <v/>
      </c>
      <c r="H383" t="str">
        <f>IF(AND(B383="out", B383=D383), "OUT","")</f>
        <v/>
      </c>
      <c r="I383" t="str">
        <f>IF(AND(B383="out", B383&lt;&gt;D383), "nope","")</f>
        <v>nope</v>
      </c>
      <c r="K383" t="str">
        <f t="shared" si="12"/>
        <v>hit</v>
      </c>
      <c r="L383" t="str">
        <f t="shared" si="11"/>
        <v/>
      </c>
    </row>
    <row r="384" spans="1:12" x14ac:dyDescent="0.2">
      <c r="A384" s="1">
        <v>44909.37195601852</v>
      </c>
      <c r="B384" t="s">
        <v>1</v>
      </c>
      <c r="D384" t="s">
        <v>1</v>
      </c>
      <c r="E384" t="s">
        <v>208</v>
      </c>
      <c r="F384" t="str">
        <f>IF(AND(B384="in", B384=D384), "IN","")</f>
        <v>IN</v>
      </c>
      <c r="G384" t="str">
        <f>IF(AND(B384="in", B384&lt;&gt;D384), "nope","")</f>
        <v/>
      </c>
      <c r="H384" t="str">
        <f>IF(AND(B384="out", B384=D384), "OUT","")</f>
        <v/>
      </c>
      <c r="I384" t="str">
        <f>IF(AND(B384="out", B384&lt;&gt;D384), "nope","")</f>
        <v/>
      </c>
      <c r="K384" t="str">
        <f t="shared" si="12"/>
        <v>hit</v>
      </c>
      <c r="L384" t="str">
        <f t="shared" si="11"/>
        <v/>
      </c>
    </row>
    <row r="385" spans="1:12" x14ac:dyDescent="0.2">
      <c r="A385" s="1">
        <v>44909.373599537037</v>
      </c>
      <c r="B385" t="s">
        <v>0</v>
      </c>
      <c r="D385" t="s">
        <v>0</v>
      </c>
      <c r="E385" t="s">
        <v>208</v>
      </c>
      <c r="F385" t="str">
        <f>IF(AND(B385="in", B385=D385), "IN","")</f>
        <v/>
      </c>
      <c r="G385" t="str">
        <f>IF(AND(B385="in", B385&lt;&gt;D385), "nope","")</f>
        <v/>
      </c>
      <c r="H385" t="str">
        <f>IF(AND(B385="out", B385=D385), "OUT","")</f>
        <v>OUT</v>
      </c>
      <c r="I385" t="str">
        <f>IF(AND(B385="out", B385&lt;&gt;D385), "nope","")</f>
        <v/>
      </c>
      <c r="K385" t="str">
        <f t="shared" si="12"/>
        <v>hit</v>
      </c>
      <c r="L385" t="str">
        <f t="shared" si="11"/>
        <v/>
      </c>
    </row>
    <row r="386" spans="1:12" x14ac:dyDescent="0.2">
      <c r="A386" s="1">
        <v>44909.380578703705</v>
      </c>
      <c r="B386" t="s">
        <v>1</v>
      </c>
      <c r="D386" t="s">
        <v>1</v>
      </c>
      <c r="E386" t="s">
        <v>208</v>
      </c>
      <c r="F386" t="str">
        <f>IF(AND(B386="in", B386=D386), "IN","")</f>
        <v>IN</v>
      </c>
      <c r="G386" t="str">
        <f>IF(AND(B386="in", B386&lt;&gt;D386), "nope","")</f>
        <v/>
      </c>
      <c r="H386" t="str">
        <f>IF(AND(B386="out", B386=D386), "OUT","")</f>
        <v/>
      </c>
      <c r="I386" t="str">
        <f>IF(AND(B386="out", B386&lt;&gt;D386), "nope","")</f>
        <v/>
      </c>
      <c r="K386" t="str">
        <f t="shared" si="12"/>
        <v>hit</v>
      </c>
      <c r="L386" t="str">
        <f t="shared" ref="L386:L449" si="13">IF(AND(D386&lt;&gt;"pbout", I386="nope"), "boom", "")</f>
        <v/>
      </c>
    </row>
    <row r="387" spans="1:12" x14ac:dyDescent="0.2">
      <c r="A387" s="1">
        <v>44909.381932870368</v>
      </c>
      <c r="B387" t="s">
        <v>1</v>
      </c>
      <c r="D387" t="s">
        <v>1</v>
      </c>
      <c r="E387" t="s">
        <v>209</v>
      </c>
      <c r="F387" t="str">
        <f>IF(AND(B387="in", B387=D387), "IN","")</f>
        <v>IN</v>
      </c>
      <c r="G387" t="str">
        <f>IF(AND(B387="in", B387&lt;&gt;D387), "nope","")</f>
        <v/>
      </c>
      <c r="H387" t="str">
        <f>IF(AND(B387="out", B387=D387), "OUT","")</f>
        <v/>
      </c>
      <c r="I387" t="str">
        <f>IF(AND(B387="out", B387&lt;&gt;D387), "nope","")</f>
        <v/>
      </c>
      <c r="K387" t="str">
        <f t="shared" si="12"/>
        <v>miss</v>
      </c>
      <c r="L387" t="str">
        <f t="shared" si="13"/>
        <v/>
      </c>
    </row>
    <row r="388" spans="1:12" x14ac:dyDescent="0.2">
      <c r="A388" s="1">
        <v>44909.382743055554</v>
      </c>
      <c r="B388" t="s">
        <v>0</v>
      </c>
      <c r="D388" t="s">
        <v>0</v>
      </c>
      <c r="E388" t="s">
        <v>208</v>
      </c>
      <c r="F388" t="str">
        <f>IF(AND(B388="in", B388=D388), "IN","")</f>
        <v/>
      </c>
      <c r="G388" t="str">
        <f>IF(AND(B388="in", B388&lt;&gt;D388), "nope","")</f>
        <v/>
      </c>
      <c r="H388" t="str">
        <f>IF(AND(B388="out", B388=D388), "OUT","")</f>
        <v>OUT</v>
      </c>
      <c r="I388" t="str">
        <f>IF(AND(B388="out", B388&lt;&gt;D388), "nope","")</f>
        <v/>
      </c>
      <c r="K388" t="str">
        <f t="shared" si="12"/>
        <v>hit</v>
      </c>
      <c r="L388" t="str">
        <f t="shared" si="13"/>
        <v/>
      </c>
    </row>
    <row r="389" spans="1:12" x14ac:dyDescent="0.2">
      <c r="A389" s="1">
        <v>44909.383564814816</v>
      </c>
      <c r="B389" t="s">
        <v>1</v>
      </c>
      <c r="C389" t="s">
        <v>75</v>
      </c>
      <c r="D389" t="s">
        <v>1</v>
      </c>
      <c r="E389" t="s">
        <v>209</v>
      </c>
      <c r="F389" t="str">
        <f>IF(AND(B389="in", B389=D389), "IN","")</f>
        <v>IN</v>
      </c>
      <c r="G389" t="str">
        <f>IF(AND(B389="in", B389&lt;&gt;D389), "nope","")</f>
        <v/>
      </c>
      <c r="H389" t="str">
        <f>IF(AND(B389="out", B389=D389), "OUT","")</f>
        <v/>
      </c>
      <c r="I389" t="str">
        <f>IF(AND(B389="out", B389&lt;&gt;D389), "nope","")</f>
        <v/>
      </c>
      <c r="K389" t="str">
        <f t="shared" si="12"/>
        <v>miss</v>
      </c>
      <c r="L389" t="str">
        <f t="shared" si="13"/>
        <v/>
      </c>
    </row>
    <row r="390" spans="1:12" x14ac:dyDescent="0.2">
      <c r="A390" s="1">
        <v>44909.384328703702</v>
      </c>
      <c r="B390" t="s">
        <v>0</v>
      </c>
      <c r="C390" t="s">
        <v>76</v>
      </c>
      <c r="D390" t="s">
        <v>0</v>
      </c>
      <c r="E390" t="s">
        <v>208</v>
      </c>
      <c r="F390" t="str">
        <f>IF(AND(B390="in", B390=D390), "IN","")</f>
        <v/>
      </c>
      <c r="G390" t="str">
        <f>IF(AND(B390="in", B390&lt;&gt;D390), "nope","")</f>
        <v/>
      </c>
      <c r="H390" t="str">
        <f>IF(AND(B390="out", B390=D390), "OUT","")</f>
        <v>OUT</v>
      </c>
      <c r="I390" t="str">
        <f>IF(AND(B390="out", B390&lt;&gt;D390), "nope","")</f>
        <v/>
      </c>
      <c r="K390" t="str">
        <f t="shared" si="12"/>
        <v>hit</v>
      </c>
      <c r="L390" t="str">
        <f t="shared" si="13"/>
        <v/>
      </c>
    </row>
    <row r="391" spans="1:12" x14ac:dyDescent="0.2">
      <c r="A391" s="1">
        <v>44909.387071759258</v>
      </c>
      <c r="B391" t="s">
        <v>1</v>
      </c>
      <c r="D391" t="s">
        <v>1</v>
      </c>
      <c r="E391" t="s">
        <v>208</v>
      </c>
      <c r="F391" t="str">
        <f>IF(AND(B391="in", B391=D391), "IN","")</f>
        <v>IN</v>
      </c>
      <c r="G391" t="str">
        <f>IF(AND(B391="in", B391&lt;&gt;D391), "nope","")</f>
        <v/>
      </c>
      <c r="H391" t="str">
        <f>IF(AND(B391="out", B391=D391), "OUT","")</f>
        <v/>
      </c>
      <c r="I391" t="str">
        <f>IF(AND(B391="out", B391&lt;&gt;D391), "nope","")</f>
        <v/>
      </c>
      <c r="K391" t="str">
        <f t="shared" si="12"/>
        <v>hit</v>
      </c>
      <c r="L391" t="str">
        <f t="shared" si="13"/>
        <v/>
      </c>
    </row>
    <row r="392" spans="1:12" x14ac:dyDescent="0.2">
      <c r="A392" s="1">
        <v>44909.387256944443</v>
      </c>
      <c r="B392" t="s">
        <v>1</v>
      </c>
      <c r="D392" t="s">
        <v>1</v>
      </c>
      <c r="E392" t="s">
        <v>209</v>
      </c>
      <c r="F392" t="str">
        <f>IF(AND(B392="in", B392=D392), "IN","")</f>
        <v>IN</v>
      </c>
      <c r="G392" t="str">
        <f>IF(AND(B392="in", B392&lt;&gt;D392), "nope","")</f>
        <v/>
      </c>
      <c r="H392" t="str">
        <f>IF(AND(B392="out", B392=D392), "OUT","")</f>
        <v/>
      </c>
      <c r="I392" t="str">
        <f>IF(AND(B392="out", B392&lt;&gt;D392), "nope","")</f>
        <v/>
      </c>
      <c r="K392" t="str">
        <f t="shared" si="12"/>
        <v>miss</v>
      </c>
      <c r="L392" t="str">
        <f t="shared" si="13"/>
        <v/>
      </c>
    </row>
    <row r="393" spans="1:12" x14ac:dyDescent="0.2">
      <c r="A393" s="1">
        <v>44909.400983796295</v>
      </c>
      <c r="B393" t="s">
        <v>1</v>
      </c>
      <c r="D393" t="s">
        <v>1</v>
      </c>
      <c r="E393" t="s">
        <v>208</v>
      </c>
      <c r="F393" t="str">
        <f>IF(AND(B393="in", B393=D393), "IN","")</f>
        <v>IN</v>
      </c>
      <c r="G393" t="str">
        <f>IF(AND(B393="in", B393&lt;&gt;D393), "nope","")</f>
        <v/>
      </c>
      <c r="H393" t="str">
        <f>IF(AND(B393="out", B393=D393), "OUT","")</f>
        <v/>
      </c>
      <c r="I393" t="str">
        <f>IF(AND(B393="out", B393&lt;&gt;D393), "nope","")</f>
        <v/>
      </c>
      <c r="K393" t="str">
        <f t="shared" si="12"/>
        <v>hit</v>
      </c>
      <c r="L393" t="str">
        <f t="shared" si="13"/>
        <v/>
      </c>
    </row>
    <row r="394" spans="1:12" x14ac:dyDescent="0.2">
      <c r="A394" s="1">
        <v>44909.401504629626</v>
      </c>
      <c r="B394" t="s">
        <v>0</v>
      </c>
      <c r="D394" t="s">
        <v>0</v>
      </c>
      <c r="E394" t="s">
        <v>209</v>
      </c>
      <c r="F394" t="str">
        <f>IF(AND(B394="in", B394=D394), "IN","")</f>
        <v/>
      </c>
      <c r="G394" t="str">
        <f>IF(AND(B394="in", B394&lt;&gt;D394), "nope","")</f>
        <v/>
      </c>
      <c r="H394" t="str">
        <f>IF(AND(B394="out", B394=D394), "OUT","")</f>
        <v>OUT</v>
      </c>
      <c r="I394" t="str">
        <f>IF(AND(B394="out", B394&lt;&gt;D394), "nope","")</f>
        <v/>
      </c>
      <c r="K394" t="str">
        <f t="shared" si="12"/>
        <v>miss</v>
      </c>
      <c r="L394" t="str">
        <f t="shared" si="13"/>
        <v/>
      </c>
    </row>
    <row r="395" spans="1:12" x14ac:dyDescent="0.2">
      <c r="A395" s="1">
        <v>44909.40966435185</v>
      </c>
      <c r="B395" t="s">
        <v>2</v>
      </c>
      <c r="C395" t="s">
        <v>77</v>
      </c>
      <c r="D395" t="s">
        <v>18</v>
      </c>
      <c r="E395" t="s">
        <v>208</v>
      </c>
      <c r="F395" t="str">
        <f>IF(AND(B395="in", B395=D395), "IN","")</f>
        <v/>
      </c>
      <c r="G395" t="str">
        <f>IF(AND(B395="in", B395&lt;&gt;D395), "nope","")</f>
        <v/>
      </c>
      <c r="H395" t="str">
        <f>IF(AND(B395="out", B395=D395), "OUT","")</f>
        <v/>
      </c>
      <c r="I395" t="str">
        <f>IF(AND(B395="out", B395&lt;&gt;D395), "nope","")</f>
        <v/>
      </c>
      <c r="K395" t="str">
        <f t="shared" si="12"/>
        <v>hit</v>
      </c>
      <c r="L395" t="str">
        <f t="shared" si="13"/>
        <v/>
      </c>
    </row>
    <row r="396" spans="1:12" x14ac:dyDescent="0.2">
      <c r="A396" s="1">
        <v>44909.410324074073</v>
      </c>
      <c r="B396" t="s">
        <v>0</v>
      </c>
      <c r="D396" t="s">
        <v>0</v>
      </c>
      <c r="E396" t="s">
        <v>209</v>
      </c>
      <c r="F396" t="str">
        <f>IF(AND(B396="in", B396=D396), "IN","")</f>
        <v/>
      </c>
      <c r="G396" t="str">
        <f>IF(AND(B396="in", B396&lt;&gt;D396), "nope","")</f>
        <v/>
      </c>
      <c r="H396" t="str">
        <f>IF(AND(B396="out", B396=D396), "OUT","")</f>
        <v>OUT</v>
      </c>
      <c r="I396" t="str">
        <f>IF(AND(B396="out", B396&lt;&gt;D396), "nope","")</f>
        <v/>
      </c>
      <c r="K396" t="str">
        <f t="shared" si="12"/>
        <v>miss</v>
      </c>
      <c r="L396" t="str">
        <f t="shared" si="13"/>
        <v/>
      </c>
    </row>
    <row r="397" spans="1:12" x14ac:dyDescent="0.2">
      <c r="A397" s="1">
        <v>44909.410509259258</v>
      </c>
      <c r="B397" t="s">
        <v>0</v>
      </c>
      <c r="D397" t="s">
        <v>0</v>
      </c>
      <c r="E397" t="s">
        <v>209</v>
      </c>
      <c r="F397" t="str">
        <f>IF(AND(B397="in", B397=D397), "IN","")</f>
        <v/>
      </c>
      <c r="G397" t="str">
        <f>IF(AND(B397="in", B397&lt;&gt;D397), "nope","")</f>
        <v/>
      </c>
      <c r="H397" t="str">
        <f>IF(AND(B397="out", B397=D397), "OUT","")</f>
        <v>OUT</v>
      </c>
      <c r="I397" t="str">
        <f>IF(AND(B397="out", B397&lt;&gt;D397), "nope","")</f>
        <v/>
      </c>
      <c r="K397" t="str">
        <f t="shared" si="12"/>
        <v>miss</v>
      </c>
      <c r="L397" t="str">
        <f t="shared" si="13"/>
        <v/>
      </c>
    </row>
    <row r="398" spans="1:12" x14ac:dyDescent="0.2">
      <c r="A398" s="1">
        <v>44909.412916666668</v>
      </c>
      <c r="B398" t="s">
        <v>1</v>
      </c>
      <c r="D398" t="s">
        <v>1</v>
      </c>
      <c r="E398" t="s">
        <v>208</v>
      </c>
      <c r="F398" t="str">
        <f>IF(AND(B398="in", B398=D398), "IN","")</f>
        <v>IN</v>
      </c>
      <c r="G398" t="str">
        <f>IF(AND(B398="in", B398&lt;&gt;D398), "nope","")</f>
        <v/>
      </c>
      <c r="H398" t="str">
        <f>IF(AND(B398="out", B398=D398), "OUT","")</f>
        <v/>
      </c>
      <c r="I398" t="str">
        <f>IF(AND(B398="out", B398&lt;&gt;D398), "nope","")</f>
        <v/>
      </c>
      <c r="K398" t="str">
        <f t="shared" si="12"/>
        <v>hit</v>
      </c>
      <c r="L398" t="str">
        <f t="shared" si="13"/>
        <v/>
      </c>
    </row>
    <row r="399" spans="1:12" x14ac:dyDescent="0.2">
      <c r="A399" s="1">
        <v>44909.413981481484</v>
      </c>
      <c r="B399" t="s">
        <v>1</v>
      </c>
      <c r="D399" t="s">
        <v>1</v>
      </c>
      <c r="E399" t="s">
        <v>209</v>
      </c>
      <c r="F399" t="str">
        <f>IF(AND(B399="in", B399=D399), "IN","")</f>
        <v>IN</v>
      </c>
      <c r="G399" t="str">
        <f>IF(AND(B399="in", B399&lt;&gt;D399), "nope","")</f>
        <v/>
      </c>
      <c r="H399" t="str">
        <f>IF(AND(B399="out", B399=D399), "OUT","")</f>
        <v/>
      </c>
      <c r="I399" t="str">
        <f>IF(AND(B399="out", B399&lt;&gt;D399), "nope","")</f>
        <v/>
      </c>
      <c r="K399" t="str">
        <f t="shared" si="12"/>
        <v>miss</v>
      </c>
      <c r="L399" t="str">
        <f t="shared" si="13"/>
        <v/>
      </c>
    </row>
    <row r="400" spans="1:12" x14ac:dyDescent="0.2">
      <c r="A400" s="1">
        <v>44909.415266203701</v>
      </c>
      <c r="B400" t="s">
        <v>0</v>
      </c>
      <c r="C400" t="s">
        <v>78</v>
      </c>
      <c r="D400" t="s">
        <v>0</v>
      </c>
      <c r="E400" t="s">
        <v>208</v>
      </c>
      <c r="F400" t="str">
        <f>IF(AND(B400="in", B400=D400), "IN","")</f>
        <v/>
      </c>
      <c r="G400" t="str">
        <f>IF(AND(B400="in", B400&lt;&gt;D400), "nope","")</f>
        <v/>
      </c>
      <c r="H400" t="str">
        <f>IF(AND(B400="out", B400=D400), "OUT","")</f>
        <v>OUT</v>
      </c>
      <c r="I400" t="str">
        <f>IF(AND(B400="out", B400&lt;&gt;D400), "nope","")</f>
        <v/>
      </c>
      <c r="K400" t="str">
        <f t="shared" si="12"/>
        <v>hit</v>
      </c>
      <c r="L400" t="str">
        <f t="shared" si="13"/>
        <v/>
      </c>
    </row>
    <row r="401" spans="1:12" x14ac:dyDescent="0.2">
      <c r="A401" s="1">
        <v>44909.416284722225</v>
      </c>
      <c r="B401" t="s">
        <v>0</v>
      </c>
      <c r="D401" t="s">
        <v>0</v>
      </c>
      <c r="E401" t="s">
        <v>209</v>
      </c>
      <c r="F401" t="str">
        <f>IF(AND(B401="in", B401=D401), "IN","")</f>
        <v/>
      </c>
      <c r="G401" t="str">
        <f>IF(AND(B401="in", B401&lt;&gt;D401), "nope","")</f>
        <v/>
      </c>
      <c r="H401" t="str">
        <f>IF(AND(B401="out", B401=D401), "OUT","")</f>
        <v>OUT</v>
      </c>
      <c r="I401" t="str">
        <f>IF(AND(B401="out", B401&lt;&gt;D401), "nope","")</f>
        <v/>
      </c>
      <c r="K401" t="str">
        <f t="shared" si="12"/>
        <v>miss</v>
      </c>
      <c r="L401" t="str">
        <f t="shared" si="13"/>
        <v/>
      </c>
    </row>
    <row r="402" spans="1:12" x14ac:dyDescent="0.2">
      <c r="A402" s="1">
        <v>44909.417094907411</v>
      </c>
      <c r="B402" t="s">
        <v>1</v>
      </c>
      <c r="D402" t="s">
        <v>1</v>
      </c>
      <c r="E402" t="s">
        <v>208</v>
      </c>
      <c r="F402" t="str">
        <f>IF(AND(B402="in", B402=D402), "IN","")</f>
        <v>IN</v>
      </c>
      <c r="G402" t="str">
        <f>IF(AND(B402="in", B402&lt;&gt;D402), "nope","")</f>
        <v/>
      </c>
      <c r="H402" t="str">
        <f>IF(AND(B402="out", B402=D402), "OUT","")</f>
        <v/>
      </c>
      <c r="I402" t="str">
        <f>IF(AND(B402="out", B402&lt;&gt;D402), "nope","")</f>
        <v/>
      </c>
      <c r="K402" t="str">
        <f t="shared" si="12"/>
        <v>hit</v>
      </c>
      <c r="L402" t="str">
        <f t="shared" si="13"/>
        <v/>
      </c>
    </row>
    <row r="403" spans="1:12" x14ac:dyDescent="0.2">
      <c r="A403" s="1">
        <v>44909.417685185188</v>
      </c>
      <c r="B403" t="s">
        <v>1</v>
      </c>
      <c r="D403" t="s">
        <v>1</v>
      </c>
      <c r="E403" t="s">
        <v>209</v>
      </c>
      <c r="F403" t="str">
        <f>IF(AND(B403="in", B403=D403), "IN","")</f>
        <v>IN</v>
      </c>
      <c r="G403" t="str">
        <f>IF(AND(B403="in", B403&lt;&gt;D403), "nope","")</f>
        <v/>
      </c>
      <c r="H403" t="str">
        <f>IF(AND(B403="out", B403=D403), "OUT","")</f>
        <v/>
      </c>
      <c r="I403" t="str">
        <f>IF(AND(B403="out", B403&lt;&gt;D403), "nope","")</f>
        <v/>
      </c>
      <c r="K403" t="str">
        <f t="shared" si="12"/>
        <v>miss</v>
      </c>
      <c r="L403" t="str">
        <f t="shared" si="13"/>
        <v/>
      </c>
    </row>
    <row r="404" spans="1:12" x14ac:dyDescent="0.2">
      <c r="A404" s="1">
        <v>44909.419409722221</v>
      </c>
      <c r="B404" t="s">
        <v>0</v>
      </c>
      <c r="D404" t="s">
        <v>18</v>
      </c>
      <c r="E404" t="s">
        <v>208</v>
      </c>
      <c r="F404" t="str">
        <f>IF(AND(B404="in", B404=D404), "IN","")</f>
        <v/>
      </c>
      <c r="G404" t="str">
        <f>IF(AND(B404="in", B404&lt;&gt;D404), "nope","")</f>
        <v/>
      </c>
      <c r="H404" t="str">
        <f>IF(AND(B404="out", B404=D404), "OUT","")</f>
        <v/>
      </c>
      <c r="I404" t="str">
        <f>IF(AND(B404="out", B404&lt;&gt;D404), "nope","")</f>
        <v>nope</v>
      </c>
      <c r="K404" t="str">
        <f t="shared" si="12"/>
        <v>hit</v>
      </c>
      <c r="L404" t="str">
        <f t="shared" si="13"/>
        <v/>
      </c>
    </row>
    <row r="405" spans="1:12" x14ac:dyDescent="0.2">
      <c r="A405" s="1">
        <v>44909.427118055559</v>
      </c>
      <c r="B405" t="s">
        <v>1</v>
      </c>
      <c r="D405" t="s">
        <v>1</v>
      </c>
      <c r="E405" t="s">
        <v>208</v>
      </c>
      <c r="F405" t="str">
        <f>IF(AND(B405="in", B405=D405), "IN","")</f>
        <v>IN</v>
      </c>
      <c r="G405" t="str">
        <f>IF(AND(B405="in", B405&lt;&gt;D405), "nope","")</f>
        <v/>
      </c>
      <c r="H405" t="str">
        <f>IF(AND(B405="out", B405=D405), "OUT","")</f>
        <v/>
      </c>
      <c r="I405" t="str">
        <f>IF(AND(B405="out", B405&lt;&gt;D405), "nope","")</f>
        <v/>
      </c>
      <c r="K405" t="str">
        <f t="shared" si="12"/>
        <v>hit</v>
      </c>
      <c r="L405" t="str">
        <f t="shared" si="13"/>
        <v/>
      </c>
    </row>
    <row r="406" spans="1:12" x14ac:dyDescent="0.2">
      <c r="A406" s="1">
        <v>44909.427361111113</v>
      </c>
      <c r="B406" t="s">
        <v>0</v>
      </c>
      <c r="D406" t="s">
        <v>0</v>
      </c>
      <c r="E406" t="s">
        <v>209</v>
      </c>
      <c r="F406" t="str">
        <f>IF(AND(B406="in", B406=D406), "IN","")</f>
        <v/>
      </c>
      <c r="G406" t="str">
        <f>IF(AND(B406="in", B406&lt;&gt;D406), "nope","")</f>
        <v/>
      </c>
      <c r="H406" t="str">
        <f>IF(AND(B406="out", B406=D406), "OUT","")</f>
        <v>OUT</v>
      </c>
      <c r="I406" t="str">
        <f>IF(AND(B406="out", B406&lt;&gt;D406), "nope","")</f>
        <v/>
      </c>
      <c r="K406" t="str">
        <f t="shared" si="12"/>
        <v>miss</v>
      </c>
      <c r="L406" t="str">
        <f t="shared" si="13"/>
        <v/>
      </c>
    </row>
    <row r="407" spans="1:12" x14ac:dyDescent="0.2">
      <c r="A407" s="1">
        <v>44909.427557870367</v>
      </c>
      <c r="B407" t="s">
        <v>1</v>
      </c>
      <c r="C407" t="s">
        <v>79</v>
      </c>
      <c r="D407" t="s">
        <v>1</v>
      </c>
      <c r="E407" t="s">
        <v>209</v>
      </c>
      <c r="F407" t="str">
        <f>IF(AND(B407="in", B407=D407), "IN","")</f>
        <v>IN</v>
      </c>
      <c r="G407" t="str">
        <f>IF(AND(B407="in", B407&lt;&gt;D407), "nope","")</f>
        <v/>
      </c>
      <c r="H407" t="str">
        <f>IF(AND(B407="out", B407=D407), "OUT","")</f>
        <v/>
      </c>
      <c r="I407" t="str">
        <f>IF(AND(B407="out", B407&lt;&gt;D407), "nope","")</f>
        <v/>
      </c>
      <c r="K407" t="str">
        <f t="shared" si="12"/>
        <v>miss</v>
      </c>
      <c r="L407" t="str">
        <f t="shared" si="13"/>
        <v/>
      </c>
    </row>
    <row r="408" spans="1:12" x14ac:dyDescent="0.2">
      <c r="A408" s="1">
        <v>44909.428414351853</v>
      </c>
      <c r="B408" t="s">
        <v>0</v>
      </c>
      <c r="D408" t="s">
        <v>0</v>
      </c>
      <c r="E408" t="s">
        <v>209</v>
      </c>
      <c r="F408" t="str">
        <f>IF(AND(B408="in", B408=D408), "IN","")</f>
        <v/>
      </c>
      <c r="G408" t="str">
        <f>IF(AND(B408="in", B408&lt;&gt;D408), "nope","")</f>
        <v/>
      </c>
      <c r="H408" t="str">
        <f>IF(AND(B408="out", B408=D408), "OUT","")</f>
        <v>OUT</v>
      </c>
      <c r="I408" t="str">
        <f>IF(AND(B408="out", B408&lt;&gt;D408), "nope","")</f>
        <v/>
      </c>
      <c r="K408" t="str">
        <f t="shared" si="12"/>
        <v>miss</v>
      </c>
      <c r="L408" t="str">
        <f t="shared" si="13"/>
        <v/>
      </c>
    </row>
    <row r="409" spans="1:12" x14ac:dyDescent="0.2">
      <c r="A409" s="1">
        <v>44909.429270833331</v>
      </c>
      <c r="B409" t="s">
        <v>1</v>
      </c>
      <c r="D409" t="s">
        <v>1</v>
      </c>
      <c r="E409" t="s">
        <v>208</v>
      </c>
      <c r="F409" t="str">
        <f>IF(AND(B409="in", B409=D409), "IN","")</f>
        <v>IN</v>
      </c>
      <c r="G409" t="str">
        <f>IF(AND(B409="in", B409&lt;&gt;D409), "nope","")</f>
        <v/>
      </c>
      <c r="H409" t="str">
        <f>IF(AND(B409="out", B409=D409), "OUT","")</f>
        <v/>
      </c>
      <c r="I409" t="str">
        <f>IF(AND(B409="out", B409&lt;&gt;D409), "nope","")</f>
        <v/>
      </c>
      <c r="K409" t="str">
        <f t="shared" si="12"/>
        <v>hit</v>
      </c>
      <c r="L409" t="str">
        <f t="shared" si="13"/>
        <v/>
      </c>
    </row>
    <row r="410" spans="1:12" x14ac:dyDescent="0.2">
      <c r="A410" s="1">
        <v>44909.431180555555</v>
      </c>
      <c r="B410" t="s">
        <v>1</v>
      </c>
      <c r="D410" t="s">
        <v>1</v>
      </c>
      <c r="E410" t="s">
        <v>208</v>
      </c>
      <c r="F410" t="str">
        <f>IF(AND(B410="in", B410=D410), "IN","")</f>
        <v>IN</v>
      </c>
      <c r="G410" t="str">
        <f>IF(AND(B410="in", B410&lt;&gt;D410), "nope","")</f>
        <v/>
      </c>
      <c r="H410" t="str">
        <f>IF(AND(B410="out", B410=D410), "OUT","")</f>
        <v/>
      </c>
      <c r="I410" t="str">
        <f>IF(AND(B410="out", B410&lt;&gt;D410), "nope","")</f>
        <v/>
      </c>
      <c r="K410" t="str">
        <f t="shared" si="12"/>
        <v>hit</v>
      </c>
      <c r="L410" t="str">
        <f t="shared" si="13"/>
        <v/>
      </c>
    </row>
    <row r="411" spans="1:12" x14ac:dyDescent="0.2">
      <c r="A411" s="1">
        <v>44909.437905092593</v>
      </c>
      <c r="B411" t="s">
        <v>1</v>
      </c>
      <c r="D411" t="s">
        <v>1</v>
      </c>
      <c r="E411" t="s">
        <v>208</v>
      </c>
      <c r="F411" t="str">
        <f>IF(AND(B411="in", B411=D411), "IN","")</f>
        <v>IN</v>
      </c>
      <c r="G411" t="str">
        <f>IF(AND(B411="in", B411&lt;&gt;D411), "nope","")</f>
        <v/>
      </c>
      <c r="H411" t="str">
        <f>IF(AND(B411="out", B411=D411), "OUT","")</f>
        <v/>
      </c>
      <c r="I411" t="str">
        <f>IF(AND(B411="out", B411&lt;&gt;D411), "nope","")</f>
        <v/>
      </c>
      <c r="K411" t="str">
        <f t="shared" si="12"/>
        <v>hit</v>
      </c>
      <c r="L411" t="str">
        <f t="shared" si="13"/>
        <v/>
      </c>
    </row>
    <row r="412" spans="1:12" x14ac:dyDescent="0.2">
      <c r="A412" s="1">
        <v>44909.439780092594</v>
      </c>
      <c r="B412" t="s">
        <v>1</v>
      </c>
      <c r="D412" t="s">
        <v>1</v>
      </c>
      <c r="E412" t="s">
        <v>208</v>
      </c>
      <c r="F412" t="str">
        <f>IF(AND(B412="in", B412=D412), "IN","")</f>
        <v>IN</v>
      </c>
      <c r="G412" t="str">
        <f>IF(AND(B412="in", B412&lt;&gt;D412), "nope","")</f>
        <v/>
      </c>
      <c r="H412" t="str">
        <f>IF(AND(B412="out", B412=D412), "OUT","")</f>
        <v/>
      </c>
      <c r="I412" t="str">
        <f>IF(AND(B412="out", B412&lt;&gt;D412), "nope","")</f>
        <v/>
      </c>
      <c r="K412" t="str">
        <f t="shared" si="12"/>
        <v>hit</v>
      </c>
      <c r="L412" t="str">
        <f t="shared" si="13"/>
        <v/>
      </c>
    </row>
    <row r="413" spans="1:12" x14ac:dyDescent="0.2">
      <c r="A413" s="1">
        <v>44909.446550925924</v>
      </c>
      <c r="B413" t="s">
        <v>1</v>
      </c>
      <c r="D413" t="s">
        <v>1</v>
      </c>
      <c r="E413" t="s">
        <v>208</v>
      </c>
      <c r="F413" t="str">
        <f>IF(AND(B413="in", B413=D413), "IN","")</f>
        <v>IN</v>
      </c>
      <c r="G413" t="str">
        <f>IF(AND(B413="in", B413&lt;&gt;D413), "nope","")</f>
        <v/>
      </c>
      <c r="H413" t="str">
        <f>IF(AND(B413="out", B413=D413), "OUT","")</f>
        <v/>
      </c>
      <c r="I413" t="str">
        <f>IF(AND(B413="out", B413&lt;&gt;D413), "nope","")</f>
        <v/>
      </c>
      <c r="K413" t="str">
        <f t="shared" si="12"/>
        <v>hit</v>
      </c>
      <c r="L413" t="str">
        <f t="shared" si="13"/>
        <v/>
      </c>
    </row>
    <row r="414" spans="1:12" x14ac:dyDescent="0.2">
      <c r="A414" s="1">
        <v>44909.447002314817</v>
      </c>
      <c r="B414" t="s">
        <v>0</v>
      </c>
      <c r="D414" t="s">
        <v>0</v>
      </c>
      <c r="E414" t="s">
        <v>209</v>
      </c>
      <c r="F414" t="str">
        <f>IF(AND(B414="in", B414=D414), "IN","")</f>
        <v/>
      </c>
      <c r="G414" t="str">
        <f>IF(AND(B414="in", B414&lt;&gt;D414), "nope","")</f>
        <v/>
      </c>
      <c r="H414" t="str">
        <f>IF(AND(B414="out", B414=D414), "OUT","")</f>
        <v>OUT</v>
      </c>
      <c r="I414" t="str">
        <f>IF(AND(B414="out", B414&lt;&gt;D414), "nope","")</f>
        <v/>
      </c>
      <c r="K414" t="str">
        <f t="shared" si="12"/>
        <v>miss</v>
      </c>
      <c r="L414" t="str">
        <f t="shared" si="13"/>
        <v/>
      </c>
    </row>
    <row r="415" spans="1:12" x14ac:dyDescent="0.2">
      <c r="A415" s="1">
        <v>44909.448495370372</v>
      </c>
      <c r="B415" t="s">
        <v>1</v>
      </c>
      <c r="C415" t="s">
        <v>80</v>
      </c>
      <c r="D415" t="s">
        <v>1</v>
      </c>
      <c r="E415" t="s">
        <v>208</v>
      </c>
      <c r="F415" t="str">
        <f>IF(AND(B415="in", B415=D415), "IN","")</f>
        <v>IN</v>
      </c>
      <c r="G415" t="str">
        <f>IF(AND(B415="in", B415&lt;&gt;D415), "nope","")</f>
        <v/>
      </c>
      <c r="H415" t="str">
        <f>IF(AND(B415="out", B415=D415), "OUT","")</f>
        <v/>
      </c>
      <c r="I415" t="str">
        <f>IF(AND(B415="out", B415&lt;&gt;D415), "nope","")</f>
        <v/>
      </c>
      <c r="K415" t="str">
        <f t="shared" si="12"/>
        <v>hit</v>
      </c>
      <c r="L415" t="str">
        <f t="shared" si="13"/>
        <v/>
      </c>
    </row>
    <row r="416" spans="1:12" x14ac:dyDescent="0.2">
      <c r="A416" s="1">
        <v>44909.451678240737</v>
      </c>
      <c r="B416" t="s">
        <v>0</v>
      </c>
      <c r="C416" t="s">
        <v>80</v>
      </c>
      <c r="D416" t="s">
        <v>0</v>
      </c>
      <c r="E416" t="s">
        <v>208</v>
      </c>
      <c r="F416" t="str">
        <f>IF(AND(B416="in", B416=D416), "IN","")</f>
        <v/>
      </c>
      <c r="G416" t="str">
        <f>IF(AND(B416="in", B416&lt;&gt;D416), "nope","")</f>
        <v/>
      </c>
      <c r="H416" t="str">
        <f>IF(AND(B416="out", B416=D416), "OUT","")</f>
        <v>OUT</v>
      </c>
      <c r="I416" t="str">
        <f>IF(AND(B416="out", B416&lt;&gt;D416), "nope","")</f>
        <v/>
      </c>
      <c r="K416" t="str">
        <f t="shared" si="12"/>
        <v>hit</v>
      </c>
      <c r="L416" t="str">
        <f t="shared" si="13"/>
        <v/>
      </c>
    </row>
    <row r="417" spans="1:12" x14ac:dyDescent="0.2">
      <c r="A417" s="1">
        <v>44909.453761574077</v>
      </c>
      <c r="B417" t="s">
        <v>0</v>
      </c>
      <c r="D417" t="s">
        <v>0</v>
      </c>
      <c r="E417" t="s">
        <v>208</v>
      </c>
      <c r="F417" t="str">
        <f>IF(AND(B417="in", B417=D417), "IN","")</f>
        <v/>
      </c>
      <c r="G417" t="str">
        <f>IF(AND(B417="in", B417&lt;&gt;D417), "nope","")</f>
        <v/>
      </c>
      <c r="H417" t="str">
        <f>IF(AND(B417="out", B417=D417), "OUT","")</f>
        <v>OUT</v>
      </c>
      <c r="I417" t="str">
        <f>IF(AND(B417="out", B417&lt;&gt;D417), "nope","")</f>
        <v/>
      </c>
      <c r="K417" t="str">
        <f t="shared" si="12"/>
        <v>hit</v>
      </c>
      <c r="L417" t="str">
        <f t="shared" si="13"/>
        <v/>
      </c>
    </row>
    <row r="418" spans="1:12" x14ac:dyDescent="0.2">
      <c r="A418" s="1">
        <v>44909.457118055558</v>
      </c>
      <c r="B418" t="s">
        <v>1</v>
      </c>
      <c r="D418" t="s">
        <v>1</v>
      </c>
      <c r="E418" t="s">
        <v>208</v>
      </c>
      <c r="F418" t="str">
        <f>IF(AND(B418="in", B418=D418), "IN","")</f>
        <v>IN</v>
      </c>
      <c r="G418" t="str">
        <f>IF(AND(B418="in", B418&lt;&gt;D418), "nope","")</f>
        <v/>
      </c>
      <c r="H418" t="str">
        <f>IF(AND(B418="out", B418=D418), "OUT","")</f>
        <v/>
      </c>
      <c r="I418" t="str">
        <f>IF(AND(B418="out", B418&lt;&gt;D418), "nope","")</f>
        <v/>
      </c>
      <c r="K418" t="str">
        <f t="shared" si="12"/>
        <v>hit</v>
      </c>
      <c r="L418" t="str">
        <f t="shared" si="13"/>
        <v/>
      </c>
    </row>
    <row r="419" spans="1:12" x14ac:dyDescent="0.2">
      <c r="A419" s="1">
        <v>44909.457708333335</v>
      </c>
      <c r="B419" t="s">
        <v>1</v>
      </c>
      <c r="D419" t="s">
        <v>1</v>
      </c>
      <c r="E419" t="s">
        <v>209</v>
      </c>
      <c r="F419" t="str">
        <f>IF(AND(B419="in", B419=D419), "IN","")</f>
        <v>IN</v>
      </c>
      <c r="G419" t="str">
        <f>IF(AND(B419="in", B419&lt;&gt;D419), "nope","")</f>
        <v/>
      </c>
      <c r="H419" t="str">
        <f>IF(AND(B419="out", B419=D419), "OUT","")</f>
        <v/>
      </c>
      <c r="I419" t="str">
        <f>IF(AND(B419="out", B419&lt;&gt;D419), "nope","")</f>
        <v/>
      </c>
      <c r="K419" t="str">
        <f t="shared" si="12"/>
        <v>miss</v>
      </c>
      <c r="L419" t="str">
        <f t="shared" si="13"/>
        <v/>
      </c>
    </row>
    <row r="420" spans="1:12" x14ac:dyDescent="0.2">
      <c r="A420" s="1">
        <v>44909.458321759259</v>
      </c>
      <c r="B420" t="s">
        <v>1</v>
      </c>
      <c r="D420" t="s">
        <v>1</v>
      </c>
      <c r="E420" t="s">
        <v>209</v>
      </c>
      <c r="F420" t="str">
        <f>IF(AND(B420="in", B420=D420), "IN","")</f>
        <v>IN</v>
      </c>
      <c r="G420" t="str">
        <f>IF(AND(B420="in", B420&lt;&gt;D420), "nope","")</f>
        <v/>
      </c>
      <c r="H420" t="str">
        <f>IF(AND(B420="out", B420=D420), "OUT","")</f>
        <v/>
      </c>
      <c r="I420" t="str">
        <f>IF(AND(B420="out", B420&lt;&gt;D420), "nope","")</f>
        <v/>
      </c>
      <c r="K420" t="str">
        <f t="shared" si="12"/>
        <v>miss</v>
      </c>
      <c r="L420" t="str">
        <f t="shared" si="13"/>
        <v/>
      </c>
    </row>
    <row r="421" spans="1:12" x14ac:dyDescent="0.2">
      <c r="A421" s="1">
        <v>44909.459039351852</v>
      </c>
      <c r="B421" t="s">
        <v>1</v>
      </c>
      <c r="D421" t="s">
        <v>1</v>
      </c>
      <c r="E421" t="s">
        <v>208</v>
      </c>
      <c r="F421" t="str">
        <f>IF(AND(B421="in", B421=D421), "IN","")</f>
        <v>IN</v>
      </c>
      <c r="G421" t="str">
        <f>IF(AND(B421="in", B421&lt;&gt;D421), "nope","")</f>
        <v/>
      </c>
      <c r="H421" t="str">
        <f>IF(AND(B421="out", B421=D421), "OUT","")</f>
        <v/>
      </c>
      <c r="I421" t="str">
        <f>IF(AND(B421="out", B421&lt;&gt;D421), "nope","")</f>
        <v/>
      </c>
      <c r="K421" t="str">
        <f t="shared" si="12"/>
        <v>hit</v>
      </c>
      <c r="L421" t="str">
        <f t="shared" si="13"/>
        <v/>
      </c>
    </row>
    <row r="422" spans="1:12" x14ac:dyDescent="0.2">
      <c r="A422" s="1">
        <v>44909.459120370368</v>
      </c>
      <c r="B422" t="s">
        <v>0</v>
      </c>
      <c r="D422" t="s">
        <v>18</v>
      </c>
      <c r="E422" t="s">
        <v>209</v>
      </c>
      <c r="F422" t="str">
        <f>IF(AND(B422="in", B422=D422), "IN","")</f>
        <v/>
      </c>
      <c r="G422" t="str">
        <f>IF(AND(B422="in", B422&lt;&gt;D422), "nope","")</f>
        <v/>
      </c>
      <c r="H422" t="str">
        <f>IF(AND(B422="out", B422=D422), "OUT","")</f>
        <v/>
      </c>
      <c r="I422" t="str">
        <f>IF(AND(B422="out", B422&lt;&gt;D422), "nope","")</f>
        <v>nope</v>
      </c>
      <c r="K422" t="str">
        <f t="shared" si="12"/>
        <v>miss</v>
      </c>
      <c r="L422" t="str">
        <f t="shared" si="13"/>
        <v/>
      </c>
    </row>
    <row r="423" spans="1:12" x14ac:dyDescent="0.2">
      <c r="A423" s="1">
        <v>44909.462384259263</v>
      </c>
      <c r="B423" t="s">
        <v>0</v>
      </c>
      <c r="C423" t="s">
        <v>81</v>
      </c>
      <c r="D423" t="s">
        <v>0</v>
      </c>
      <c r="E423" t="s">
        <v>208</v>
      </c>
      <c r="F423" t="str">
        <f>IF(AND(B423="in", B423=D423), "IN","")</f>
        <v/>
      </c>
      <c r="G423" t="str">
        <f>IF(AND(B423="in", B423&lt;&gt;D423), "nope","")</f>
        <v/>
      </c>
      <c r="H423" t="str">
        <f>IF(AND(B423="out", B423=D423), "OUT","")</f>
        <v>OUT</v>
      </c>
      <c r="I423" t="str">
        <f>IF(AND(B423="out", B423&lt;&gt;D423), "nope","")</f>
        <v/>
      </c>
      <c r="K423" t="str">
        <f t="shared" si="12"/>
        <v>hit</v>
      </c>
      <c r="L423" t="str">
        <f t="shared" si="13"/>
        <v/>
      </c>
    </row>
    <row r="424" spans="1:12" x14ac:dyDescent="0.2">
      <c r="A424" s="1">
        <v>44909.465370370373</v>
      </c>
      <c r="B424" t="s">
        <v>1</v>
      </c>
      <c r="D424" t="s">
        <v>1</v>
      </c>
      <c r="E424" t="s">
        <v>208</v>
      </c>
      <c r="F424" t="str">
        <f>IF(AND(B424="in", B424=D424), "IN","")</f>
        <v>IN</v>
      </c>
      <c r="G424" t="str">
        <f>IF(AND(B424="in", B424&lt;&gt;D424), "nope","")</f>
        <v/>
      </c>
      <c r="H424" t="str">
        <f>IF(AND(B424="out", B424=D424), "OUT","")</f>
        <v/>
      </c>
      <c r="I424" t="str">
        <f>IF(AND(B424="out", B424&lt;&gt;D424), "nope","")</f>
        <v/>
      </c>
      <c r="K424" t="str">
        <f t="shared" si="12"/>
        <v>hit</v>
      </c>
      <c r="L424" t="str">
        <f t="shared" si="13"/>
        <v/>
      </c>
    </row>
    <row r="425" spans="1:12" x14ac:dyDescent="0.2">
      <c r="A425" s="1">
        <v>44909.465636574074</v>
      </c>
      <c r="B425" t="s">
        <v>0</v>
      </c>
      <c r="D425" t="s">
        <v>0</v>
      </c>
      <c r="E425" t="s">
        <v>209</v>
      </c>
      <c r="F425" t="str">
        <f>IF(AND(B425="in", B425=D425), "IN","")</f>
        <v/>
      </c>
      <c r="G425" t="str">
        <f>IF(AND(B425="in", B425&lt;&gt;D425), "nope","")</f>
        <v/>
      </c>
      <c r="H425" t="str">
        <f>IF(AND(B425="out", B425=D425), "OUT","")</f>
        <v>OUT</v>
      </c>
      <c r="I425" t="str">
        <f>IF(AND(B425="out", B425&lt;&gt;D425), "nope","")</f>
        <v/>
      </c>
      <c r="K425" t="str">
        <f t="shared" si="12"/>
        <v>miss</v>
      </c>
      <c r="L425" t="str">
        <f t="shared" si="13"/>
        <v/>
      </c>
    </row>
    <row r="426" spans="1:12" x14ac:dyDescent="0.2">
      <c r="A426" s="1">
        <v>44909.465763888889</v>
      </c>
      <c r="B426" t="s">
        <v>1</v>
      </c>
      <c r="D426" t="s">
        <v>1</v>
      </c>
      <c r="E426" t="s">
        <v>209</v>
      </c>
      <c r="F426" t="str">
        <f>IF(AND(B426="in", B426=D426), "IN","")</f>
        <v>IN</v>
      </c>
      <c r="G426" t="str">
        <f>IF(AND(B426="in", B426&lt;&gt;D426), "nope","")</f>
        <v/>
      </c>
      <c r="H426" t="str">
        <f>IF(AND(B426="out", B426=D426), "OUT","")</f>
        <v/>
      </c>
      <c r="I426" t="str">
        <f>IF(AND(B426="out", B426&lt;&gt;D426), "nope","")</f>
        <v/>
      </c>
      <c r="K426" t="str">
        <f t="shared" si="12"/>
        <v>miss</v>
      </c>
      <c r="L426" t="str">
        <f t="shared" si="13"/>
        <v/>
      </c>
    </row>
    <row r="427" spans="1:12" x14ac:dyDescent="0.2">
      <c r="A427" s="1">
        <v>44909.466307870367</v>
      </c>
      <c r="B427" t="s">
        <v>0</v>
      </c>
      <c r="D427" t="s">
        <v>0</v>
      </c>
      <c r="E427" t="s">
        <v>209</v>
      </c>
      <c r="F427" t="str">
        <f>IF(AND(B427="in", B427=D427), "IN","")</f>
        <v/>
      </c>
      <c r="G427" t="str">
        <f>IF(AND(B427="in", B427&lt;&gt;D427), "nope","")</f>
        <v/>
      </c>
      <c r="H427" t="str">
        <f>IF(AND(B427="out", B427=D427), "OUT","")</f>
        <v>OUT</v>
      </c>
      <c r="I427" t="str">
        <f>IF(AND(B427="out", B427&lt;&gt;D427), "nope","")</f>
        <v/>
      </c>
      <c r="K427" t="str">
        <f t="shared" si="12"/>
        <v>miss</v>
      </c>
      <c r="L427" t="str">
        <f t="shared" si="13"/>
        <v/>
      </c>
    </row>
    <row r="428" spans="1:12" x14ac:dyDescent="0.2">
      <c r="A428" s="1">
        <v>44909.466493055559</v>
      </c>
      <c r="B428" t="s">
        <v>0</v>
      </c>
      <c r="D428" t="s">
        <v>0</v>
      </c>
      <c r="E428" t="s">
        <v>209</v>
      </c>
      <c r="F428" t="str">
        <f>IF(AND(B428="in", B428=D428), "IN","")</f>
        <v/>
      </c>
      <c r="G428" t="str">
        <f>IF(AND(B428="in", B428&lt;&gt;D428), "nope","")</f>
        <v/>
      </c>
      <c r="H428" t="str">
        <f>IF(AND(B428="out", B428=D428), "OUT","")</f>
        <v>OUT</v>
      </c>
      <c r="I428" t="str">
        <f>IF(AND(B428="out", B428&lt;&gt;D428), "nope","")</f>
        <v/>
      </c>
      <c r="K428" t="str">
        <f t="shared" si="12"/>
        <v>miss</v>
      </c>
      <c r="L428" t="str">
        <f t="shared" si="13"/>
        <v/>
      </c>
    </row>
    <row r="429" spans="1:12" x14ac:dyDescent="0.2">
      <c r="A429" s="1">
        <v>44909.468159722222</v>
      </c>
      <c r="B429" t="s">
        <v>1</v>
      </c>
      <c r="D429" t="s">
        <v>1</v>
      </c>
      <c r="E429" t="s">
        <v>208</v>
      </c>
      <c r="F429" t="str">
        <f>IF(AND(B429="in", B429=D429), "IN","")</f>
        <v>IN</v>
      </c>
      <c r="G429" t="str">
        <f>IF(AND(B429="in", B429&lt;&gt;D429), "nope","")</f>
        <v/>
      </c>
      <c r="H429" t="str">
        <f>IF(AND(B429="out", B429=D429), "OUT","")</f>
        <v/>
      </c>
      <c r="I429" t="str">
        <f>IF(AND(B429="out", B429&lt;&gt;D429), "nope","")</f>
        <v/>
      </c>
      <c r="K429" t="str">
        <f t="shared" si="12"/>
        <v>hit</v>
      </c>
      <c r="L429" t="str">
        <f t="shared" si="13"/>
        <v/>
      </c>
    </row>
    <row r="430" spans="1:12" x14ac:dyDescent="0.2">
      <c r="A430" s="1">
        <v>44909.475416666668</v>
      </c>
      <c r="B430" t="s">
        <v>0</v>
      </c>
      <c r="D430" t="s">
        <v>1</v>
      </c>
      <c r="E430" t="s">
        <v>208</v>
      </c>
      <c r="F430" t="str">
        <f>IF(AND(B430="in", B430=D430), "IN","")</f>
        <v/>
      </c>
      <c r="G430" t="str">
        <f>IF(AND(B430="in", B430&lt;&gt;D430), "nope","")</f>
        <v/>
      </c>
      <c r="H430" t="str">
        <f>IF(AND(B430="out", B430=D430), "OUT","")</f>
        <v/>
      </c>
      <c r="I430" t="str">
        <f>IF(AND(B430="out", B430&lt;&gt;D430), "nope","")</f>
        <v>nope</v>
      </c>
      <c r="K430" t="str">
        <f t="shared" ref="K430:K493" si="14">IF(E430="hit", "hit", "miss")</f>
        <v>hit</v>
      </c>
      <c r="L430" t="str">
        <f t="shared" si="13"/>
        <v>boom</v>
      </c>
    </row>
    <row r="431" spans="1:12" x14ac:dyDescent="0.2">
      <c r="A431" s="1">
        <v>44909.479826388888</v>
      </c>
      <c r="B431" t="s">
        <v>1</v>
      </c>
      <c r="D431" t="s">
        <v>1</v>
      </c>
      <c r="E431" t="s">
        <v>208</v>
      </c>
      <c r="F431" t="str">
        <f>IF(AND(B431="in", B431=D431), "IN","")</f>
        <v>IN</v>
      </c>
      <c r="G431" t="str">
        <f>IF(AND(B431="in", B431&lt;&gt;D431), "nope","")</f>
        <v/>
      </c>
      <c r="H431" t="str">
        <f>IF(AND(B431="out", B431=D431), "OUT","")</f>
        <v/>
      </c>
      <c r="I431" t="str">
        <f>IF(AND(B431="out", B431&lt;&gt;D431), "nope","")</f>
        <v/>
      </c>
      <c r="K431" t="str">
        <f t="shared" si="14"/>
        <v>hit</v>
      </c>
      <c r="L431" t="str">
        <f t="shared" si="13"/>
        <v/>
      </c>
    </row>
    <row r="432" spans="1:12" x14ac:dyDescent="0.2">
      <c r="A432" s="1">
        <v>44909.483935185184</v>
      </c>
      <c r="B432" t="s">
        <v>0</v>
      </c>
      <c r="D432" t="s">
        <v>0</v>
      </c>
      <c r="E432" t="s">
        <v>208</v>
      </c>
      <c r="F432" t="str">
        <f>IF(AND(B432="in", B432=D432), "IN","")</f>
        <v/>
      </c>
      <c r="G432" t="str">
        <f>IF(AND(B432="in", B432&lt;&gt;D432), "nope","")</f>
        <v/>
      </c>
      <c r="H432" t="str">
        <f>IF(AND(B432="out", B432=D432), "OUT","")</f>
        <v>OUT</v>
      </c>
      <c r="I432" t="str">
        <f>IF(AND(B432="out", B432&lt;&gt;D432), "nope","")</f>
        <v/>
      </c>
      <c r="K432" t="str">
        <f t="shared" si="14"/>
        <v>hit</v>
      </c>
      <c r="L432" t="str">
        <f t="shared" si="13"/>
        <v/>
      </c>
    </row>
    <row r="433" spans="1:12" x14ac:dyDescent="0.2">
      <c r="A433" s="1">
        <v>44909.485208333332</v>
      </c>
      <c r="B433" t="s">
        <v>1</v>
      </c>
      <c r="D433" t="s">
        <v>1</v>
      </c>
      <c r="E433" t="s">
        <v>209</v>
      </c>
      <c r="F433" t="str">
        <f>IF(AND(B433="in", B433=D433), "IN","")</f>
        <v>IN</v>
      </c>
      <c r="G433" t="str">
        <f>IF(AND(B433="in", B433&lt;&gt;D433), "nope","")</f>
        <v/>
      </c>
      <c r="H433" t="str">
        <f>IF(AND(B433="out", B433=D433), "OUT","")</f>
        <v/>
      </c>
      <c r="I433" t="str">
        <f>IF(AND(B433="out", B433&lt;&gt;D433), "nope","")</f>
        <v/>
      </c>
      <c r="K433" t="str">
        <f t="shared" si="14"/>
        <v>miss</v>
      </c>
      <c r="L433" t="str">
        <f t="shared" si="13"/>
        <v/>
      </c>
    </row>
    <row r="434" spans="1:12" x14ac:dyDescent="0.2">
      <c r="A434" s="1">
        <v>44909.485833333332</v>
      </c>
      <c r="B434" t="s">
        <v>1</v>
      </c>
      <c r="D434" t="s">
        <v>1</v>
      </c>
      <c r="E434" t="s">
        <v>208</v>
      </c>
      <c r="F434" t="str">
        <f>IF(AND(B434="in", B434=D434), "IN","")</f>
        <v>IN</v>
      </c>
      <c r="G434" t="str">
        <f>IF(AND(B434="in", B434&lt;&gt;D434), "nope","")</f>
        <v/>
      </c>
      <c r="H434" t="str">
        <f>IF(AND(B434="out", B434=D434), "OUT","")</f>
        <v/>
      </c>
      <c r="I434" t="str">
        <f>IF(AND(B434="out", B434&lt;&gt;D434), "nope","")</f>
        <v/>
      </c>
      <c r="K434" t="str">
        <f t="shared" si="14"/>
        <v>hit</v>
      </c>
      <c r="L434" t="str">
        <f t="shared" si="13"/>
        <v/>
      </c>
    </row>
    <row r="435" spans="1:12" x14ac:dyDescent="0.2">
      <c r="A435" s="1">
        <v>44909.486134259256</v>
      </c>
      <c r="B435" t="s">
        <v>0</v>
      </c>
      <c r="D435" t="s">
        <v>0</v>
      </c>
      <c r="F435" t="str">
        <f>IF(AND(B435="in", B435=D435), "IN","")</f>
        <v/>
      </c>
      <c r="G435" t="str">
        <f>IF(AND(B435="in", B435&lt;&gt;D435), "nope","")</f>
        <v/>
      </c>
      <c r="H435" t="str">
        <f>IF(AND(B435="out", B435=D435), "OUT","")</f>
        <v>OUT</v>
      </c>
      <c r="I435" t="str">
        <f>IF(AND(B435="out", B435&lt;&gt;D435), "nope","")</f>
        <v/>
      </c>
      <c r="K435" t="str">
        <f t="shared" si="14"/>
        <v>miss</v>
      </c>
      <c r="L435" t="str">
        <f t="shared" si="13"/>
        <v/>
      </c>
    </row>
    <row r="436" spans="1:12" x14ac:dyDescent="0.2">
      <c r="A436" s="1">
        <v>44909.501481481479</v>
      </c>
      <c r="B436" t="s">
        <v>0</v>
      </c>
      <c r="D436" t="s">
        <v>18</v>
      </c>
      <c r="E436" t="s">
        <v>208</v>
      </c>
      <c r="F436" t="str">
        <f>IF(AND(B436="in", B436=D436), "IN","")</f>
        <v/>
      </c>
      <c r="G436" t="str">
        <f>IF(AND(B436="in", B436&lt;&gt;D436), "nope","")</f>
        <v/>
      </c>
      <c r="H436" t="str">
        <f>IF(AND(B436="out", B436=D436), "OUT","")</f>
        <v/>
      </c>
      <c r="I436" t="str">
        <f>IF(AND(B436="out", B436&lt;&gt;D436), "nope","")</f>
        <v>nope</v>
      </c>
      <c r="K436" t="str">
        <f t="shared" si="14"/>
        <v>hit</v>
      </c>
      <c r="L436" t="str">
        <f t="shared" si="13"/>
        <v/>
      </c>
    </row>
    <row r="437" spans="1:12" x14ac:dyDescent="0.2">
      <c r="A437" s="1">
        <v>44909.503680555557</v>
      </c>
      <c r="B437" t="s">
        <v>0</v>
      </c>
      <c r="D437" t="s">
        <v>0</v>
      </c>
      <c r="E437" t="s">
        <v>208</v>
      </c>
      <c r="F437" t="str">
        <f>IF(AND(B437="in", B437=D437), "IN","")</f>
        <v/>
      </c>
      <c r="G437" t="str">
        <f>IF(AND(B437="in", B437&lt;&gt;D437), "nope","")</f>
        <v/>
      </c>
      <c r="H437" t="str">
        <f>IF(AND(B437="out", B437=D437), "OUT","")</f>
        <v>OUT</v>
      </c>
      <c r="I437" t="str">
        <f>IF(AND(B437="out", B437&lt;&gt;D437), "nope","")</f>
        <v/>
      </c>
      <c r="K437" t="str">
        <f t="shared" si="14"/>
        <v>hit</v>
      </c>
      <c r="L437" t="str">
        <f t="shared" si="13"/>
        <v/>
      </c>
    </row>
    <row r="438" spans="1:12" x14ac:dyDescent="0.2">
      <c r="A438" s="1">
        <v>44909.503831018519</v>
      </c>
      <c r="B438" t="s">
        <v>1</v>
      </c>
      <c r="D438" t="s">
        <v>1</v>
      </c>
      <c r="F438" t="str">
        <f>IF(AND(B438="in", B438=D438), "IN","")</f>
        <v>IN</v>
      </c>
      <c r="G438" t="str">
        <f>IF(AND(B438="in", B438&lt;&gt;D438), "nope","")</f>
        <v/>
      </c>
      <c r="H438" t="str">
        <f>IF(AND(B438="out", B438=D438), "OUT","")</f>
        <v/>
      </c>
      <c r="I438" t="str">
        <f>IF(AND(B438="out", B438&lt;&gt;D438), "nope","")</f>
        <v/>
      </c>
      <c r="K438" t="str">
        <f t="shared" si="14"/>
        <v>miss</v>
      </c>
      <c r="L438" t="str">
        <f t="shared" si="13"/>
        <v/>
      </c>
    </row>
    <row r="439" spans="1:12" x14ac:dyDescent="0.2">
      <c r="A439" s="1">
        <v>44909.506249999999</v>
      </c>
      <c r="B439" t="s">
        <v>0</v>
      </c>
      <c r="D439" t="s">
        <v>0</v>
      </c>
      <c r="E439" t="s">
        <v>208</v>
      </c>
      <c r="F439" t="str">
        <f>IF(AND(B439="in", B439=D439), "IN","")</f>
        <v/>
      </c>
      <c r="G439" t="str">
        <f>IF(AND(B439="in", B439&lt;&gt;D439), "nope","")</f>
        <v/>
      </c>
      <c r="H439" t="str">
        <f>IF(AND(B439="out", B439=D439), "OUT","")</f>
        <v>OUT</v>
      </c>
      <c r="I439" t="str">
        <f>IF(AND(B439="out", B439&lt;&gt;D439), "nope","")</f>
        <v/>
      </c>
      <c r="K439" t="str">
        <f t="shared" si="14"/>
        <v>hit</v>
      </c>
      <c r="L439" t="str">
        <f t="shared" si="13"/>
        <v/>
      </c>
    </row>
    <row r="440" spans="1:12" x14ac:dyDescent="0.2">
      <c r="A440" s="1">
        <v>44909.507407407407</v>
      </c>
      <c r="B440" t="s">
        <v>1</v>
      </c>
      <c r="D440" t="s">
        <v>1</v>
      </c>
      <c r="F440" t="str">
        <f>IF(AND(B440="in", B440=D440), "IN","")</f>
        <v>IN</v>
      </c>
      <c r="G440" t="str">
        <f>IF(AND(B440="in", B440&lt;&gt;D440), "nope","")</f>
        <v/>
      </c>
      <c r="H440" t="str">
        <f>IF(AND(B440="out", B440=D440), "OUT","")</f>
        <v/>
      </c>
      <c r="I440" t="str">
        <f>IF(AND(B440="out", B440&lt;&gt;D440), "nope","")</f>
        <v/>
      </c>
      <c r="K440" t="str">
        <f t="shared" si="14"/>
        <v>miss</v>
      </c>
      <c r="L440" t="str">
        <f t="shared" si="13"/>
        <v/>
      </c>
    </row>
    <row r="441" spans="1:12" x14ac:dyDescent="0.2">
      <c r="A441" s="1">
        <v>44909.507465277777</v>
      </c>
      <c r="B441" t="s">
        <v>1</v>
      </c>
      <c r="D441" t="s">
        <v>1</v>
      </c>
      <c r="F441" t="str">
        <f>IF(AND(B441="in", B441=D441), "IN","")</f>
        <v>IN</v>
      </c>
      <c r="G441" t="str">
        <f>IF(AND(B441="in", B441&lt;&gt;D441), "nope","")</f>
        <v/>
      </c>
      <c r="H441" t="str">
        <f>IF(AND(B441="out", B441=D441), "OUT","")</f>
        <v/>
      </c>
      <c r="I441" t="str">
        <f>IF(AND(B441="out", B441&lt;&gt;D441), "nope","")</f>
        <v/>
      </c>
      <c r="K441" t="str">
        <f t="shared" si="14"/>
        <v>miss</v>
      </c>
      <c r="L441" t="str">
        <f t="shared" si="13"/>
        <v/>
      </c>
    </row>
    <row r="442" spans="1:12" x14ac:dyDescent="0.2">
      <c r="A442" s="1">
        <v>44909.514282407406</v>
      </c>
      <c r="B442" t="s">
        <v>1</v>
      </c>
      <c r="C442" t="s">
        <v>82</v>
      </c>
      <c r="D442" t="s">
        <v>1</v>
      </c>
      <c r="E442" t="s">
        <v>208</v>
      </c>
      <c r="F442" t="str">
        <f>IF(AND(B442="in", B442=D442), "IN","")</f>
        <v>IN</v>
      </c>
      <c r="G442" t="str">
        <f>IF(AND(B442="in", B442&lt;&gt;D442), "nope","")</f>
        <v/>
      </c>
      <c r="H442" t="str">
        <f>IF(AND(B442="out", B442=D442), "OUT","")</f>
        <v/>
      </c>
      <c r="I442" t="str">
        <f>IF(AND(B442="out", B442&lt;&gt;D442), "nope","")</f>
        <v/>
      </c>
      <c r="K442" t="str">
        <f t="shared" si="14"/>
        <v>hit</v>
      </c>
      <c r="L442" t="str">
        <f t="shared" si="13"/>
        <v/>
      </c>
    </row>
    <row r="443" spans="1:12" x14ac:dyDescent="0.2">
      <c r="A443" s="1">
        <v>44909.515231481484</v>
      </c>
      <c r="B443" t="s">
        <v>0</v>
      </c>
      <c r="C443" t="s">
        <v>83</v>
      </c>
      <c r="D443" t="s">
        <v>0</v>
      </c>
      <c r="F443" t="str">
        <f>IF(AND(B443="in", B443=D443), "IN","")</f>
        <v/>
      </c>
      <c r="G443" t="str">
        <f>IF(AND(B443="in", B443&lt;&gt;D443), "nope","")</f>
        <v/>
      </c>
      <c r="H443" t="str">
        <f>IF(AND(B443="out", B443=D443), "OUT","")</f>
        <v>OUT</v>
      </c>
      <c r="I443" t="str">
        <f>IF(AND(B443="out", B443&lt;&gt;D443), "nope","")</f>
        <v/>
      </c>
      <c r="K443" t="str">
        <f t="shared" si="14"/>
        <v>miss</v>
      </c>
      <c r="L443" t="str">
        <f t="shared" si="13"/>
        <v/>
      </c>
    </row>
    <row r="444" spans="1:12" x14ac:dyDescent="0.2">
      <c r="A444" s="1">
        <v>44909.518449074072</v>
      </c>
      <c r="B444" t="s">
        <v>0</v>
      </c>
      <c r="D444" t="s">
        <v>0</v>
      </c>
      <c r="E444" t="s">
        <v>208</v>
      </c>
      <c r="F444" t="str">
        <f>IF(AND(B444="in", B444=D444), "IN","")</f>
        <v/>
      </c>
      <c r="G444" t="str">
        <f>IF(AND(B444="in", B444&lt;&gt;D444), "nope","")</f>
        <v/>
      </c>
      <c r="H444" t="str">
        <f>IF(AND(B444="out", B444=D444), "OUT","")</f>
        <v>OUT</v>
      </c>
      <c r="I444" t="str">
        <f>IF(AND(B444="out", B444&lt;&gt;D444), "nope","")</f>
        <v/>
      </c>
      <c r="K444" t="str">
        <f t="shared" si="14"/>
        <v>hit</v>
      </c>
      <c r="L444" t="str">
        <f t="shared" si="13"/>
        <v/>
      </c>
    </row>
    <row r="445" spans="1:12" x14ac:dyDescent="0.2">
      <c r="A445" s="1">
        <v>44909.524004629631</v>
      </c>
      <c r="B445" t="s">
        <v>1</v>
      </c>
      <c r="D445" t="s">
        <v>1</v>
      </c>
      <c r="E445" t="s">
        <v>208</v>
      </c>
      <c r="F445" t="str">
        <f>IF(AND(B445="in", B445=D445), "IN","")</f>
        <v>IN</v>
      </c>
      <c r="G445" t="str">
        <f>IF(AND(B445="in", B445&lt;&gt;D445), "nope","")</f>
        <v/>
      </c>
      <c r="H445" t="str">
        <f>IF(AND(B445="out", B445=D445), "OUT","")</f>
        <v/>
      </c>
      <c r="I445" t="str">
        <f>IF(AND(B445="out", B445&lt;&gt;D445), "nope","")</f>
        <v/>
      </c>
      <c r="K445" t="str">
        <f t="shared" si="14"/>
        <v>hit</v>
      </c>
      <c r="L445" t="str">
        <f t="shared" si="13"/>
        <v/>
      </c>
    </row>
    <row r="446" spans="1:12" x14ac:dyDescent="0.2">
      <c r="A446" s="1">
        <v>44909.524178240739</v>
      </c>
      <c r="B446" t="s">
        <v>0</v>
      </c>
      <c r="D446" t="s">
        <v>18</v>
      </c>
      <c r="F446" t="str">
        <f>IF(AND(B446="in", B446=D446), "IN","")</f>
        <v/>
      </c>
      <c r="G446" t="str">
        <f>IF(AND(B446="in", B446&lt;&gt;D446), "nope","")</f>
        <v/>
      </c>
      <c r="H446" t="str">
        <f>IF(AND(B446="out", B446=D446), "OUT","")</f>
        <v/>
      </c>
      <c r="I446" t="str">
        <f>IF(AND(B446="out", B446&lt;&gt;D446), "nope","")</f>
        <v>nope</v>
      </c>
      <c r="K446" t="str">
        <f t="shared" si="14"/>
        <v>miss</v>
      </c>
      <c r="L446" t="str">
        <f t="shared" si="13"/>
        <v/>
      </c>
    </row>
    <row r="447" spans="1:12" x14ac:dyDescent="0.2">
      <c r="A447" s="1">
        <v>44909.524270833332</v>
      </c>
      <c r="B447" t="s">
        <v>3</v>
      </c>
      <c r="C447" t="s">
        <v>84</v>
      </c>
      <c r="D447" t="s">
        <v>1</v>
      </c>
      <c r="F447" t="str">
        <f>IF(AND(B447="in", B447=D447), "IN","")</f>
        <v/>
      </c>
      <c r="G447" t="str">
        <f>IF(AND(B447="in", B447&lt;&gt;D447), "nope","")</f>
        <v/>
      </c>
      <c r="H447" t="str">
        <f>IF(AND(B447="out", B447=D447), "OUT","")</f>
        <v/>
      </c>
      <c r="I447" t="str">
        <f>IF(AND(B447="out", B447&lt;&gt;D447), "nope","")</f>
        <v/>
      </c>
      <c r="K447" t="str">
        <f t="shared" si="14"/>
        <v>miss</v>
      </c>
      <c r="L447" t="str">
        <f t="shared" si="13"/>
        <v/>
      </c>
    </row>
    <row r="448" spans="1:12" x14ac:dyDescent="0.2">
      <c r="A448" s="1">
        <v>44909.531018518515</v>
      </c>
      <c r="B448" t="s">
        <v>1</v>
      </c>
      <c r="C448" t="s">
        <v>79</v>
      </c>
      <c r="D448" t="s">
        <v>1</v>
      </c>
      <c r="E448" t="s">
        <v>208</v>
      </c>
      <c r="F448" t="str">
        <f>IF(AND(B448="in", B448=D448), "IN","")</f>
        <v>IN</v>
      </c>
      <c r="G448" t="str">
        <f>IF(AND(B448="in", B448&lt;&gt;D448), "nope","")</f>
        <v/>
      </c>
      <c r="H448" t="str">
        <f>IF(AND(B448="out", B448=D448), "OUT","")</f>
        <v/>
      </c>
      <c r="I448" t="str">
        <f>IF(AND(B448="out", B448&lt;&gt;D448), "nope","")</f>
        <v/>
      </c>
      <c r="K448" t="str">
        <f t="shared" si="14"/>
        <v>hit</v>
      </c>
      <c r="L448" t="str">
        <f t="shared" si="13"/>
        <v/>
      </c>
    </row>
    <row r="449" spans="1:12" x14ac:dyDescent="0.2">
      <c r="A449" s="1">
        <v>44909.534050925926</v>
      </c>
      <c r="B449" t="s">
        <v>0</v>
      </c>
      <c r="D449" t="s">
        <v>0</v>
      </c>
      <c r="E449" t="s">
        <v>208</v>
      </c>
      <c r="F449" t="str">
        <f>IF(AND(B449="in", B449=D449), "IN","")</f>
        <v/>
      </c>
      <c r="G449" t="str">
        <f>IF(AND(B449="in", B449&lt;&gt;D449), "nope","")</f>
        <v/>
      </c>
      <c r="H449" t="str">
        <f>IF(AND(B449="out", B449=D449), "OUT","")</f>
        <v>OUT</v>
      </c>
      <c r="I449" t="str">
        <f>IF(AND(B449="out", B449&lt;&gt;D449), "nope","")</f>
        <v/>
      </c>
      <c r="K449" t="str">
        <f t="shared" si="14"/>
        <v>hit</v>
      </c>
      <c r="L449" t="str">
        <f t="shared" si="13"/>
        <v/>
      </c>
    </row>
    <row r="450" spans="1:12" x14ac:dyDescent="0.2">
      <c r="A450" s="1">
        <v>44909.535081018519</v>
      </c>
      <c r="B450" t="s">
        <v>1</v>
      </c>
      <c r="D450" t="s">
        <v>1</v>
      </c>
      <c r="F450" t="str">
        <f>IF(AND(B450="in", B450=D450), "IN","")</f>
        <v>IN</v>
      </c>
      <c r="G450" t="str">
        <f>IF(AND(B450="in", B450&lt;&gt;D450), "nope","")</f>
        <v/>
      </c>
      <c r="H450" t="str">
        <f>IF(AND(B450="out", B450=D450), "OUT","")</f>
        <v/>
      </c>
      <c r="I450" t="str">
        <f>IF(AND(B450="out", B450&lt;&gt;D450), "nope","")</f>
        <v/>
      </c>
      <c r="K450" t="str">
        <f t="shared" si="14"/>
        <v>miss</v>
      </c>
      <c r="L450" t="str">
        <f t="shared" ref="L450:L513" si="15">IF(AND(D450&lt;&gt;"pbout", I450="nope"), "boom", "")</f>
        <v/>
      </c>
    </row>
    <row r="451" spans="1:12" x14ac:dyDescent="0.2">
      <c r="A451" s="1">
        <v>44909.551562499997</v>
      </c>
      <c r="B451" t="s">
        <v>1</v>
      </c>
      <c r="C451" t="s">
        <v>85</v>
      </c>
      <c r="D451" t="s">
        <v>1</v>
      </c>
      <c r="E451" t="s">
        <v>208</v>
      </c>
      <c r="F451" t="str">
        <f>IF(AND(B451="in", B451=D451), "IN","")</f>
        <v>IN</v>
      </c>
      <c r="G451" t="str">
        <f>IF(AND(B451="in", B451&lt;&gt;D451), "nope","")</f>
        <v/>
      </c>
      <c r="H451" t="str">
        <f>IF(AND(B451="out", B451=D451), "OUT","")</f>
        <v/>
      </c>
      <c r="I451" t="str">
        <f>IF(AND(B451="out", B451&lt;&gt;D451), "nope","")</f>
        <v/>
      </c>
      <c r="K451" t="str">
        <f t="shared" si="14"/>
        <v>hit</v>
      </c>
      <c r="L451" t="str">
        <f t="shared" si="15"/>
        <v/>
      </c>
    </row>
    <row r="452" spans="1:12" x14ac:dyDescent="0.2">
      <c r="A452" s="1">
        <v>44909.557754629626</v>
      </c>
      <c r="B452" t="s">
        <v>1</v>
      </c>
      <c r="D452" t="s">
        <v>1</v>
      </c>
      <c r="E452" t="s">
        <v>208</v>
      </c>
      <c r="F452" t="str">
        <f>IF(AND(B452="in", B452=D452), "IN","")</f>
        <v>IN</v>
      </c>
      <c r="G452" t="str">
        <f>IF(AND(B452="in", B452&lt;&gt;D452), "nope","")</f>
        <v/>
      </c>
      <c r="H452" t="str">
        <f>IF(AND(B452="out", B452=D452), "OUT","")</f>
        <v/>
      </c>
      <c r="I452" t="str">
        <f>IF(AND(B452="out", B452&lt;&gt;D452), "nope","")</f>
        <v/>
      </c>
      <c r="K452" t="str">
        <f t="shared" si="14"/>
        <v>hit</v>
      </c>
      <c r="L452" t="str">
        <f t="shared" si="15"/>
        <v/>
      </c>
    </row>
    <row r="453" spans="1:12" x14ac:dyDescent="0.2">
      <c r="A453" s="1">
        <v>44909.558310185188</v>
      </c>
      <c r="B453" t="s">
        <v>0</v>
      </c>
      <c r="D453" t="s">
        <v>0</v>
      </c>
      <c r="E453" t="s">
        <v>208</v>
      </c>
      <c r="F453" t="str">
        <f>IF(AND(B453="in", B453=D453), "IN","")</f>
        <v/>
      </c>
      <c r="G453" t="str">
        <f>IF(AND(B453="in", B453&lt;&gt;D453), "nope","")</f>
        <v/>
      </c>
      <c r="H453" t="str">
        <f>IF(AND(B453="out", B453=D453), "OUT","")</f>
        <v>OUT</v>
      </c>
      <c r="I453" t="str">
        <f>IF(AND(B453="out", B453&lt;&gt;D453), "nope","")</f>
        <v/>
      </c>
      <c r="K453" t="str">
        <f t="shared" si="14"/>
        <v>hit</v>
      </c>
      <c r="L453" t="str">
        <f t="shared" si="15"/>
        <v/>
      </c>
    </row>
    <row r="454" spans="1:12" x14ac:dyDescent="0.2">
      <c r="A454" s="1">
        <v>44909.559305555558</v>
      </c>
      <c r="B454" t="s">
        <v>1</v>
      </c>
      <c r="C454" t="s">
        <v>86</v>
      </c>
      <c r="D454" t="s">
        <v>1</v>
      </c>
      <c r="F454" t="str">
        <f>IF(AND(B454="in", B454=D454), "IN","")</f>
        <v>IN</v>
      </c>
      <c r="G454" t="str">
        <f>IF(AND(B454="in", B454&lt;&gt;D454), "nope","")</f>
        <v/>
      </c>
      <c r="H454" t="str">
        <f>IF(AND(B454="out", B454=D454), "OUT","")</f>
        <v/>
      </c>
      <c r="I454" t="str">
        <f>IF(AND(B454="out", B454&lt;&gt;D454), "nope","")</f>
        <v/>
      </c>
      <c r="K454" t="str">
        <f t="shared" si="14"/>
        <v>miss</v>
      </c>
      <c r="L454" t="str">
        <f t="shared" si="15"/>
        <v/>
      </c>
    </row>
    <row r="455" spans="1:12" x14ac:dyDescent="0.2">
      <c r="A455" s="1">
        <v>44909.559930555559</v>
      </c>
      <c r="B455" t="s">
        <v>3</v>
      </c>
      <c r="C455" t="s">
        <v>87</v>
      </c>
      <c r="D455" t="s">
        <v>3</v>
      </c>
      <c r="E455" t="s">
        <v>208</v>
      </c>
      <c r="F455" t="str">
        <f>IF(AND(B455="in", B455=D455), "IN","")</f>
        <v/>
      </c>
      <c r="G455" t="str">
        <f>IF(AND(B455="in", B455&lt;&gt;D455), "nope","")</f>
        <v/>
      </c>
      <c r="H455" t="str">
        <f>IF(AND(B455="out", B455=D455), "OUT","")</f>
        <v/>
      </c>
      <c r="I455" t="str">
        <f>IF(AND(B455="out", B455&lt;&gt;D455), "nope","")</f>
        <v/>
      </c>
      <c r="K455" t="str">
        <f t="shared" si="14"/>
        <v>hit</v>
      </c>
      <c r="L455" t="str">
        <f t="shared" si="15"/>
        <v/>
      </c>
    </row>
    <row r="456" spans="1:12" x14ac:dyDescent="0.2">
      <c r="A456" s="1">
        <v>44909.563645833332</v>
      </c>
      <c r="B456" t="s">
        <v>1</v>
      </c>
      <c r="D456" t="s">
        <v>1</v>
      </c>
      <c r="E456" t="s">
        <v>208</v>
      </c>
      <c r="F456" t="str">
        <f>IF(AND(B456="in", B456=D456), "IN","")</f>
        <v>IN</v>
      </c>
      <c r="G456" t="str">
        <f>IF(AND(B456="in", B456&lt;&gt;D456), "nope","")</f>
        <v/>
      </c>
      <c r="H456" t="str">
        <f>IF(AND(B456="out", B456=D456), "OUT","")</f>
        <v/>
      </c>
      <c r="I456" t="str">
        <f>IF(AND(B456="out", B456&lt;&gt;D456), "nope","")</f>
        <v/>
      </c>
      <c r="K456" t="str">
        <f t="shared" si="14"/>
        <v>hit</v>
      </c>
      <c r="L456" t="str">
        <f t="shared" si="15"/>
        <v/>
      </c>
    </row>
    <row r="457" spans="1:12" x14ac:dyDescent="0.2">
      <c r="A457" s="1">
        <v>44909.566284722219</v>
      </c>
      <c r="B457" t="s">
        <v>0</v>
      </c>
      <c r="D457" t="s">
        <v>0</v>
      </c>
      <c r="E457" t="s">
        <v>208</v>
      </c>
      <c r="F457" t="str">
        <f>IF(AND(B457="in", B457=D457), "IN","")</f>
        <v/>
      </c>
      <c r="G457" t="str">
        <f>IF(AND(B457="in", B457&lt;&gt;D457), "nope","")</f>
        <v/>
      </c>
      <c r="H457" t="str">
        <f>IF(AND(B457="out", B457=D457), "OUT","")</f>
        <v>OUT</v>
      </c>
      <c r="I457" t="str">
        <f>IF(AND(B457="out", B457&lt;&gt;D457), "nope","")</f>
        <v/>
      </c>
      <c r="K457" t="str">
        <f t="shared" si="14"/>
        <v>hit</v>
      </c>
      <c r="L457" t="str">
        <f t="shared" si="15"/>
        <v/>
      </c>
    </row>
    <row r="458" spans="1:12" x14ac:dyDescent="0.2">
      <c r="A458" s="1">
        <v>44909.569050925929</v>
      </c>
      <c r="B458" t="s">
        <v>0</v>
      </c>
      <c r="D458" t="s">
        <v>0</v>
      </c>
      <c r="E458" t="s">
        <v>208</v>
      </c>
      <c r="F458" t="str">
        <f>IF(AND(B458="in", B458=D458), "IN","")</f>
        <v/>
      </c>
      <c r="G458" t="str">
        <f>IF(AND(B458="in", B458&lt;&gt;D458), "nope","")</f>
        <v/>
      </c>
      <c r="H458" t="str">
        <f>IF(AND(B458="out", B458=D458), "OUT","")</f>
        <v>OUT</v>
      </c>
      <c r="I458" t="str">
        <f>IF(AND(B458="out", B458&lt;&gt;D458), "nope","")</f>
        <v/>
      </c>
      <c r="K458" t="str">
        <f t="shared" si="14"/>
        <v>hit</v>
      </c>
      <c r="L458" t="str">
        <f t="shared" si="15"/>
        <v/>
      </c>
    </row>
    <row r="459" spans="1:12" x14ac:dyDescent="0.2">
      <c r="A459" s="1">
        <v>44909.573379629626</v>
      </c>
      <c r="B459" t="s">
        <v>1</v>
      </c>
      <c r="D459" t="s">
        <v>1</v>
      </c>
      <c r="E459" t="s">
        <v>208</v>
      </c>
      <c r="F459" t="str">
        <f>IF(AND(B459="in", B459=D459), "IN","")</f>
        <v>IN</v>
      </c>
      <c r="G459" t="str">
        <f>IF(AND(B459="in", B459&lt;&gt;D459), "nope","")</f>
        <v/>
      </c>
      <c r="H459" t="str">
        <f>IF(AND(B459="out", B459=D459), "OUT","")</f>
        <v/>
      </c>
      <c r="I459" t="str">
        <f>IF(AND(B459="out", B459&lt;&gt;D459), "nope","")</f>
        <v/>
      </c>
      <c r="K459" t="str">
        <f t="shared" si="14"/>
        <v>hit</v>
      </c>
      <c r="L459" t="str">
        <f t="shared" si="15"/>
        <v/>
      </c>
    </row>
    <row r="460" spans="1:12" x14ac:dyDescent="0.2">
      <c r="A460" s="1">
        <v>44909.576273148145</v>
      </c>
      <c r="B460" t="s">
        <v>1</v>
      </c>
      <c r="D460" t="s">
        <v>1</v>
      </c>
      <c r="E460" t="s">
        <v>208</v>
      </c>
      <c r="F460" t="str">
        <f>IF(AND(B460="in", B460=D460), "IN","")</f>
        <v>IN</v>
      </c>
      <c r="G460" t="str">
        <f>IF(AND(B460="in", B460&lt;&gt;D460), "nope","")</f>
        <v/>
      </c>
      <c r="H460" t="str">
        <f>IF(AND(B460="out", B460=D460), "OUT","")</f>
        <v/>
      </c>
      <c r="I460" t="str">
        <f>IF(AND(B460="out", B460&lt;&gt;D460), "nope","")</f>
        <v/>
      </c>
      <c r="K460" t="str">
        <f t="shared" si="14"/>
        <v>hit</v>
      </c>
      <c r="L460" t="str">
        <f t="shared" si="15"/>
        <v/>
      </c>
    </row>
    <row r="461" spans="1:12" x14ac:dyDescent="0.2">
      <c r="A461" s="1">
        <v>44909.579872685186</v>
      </c>
      <c r="B461" t="s">
        <v>0</v>
      </c>
      <c r="D461" t="s">
        <v>18</v>
      </c>
      <c r="E461" t="s">
        <v>208</v>
      </c>
      <c r="F461" t="str">
        <f>IF(AND(B461="in", B461=D461), "IN","")</f>
        <v/>
      </c>
      <c r="G461" t="str">
        <f>IF(AND(B461="in", B461&lt;&gt;D461), "nope","")</f>
        <v/>
      </c>
      <c r="H461" t="str">
        <f>IF(AND(B461="out", B461=D461), "OUT","")</f>
        <v/>
      </c>
      <c r="I461" t="str">
        <f>IF(AND(B461="out", B461&lt;&gt;D461), "nope","")</f>
        <v>nope</v>
      </c>
      <c r="K461" t="str">
        <f t="shared" si="14"/>
        <v>hit</v>
      </c>
      <c r="L461" t="str">
        <f t="shared" si="15"/>
        <v/>
      </c>
    </row>
    <row r="462" spans="1:12" x14ac:dyDescent="0.2">
      <c r="A462" s="1">
        <v>44909.582349537035</v>
      </c>
      <c r="B462" t="s">
        <v>1</v>
      </c>
      <c r="D462" t="s">
        <v>1</v>
      </c>
      <c r="E462" t="s">
        <v>208</v>
      </c>
      <c r="F462" t="str">
        <f>IF(AND(B462="in", B462=D462), "IN","")</f>
        <v>IN</v>
      </c>
      <c r="G462" t="str">
        <f>IF(AND(B462="in", B462&lt;&gt;D462), "nope","")</f>
        <v/>
      </c>
      <c r="H462" t="str">
        <f>IF(AND(B462="out", B462=D462), "OUT","")</f>
        <v/>
      </c>
      <c r="I462" t="str">
        <f>IF(AND(B462="out", B462&lt;&gt;D462), "nope","")</f>
        <v/>
      </c>
      <c r="K462" t="str">
        <f t="shared" si="14"/>
        <v>hit</v>
      </c>
      <c r="L462" t="str">
        <f t="shared" si="15"/>
        <v/>
      </c>
    </row>
    <row r="463" spans="1:12" x14ac:dyDescent="0.2">
      <c r="A463" s="1">
        <v>44909.583715277775</v>
      </c>
      <c r="B463" t="s">
        <v>1</v>
      </c>
      <c r="D463" t="s">
        <v>1</v>
      </c>
      <c r="E463" t="s">
        <v>208</v>
      </c>
      <c r="F463" t="str">
        <f>IF(AND(B463="in", B463=D463), "IN","")</f>
        <v>IN</v>
      </c>
      <c r="G463" t="str">
        <f>IF(AND(B463="in", B463&lt;&gt;D463), "nope","")</f>
        <v/>
      </c>
      <c r="H463" t="str">
        <f>IF(AND(B463="out", B463=D463), "OUT","")</f>
        <v/>
      </c>
      <c r="I463" t="str">
        <f>IF(AND(B463="out", B463&lt;&gt;D463), "nope","")</f>
        <v/>
      </c>
      <c r="K463" t="str">
        <f t="shared" si="14"/>
        <v>hit</v>
      </c>
      <c r="L463" t="str">
        <f t="shared" si="15"/>
        <v/>
      </c>
    </row>
    <row r="464" spans="1:12" x14ac:dyDescent="0.2">
      <c r="A464" s="1">
        <v>44909.583854166667</v>
      </c>
      <c r="B464" t="s">
        <v>0</v>
      </c>
      <c r="D464" t="s">
        <v>0</v>
      </c>
      <c r="F464" t="str">
        <f>IF(AND(B464="in", B464=D464), "IN","")</f>
        <v/>
      </c>
      <c r="G464" t="str">
        <f>IF(AND(B464="in", B464&lt;&gt;D464), "nope","")</f>
        <v/>
      </c>
      <c r="H464" t="str">
        <f>IF(AND(B464="out", B464=D464), "OUT","")</f>
        <v>OUT</v>
      </c>
      <c r="I464" t="str">
        <f>IF(AND(B464="out", B464&lt;&gt;D464), "nope","")</f>
        <v/>
      </c>
      <c r="K464" t="str">
        <f t="shared" si="14"/>
        <v>miss</v>
      </c>
      <c r="L464" t="str">
        <f t="shared" si="15"/>
        <v/>
      </c>
    </row>
    <row r="465" spans="1:12" x14ac:dyDescent="0.2">
      <c r="A465" s="1">
        <v>44909.585509259261</v>
      </c>
      <c r="B465" t="s">
        <v>2</v>
      </c>
      <c r="C465" t="s">
        <v>88</v>
      </c>
      <c r="D465" t="s">
        <v>2</v>
      </c>
      <c r="E465" t="s">
        <v>208</v>
      </c>
      <c r="F465" t="str">
        <f>IF(AND(B465="in", B465=D465), "IN","")</f>
        <v/>
      </c>
      <c r="G465" t="str">
        <f>IF(AND(B465="in", B465&lt;&gt;D465), "nope","")</f>
        <v/>
      </c>
      <c r="H465" t="str">
        <f>IF(AND(B465="out", B465=D465), "OUT","")</f>
        <v/>
      </c>
      <c r="I465" t="str">
        <f>IF(AND(B465="out", B465&lt;&gt;D465), "nope","")</f>
        <v/>
      </c>
      <c r="K465" t="str">
        <f t="shared" si="14"/>
        <v>hit</v>
      </c>
      <c r="L465" t="str">
        <f t="shared" si="15"/>
        <v/>
      </c>
    </row>
    <row r="466" spans="1:12" x14ac:dyDescent="0.2">
      <c r="A466" s="1">
        <v>44909.585763888892</v>
      </c>
      <c r="B466" t="s">
        <v>0</v>
      </c>
      <c r="D466" t="s">
        <v>0</v>
      </c>
      <c r="F466" t="str">
        <f>IF(AND(B466="in", B466=D466), "IN","")</f>
        <v/>
      </c>
      <c r="G466" t="str">
        <f>IF(AND(B466="in", B466&lt;&gt;D466), "nope","")</f>
        <v/>
      </c>
      <c r="H466" t="str">
        <f>IF(AND(B466="out", B466=D466), "OUT","")</f>
        <v>OUT</v>
      </c>
      <c r="I466" t="str">
        <f>IF(AND(B466="out", B466&lt;&gt;D466), "nope","")</f>
        <v/>
      </c>
      <c r="K466" t="str">
        <f t="shared" si="14"/>
        <v>miss</v>
      </c>
      <c r="L466" t="str">
        <f t="shared" si="15"/>
        <v/>
      </c>
    </row>
    <row r="467" spans="1:12" x14ac:dyDescent="0.2">
      <c r="A467" s="1">
        <v>44909.588101851848</v>
      </c>
      <c r="B467" t="s">
        <v>0</v>
      </c>
      <c r="D467" t="s">
        <v>18</v>
      </c>
      <c r="E467" t="s">
        <v>208</v>
      </c>
      <c r="F467" t="str">
        <f>IF(AND(B467="in", B467=D467), "IN","")</f>
        <v/>
      </c>
      <c r="G467" t="str">
        <f>IF(AND(B467="in", B467&lt;&gt;D467), "nope","")</f>
        <v/>
      </c>
      <c r="H467" t="str">
        <f>IF(AND(B467="out", B467=D467), "OUT","")</f>
        <v/>
      </c>
      <c r="I467" t="str">
        <f>IF(AND(B467="out", B467&lt;&gt;D467), "nope","")</f>
        <v>nope</v>
      </c>
      <c r="K467" t="str">
        <f t="shared" si="14"/>
        <v>hit</v>
      </c>
      <c r="L467" t="str">
        <f t="shared" si="15"/>
        <v/>
      </c>
    </row>
    <row r="468" spans="1:12" x14ac:dyDescent="0.2">
      <c r="A468" s="1">
        <v>44909.592326388891</v>
      </c>
      <c r="B468" t="s">
        <v>1</v>
      </c>
      <c r="C468" t="s">
        <v>82</v>
      </c>
      <c r="D468" t="s">
        <v>1</v>
      </c>
      <c r="E468" t="s">
        <v>208</v>
      </c>
      <c r="F468" t="str">
        <f>IF(AND(B468="in", B468=D468), "IN","")</f>
        <v>IN</v>
      </c>
      <c r="G468" t="str">
        <f>IF(AND(B468="in", B468&lt;&gt;D468), "nope","")</f>
        <v/>
      </c>
      <c r="H468" t="str">
        <f>IF(AND(B468="out", B468=D468), "OUT","")</f>
        <v/>
      </c>
      <c r="I468" t="str">
        <f>IF(AND(B468="out", B468&lt;&gt;D468), "nope","")</f>
        <v/>
      </c>
      <c r="K468" t="str">
        <f t="shared" si="14"/>
        <v>hit</v>
      </c>
      <c r="L468" t="str">
        <f t="shared" si="15"/>
        <v/>
      </c>
    </row>
    <row r="469" spans="1:12" x14ac:dyDescent="0.2">
      <c r="A469" s="1">
        <v>44909.603136574071</v>
      </c>
      <c r="B469" t="s">
        <v>0</v>
      </c>
      <c r="C469" t="s">
        <v>89</v>
      </c>
      <c r="D469" t="s">
        <v>0</v>
      </c>
      <c r="E469" t="s">
        <v>208</v>
      </c>
      <c r="F469" t="str">
        <f>IF(AND(B469="in", B469=D469), "IN","")</f>
        <v/>
      </c>
      <c r="G469" t="str">
        <f>IF(AND(B469="in", B469&lt;&gt;D469), "nope","")</f>
        <v/>
      </c>
      <c r="H469" t="str">
        <f>IF(AND(B469="out", B469=D469), "OUT","")</f>
        <v>OUT</v>
      </c>
      <c r="I469" t="str">
        <f>IF(AND(B469="out", B469&lt;&gt;D469), "nope","")</f>
        <v/>
      </c>
      <c r="K469" t="str">
        <f t="shared" si="14"/>
        <v>hit</v>
      </c>
      <c r="L469" t="str">
        <f t="shared" si="15"/>
        <v/>
      </c>
    </row>
    <row r="470" spans="1:12" x14ac:dyDescent="0.2">
      <c r="A470" s="1">
        <v>44909.604085648149</v>
      </c>
      <c r="B470" t="s">
        <v>1</v>
      </c>
      <c r="D470" t="s">
        <v>1</v>
      </c>
      <c r="F470" t="str">
        <f>IF(AND(B470="in", B470=D470), "IN","")</f>
        <v>IN</v>
      </c>
      <c r="G470" t="str">
        <f>IF(AND(B470="in", B470&lt;&gt;D470), "nope","")</f>
        <v/>
      </c>
      <c r="H470" t="str">
        <f>IF(AND(B470="out", B470=D470), "OUT","")</f>
        <v/>
      </c>
      <c r="I470" t="str">
        <f>IF(AND(B470="out", B470&lt;&gt;D470), "nope","")</f>
        <v/>
      </c>
      <c r="K470" t="str">
        <f t="shared" si="14"/>
        <v>miss</v>
      </c>
      <c r="L470" t="str">
        <f t="shared" si="15"/>
        <v/>
      </c>
    </row>
    <row r="471" spans="1:12" x14ac:dyDescent="0.2">
      <c r="A471" s="1">
        <v>44909.605925925927</v>
      </c>
      <c r="B471" t="s">
        <v>1</v>
      </c>
      <c r="D471" t="s">
        <v>1</v>
      </c>
      <c r="E471" t="s">
        <v>208</v>
      </c>
      <c r="F471" t="str">
        <f>IF(AND(B471="in", B471=D471), "IN","")</f>
        <v>IN</v>
      </c>
      <c r="G471" t="str">
        <f>IF(AND(B471="in", B471&lt;&gt;D471), "nope","")</f>
        <v/>
      </c>
      <c r="H471" t="str">
        <f>IF(AND(B471="out", B471=D471), "OUT","")</f>
        <v/>
      </c>
      <c r="I471" t="str">
        <f>IF(AND(B471="out", B471&lt;&gt;D471), "nope","")</f>
        <v/>
      </c>
      <c r="K471" t="str">
        <f t="shared" si="14"/>
        <v>hit</v>
      </c>
      <c r="L471" t="str">
        <f t="shared" si="15"/>
        <v/>
      </c>
    </row>
    <row r="472" spans="1:12" x14ac:dyDescent="0.2">
      <c r="A472" s="1">
        <v>44909.607592592591</v>
      </c>
      <c r="B472" t="s">
        <v>1</v>
      </c>
      <c r="D472" t="s">
        <v>1</v>
      </c>
      <c r="E472" t="s">
        <v>208</v>
      </c>
      <c r="F472" t="str">
        <f>IF(AND(B472="in", B472=D472), "IN","")</f>
        <v>IN</v>
      </c>
      <c r="G472" t="str">
        <f>IF(AND(B472="in", B472&lt;&gt;D472), "nope","")</f>
        <v/>
      </c>
      <c r="H472" t="str">
        <f>IF(AND(B472="out", B472=D472), "OUT","")</f>
        <v/>
      </c>
      <c r="I472" t="str">
        <f>IF(AND(B472="out", B472&lt;&gt;D472), "nope","")</f>
        <v/>
      </c>
      <c r="K472" t="str">
        <f t="shared" si="14"/>
        <v>hit</v>
      </c>
      <c r="L472" t="str">
        <f t="shared" si="15"/>
        <v/>
      </c>
    </row>
    <row r="473" spans="1:12" x14ac:dyDescent="0.2">
      <c r="A473" s="1">
        <v>44909.608946759261</v>
      </c>
      <c r="B473" t="s">
        <v>1</v>
      </c>
      <c r="C473" t="s">
        <v>72</v>
      </c>
      <c r="D473" t="s">
        <v>1</v>
      </c>
      <c r="E473" t="s">
        <v>208</v>
      </c>
      <c r="F473" t="str">
        <f>IF(AND(B473="in", B473=D473), "IN","")</f>
        <v>IN</v>
      </c>
      <c r="G473" t="str">
        <f>IF(AND(B473="in", B473&lt;&gt;D473), "nope","")</f>
        <v/>
      </c>
      <c r="H473" t="str">
        <f>IF(AND(B473="out", B473=D473), "OUT","")</f>
        <v/>
      </c>
      <c r="I473" t="str">
        <f>IF(AND(B473="out", B473&lt;&gt;D473), "nope","")</f>
        <v/>
      </c>
      <c r="K473" t="str">
        <f t="shared" si="14"/>
        <v>hit</v>
      </c>
      <c r="L473" t="str">
        <f t="shared" si="15"/>
        <v/>
      </c>
    </row>
    <row r="474" spans="1:12" x14ac:dyDescent="0.2">
      <c r="A474" s="1">
        <v>44909.610034722224</v>
      </c>
      <c r="B474" t="s">
        <v>0</v>
      </c>
      <c r="D474" t="s">
        <v>0</v>
      </c>
      <c r="F474" t="str">
        <f>IF(AND(B474="in", B474=D474), "IN","")</f>
        <v/>
      </c>
      <c r="G474" t="str">
        <f>IF(AND(B474="in", B474&lt;&gt;D474), "nope","")</f>
        <v/>
      </c>
      <c r="H474" t="str">
        <f>IF(AND(B474="out", B474=D474), "OUT","")</f>
        <v>OUT</v>
      </c>
      <c r="I474" t="str">
        <f>IF(AND(B474="out", B474&lt;&gt;D474), "nope","")</f>
        <v/>
      </c>
      <c r="K474" t="str">
        <f t="shared" si="14"/>
        <v>miss</v>
      </c>
      <c r="L474" t="str">
        <f t="shared" si="15"/>
        <v/>
      </c>
    </row>
    <row r="475" spans="1:12" x14ac:dyDescent="0.2">
      <c r="A475" s="1">
        <v>44909.612430555557</v>
      </c>
      <c r="B475" t="s">
        <v>1</v>
      </c>
      <c r="D475" t="s">
        <v>1</v>
      </c>
      <c r="E475" t="s">
        <v>208</v>
      </c>
      <c r="F475" t="str">
        <f>IF(AND(B475="in", B475=D475), "IN","")</f>
        <v>IN</v>
      </c>
      <c r="G475" t="str">
        <f>IF(AND(B475="in", B475&lt;&gt;D475), "nope","")</f>
        <v/>
      </c>
      <c r="H475" t="str">
        <f>IF(AND(B475="out", B475=D475), "OUT","")</f>
        <v/>
      </c>
      <c r="I475" t="str">
        <f>IF(AND(B475="out", B475&lt;&gt;D475), "nope","")</f>
        <v/>
      </c>
      <c r="K475" t="str">
        <f t="shared" si="14"/>
        <v>hit</v>
      </c>
      <c r="L475" t="str">
        <f t="shared" si="15"/>
        <v/>
      </c>
    </row>
    <row r="476" spans="1:12" x14ac:dyDescent="0.2">
      <c r="A476" s="1">
        <v>44909.612800925926</v>
      </c>
      <c r="B476" t="s">
        <v>1</v>
      </c>
      <c r="D476" t="s">
        <v>1</v>
      </c>
      <c r="F476" t="str">
        <f>IF(AND(B476="in", B476=D476), "IN","")</f>
        <v>IN</v>
      </c>
      <c r="G476" t="str">
        <f>IF(AND(B476="in", B476&lt;&gt;D476), "nope","")</f>
        <v/>
      </c>
      <c r="H476" t="str">
        <f>IF(AND(B476="out", B476=D476), "OUT","")</f>
        <v/>
      </c>
      <c r="I476" t="str">
        <f>IF(AND(B476="out", B476&lt;&gt;D476), "nope","")</f>
        <v/>
      </c>
      <c r="K476" t="str">
        <f t="shared" si="14"/>
        <v>miss</v>
      </c>
      <c r="L476" t="str">
        <f t="shared" si="15"/>
        <v/>
      </c>
    </row>
    <row r="477" spans="1:12" x14ac:dyDescent="0.2">
      <c r="A477" s="1">
        <v>44909.613217592596</v>
      </c>
      <c r="B477" t="s">
        <v>0</v>
      </c>
      <c r="D477" t="s">
        <v>0</v>
      </c>
      <c r="F477" t="str">
        <f>IF(AND(B477="in", B477=D477), "IN","")</f>
        <v/>
      </c>
      <c r="G477" t="str">
        <f>IF(AND(B477="in", B477&lt;&gt;D477), "nope","")</f>
        <v/>
      </c>
      <c r="H477" t="str">
        <f>IF(AND(B477="out", B477=D477), "OUT","")</f>
        <v>OUT</v>
      </c>
      <c r="I477" t="str">
        <f>IF(AND(B477="out", B477&lt;&gt;D477), "nope","")</f>
        <v/>
      </c>
      <c r="K477" t="str">
        <f t="shared" si="14"/>
        <v>miss</v>
      </c>
      <c r="L477" t="str">
        <f t="shared" si="15"/>
        <v/>
      </c>
    </row>
    <row r="478" spans="1:12" x14ac:dyDescent="0.2">
      <c r="A478" s="1">
        <v>44909.613379629627</v>
      </c>
      <c r="B478" t="s">
        <v>0</v>
      </c>
      <c r="C478" t="s">
        <v>72</v>
      </c>
      <c r="D478" t="s">
        <v>0</v>
      </c>
      <c r="F478" t="str">
        <f>IF(AND(B478="in", B478=D478), "IN","")</f>
        <v/>
      </c>
      <c r="G478" t="str">
        <f>IF(AND(B478="in", B478&lt;&gt;D478), "nope","")</f>
        <v/>
      </c>
      <c r="H478" t="str">
        <f>IF(AND(B478="out", B478=D478), "OUT","")</f>
        <v>OUT</v>
      </c>
      <c r="I478" t="str">
        <f>IF(AND(B478="out", B478&lt;&gt;D478), "nope","")</f>
        <v/>
      </c>
      <c r="K478" t="str">
        <f t="shared" si="14"/>
        <v>miss</v>
      </c>
      <c r="L478" t="str">
        <f t="shared" si="15"/>
        <v/>
      </c>
    </row>
    <row r="479" spans="1:12" x14ac:dyDescent="0.2">
      <c r="A479" s="1">
        <v>44909.61446759259</v>
      </c>
      <c r="B479" t="s">
        <v>0</v>
      </c>
      <c r="D479" t="s">
        <v>0</v>
      </c>
      <c r="E479" t="s">
        <v>208</v>
      </c>
      <c r="F479" t="str">
        <f>IF(AND(B479="in", B479=D479), "IN","")</f>
        <v/>
      </c>
      <c r="G479" t="str">
        <f>IF(AND(B479="in", B479&lt;&gt;D479), "nope","")</f>
        <v/>
      </c>
      <c r="H479" t="str">
        <f>IF(AND(B479="out", B479=D479), "OUT","")</f>
        <v>OUT</v>
      </c>
      <c r="I479" t="str">
        <f>IF(AND(B479="out", B479&lt;&gt;D479), "nope","")</f>
        <v/>
      </c>
      <c r="K479" t="str">
        <f t="shared" si="14"/>
        <v>hit</v>
      </c>
      <c r="L479" t="str">
        <f t="shared" si="15"/>
        <v/>
      </c>
    </row>
    <row r="480" spans="1:12" x14ac:dyDescent="0.2">
      <c r="A480" s="1">
        <v>44909.615011574075</v>
      </c>
      <c r="B480" t="s">
        <v>1</v>
      </c>
      <c r="C480" t="s">
        <v>79</v>
      </c>
      <c r="D480" t="s">
        <v>1</v>
      </c>
      <c r="F480" t="str">
        <f>IF(AND(B480="in", B480=D480), "IN","")</f>
        <v>IN</v>
      </c>
      <c r="G480" t="str">
        <f>IF(AND(B480="in", B480&lt;&gt;D480), "nope","")</f>
        <v/>
      </c>
      <c r="H480" t="str">
        <f>IF(AND(B480="out", B480=D480), "OUT","")</f>
        <v/>
      </c>
      <c r="I480" t="str">
        <f>IF(AND(B480="out", B480&lt;&gt;D480), "nope","")</f>
        <v/>
      </c>
      <c r="K480" t="str">
        <f t="shared" si="14"/>
        <v>miss</v>
      </c>
      <c r="L480" t="str">
        <f t="shared" si="15"/>
        <v/>
      </c>
    </row>
    <row r="481" spans="1:12" x14ac:dyDescent="0.2">
      <c r="A481" s="1">
        <v>44909.620254629626</v>
      </c>
      <c r="B481" t="s">
        <v>0</v>
      </c>
      <c r="C481" t="s">
        <v>90</v>
      </c>
      <c r="D481" t="s">
        <v>0</v>
      </c>
      <c r="E481" t="s">
        <v>208</v>
      </c>
      <c r="F481" t="str">
        <f>IF(AND(B481="in", B481=D481), "IN","")</f>
        <v/>
      </c>
      <c r="G481" t="str">
        <f>IF(AND(B481="in", B481&lt;&gt;D481), "nope","")</f>
        <v/>
      </c>
      <c r="H481" t="str">
        <f>IF(AND(B481="out", B481=D481), "OUT","")</f>
        <v>OUT</v>
      </c>
      <c r="I481" t="str">
        <f>IF(AND(B481="out", B481&lt;&gt;D481), "nope","")</f>
        <v/>
      </c>
      <c r="K481" t="str">
        <f t="shared" si="14"/>
        <v>hit</v>
      </c>
      <c r="L481" t="str">
        <f t="shared" si="15"/>
        <v/>
      </c>
    </row>
    <row r="482" spans="1:12" x14ac:dyDescent="0.2">
      <c r="A482" s="1">
        <v>44909.626956018517</v>
      </c>
      <c r="B482" t="s">
        <v>0</v>
      </c>
      <c r="D482" t="s">
        <v>0</v>
      </c>
      <c r="E482" t="s">
        <v>208</v>
      </c>
      <c r="F482" t="str">
        <f>IF(AND(B482="in", B482=D482), "IN","")</f>
        <v/>
      </c>
      <c r="G482" t="str">
        <f>IF(AND(B482="in", B482&lt;&gt;D482), "nope","")</f>
        <v/>
      </c>
      <c r="H482" t="str">
        <f>IF(AND(B482="out", B482=D482), "OUT","")</f>
        <v>OUT</v>
      </c>
      <c r="I482" t="str">
        <f>IF(AND(B482="out", B482&lt;&gt;D482), "nope","")</f>
        <v/>
      </c>
      <c r="K482" t="str">
        <f t="shared" si="14"/>
        <v>hit</v>
      </c>
      <c r="L482" t="str">
        <f t="shared" si="15"/>
        <v/>
      </c>
    </row>
    <row r="483" spans="1:12" x14ac:dyDescent="0.2">
      <c r="A483" s="1">
        <v>44909.628819444442</v>
      </c>
      <c r="B483" t="s">
        <v>1</v>
      </c>
      <c r="D483" t="s">
        <v>1</v>
      </c>
      <c r="E483" t="s">
        <v>208</v>
      </c>
      <c r="F483" t="str">
        <f>IF(AND(B483="in", B483=D483), "IN","")</f>
        <v>IN</v>
      </c>
      <c r="G483" t="str">
        <f>IF(AND(B483="in", B483&lt;&gt;D483), "nope","")</f>
        <v/>
      </c>
      <c r="H483" t="str">
        <f>IF(AND(B483="out", B483=D483), "OUT","")</f>
        <v/>
      </c>
      <c r="I483" t="str">
        <f>IF(AND(B483="out", B483&lt;&gt;D483), "nope","")</f>
        <v/>
      </c>
      <c r="K483" t="str">
        <f t="shared" si="14"/>
        <v>hit</v>
      </c>
      <c r="L483" t="str">
        <f t="shared" si="15"/>
        <v/>
      </c>
    </row>
    <row r="484" spans="1:12" x14ac:dyDescent="0.2">
      <c r="A484" s="1">
        <v>44909.632951388892</v>
      </c>
      <c r="B484" t="s">
        <v>0</v>
      </c>
      <c r="C484" t="s">
        <v>91</v>
      </c>
      <c r="D484" t="s">
        <v>0</v>
      </c>
      <c r="E484" t="s">
        <v>208</v>
      </c>
      <c r="F484" t="str">
        <f>IF(AND(B484="in", B484=D484), "IN","")</f>
        <v/>
      </c>
      <c r="G484" t="str">
        <f>IF(AND(B484="in", B484&lt;&gt;D484), "nope","")</f>
        <v/>
      </c>
      <c r="H484" t="str">
        <f>IF(AND(B484="out", B484=D484), "OUT","")</f>
        <v>OUT</v>
      </c>
      <c r="I484" t="str">
        <f>IF(AND(B484="out", B484&lt;&gt;D484), "nope","")</f>
        <v/>
      </c>
      <c r="K484" t="str">
        <f t="shared" si="14"/>
        <v>hit</v>
      </c>
      <c r="L484" t="str">
        <f t="shared" si="15"/>
        <v/>
      </c>
    </row>
    <row r="485" spans="1:12" x14ac:dyDescent="0.2">
      <c r="A485" s="1">
        <v>44909.633159722223</v>
      </c>
      <c r="B485" t="s">
        <v>51</v>
      </c>
      <c r="C485" t="s">
        <v>92</v>
      </c>
      <c r="D485" t="s">
        <v>18</v>
      </c>
      <c r="F485" t="str">
        <f>IF(AND(B485="in", B485=D485), "IN","")</f>
        <v/>
      </c>
      <c r="G485" t="str">
        <f>IF(AND(B485="in", B485&lt;&gt;D485), "nope","")</f>
        <v/>
      </c>
      <c r="H485" t="str">
        <f>IF(AND(B485="out", B485=D485), "OUT","")</f>
        <v/>
      </c>
      <c r="I485" t="str">
        <f>IF(AND(B485="out", B485&lt;&gt;D485), "nope","")</f>
        <v/>
      </c>
      <c r="K485" t="str">
        <f t="shared" si="14"/>
        <v>miss</v>
      </c>
      <c r="L485" t="str">
        <f t="shared" si="15"/>
        <v/>
      </c>
    </row>
    <row r="486" spans="1:12" x14ac:dyDescent="0.2">
      <c r="A486" s="1">
        <v>44909.633229166669</v>
      </c>
      <c r="B486" t="s">
        <v>52</v>
      </c>
      <c r="C486" t="s">
        <v>93</v>
      </c>
      <c r="D486" t="s">
        <v>18</v>
      </c>
      <c r="F486" t="str">
        <f>IF(AND(B486="in", B486=D486), "IN","")</f>
        <v/>
      </c>
      <c r="G486" t="str">
        <f>IF(AND(B486="in", B486&lt;&gt;D486), "nope","")</f>
        <v/>
      </c>
      <c r="H486" t="str">
        <f>IF(AND(B486="out", B486=D486), "OUT","")</f>
        <v/>
      </c>
      <c r="I486" t="str">
        <f>IF(AND(B486="out", B486&lt;&gt;D486), "nope","")</f>
        <v/>
      </c>
      <c r="K486" t="str">
        <f t="shared" si="14"/>
        <v>miss</v>
      </c>
      <c r="L486" t="str">
        <f t="shared" si="15"/>
        <v/>
      </c>
    </row>
    <row r="487" spans="1:12" x14ac:dyDescent="0.2">
      <c r="A487" s="1">
        <v>44909.633240740739</v>
      </c>
      <c r="B487" t="s">
        <v>18</v>
      </c>
      <c r="C487" t="s">
        <v>94</v>
      </c>
      <c r="D487" t="s">
        <v>18</v>
      </c>
      <c r="F487" t="str">
        <f>IF(AND(B487="in", B487=D487), "IN","")</f>
        <v/>
      </c>
      <c r="G487" t="str">
        <f>IF(AND(B487="in", B487&lt;&gt;D487), "nope","")</f>
        <v/>
      </c>
      <c r="H487" t="str">
        <f>IF(AND(B487="out", B487=D487), "OUT","")</f>
        <v/>
      </c>
      <c r="I487" t="str">
        <f>IF(AND(B487="out", B487&lt;&gt;D487), "nope","")</f>
        <v/>
      </c>
      <c r="K487" t="str">
        <f t="shared" si="14"/>
        <v>miss</v>
      </c>
      <c r="L487" t="str">
        <f t="shared" si="15"/>
        <v/>
      </c>
    </row>
    <row r="488" spans="1:12" x14ac:dyDescent="0.2">
      <c r="A488" s="1">
        <v>44909.634756944448</v>
      </c>
      <c r="B488" t="s">
        <v>1</v>
      </c>
      <c r="D488" t="s">
        <v>1</v>
      </c>
      <c r="E488" t="s">
        <v>208</v>
      </c>
      <c r="F488" t="str">
        <f>IF(AND(B488="in", B488=D488), "IN","")</f>
        <v>IN</v>
      </c>
      <c r="G488" t="str">
        <f>IF(AND(B488="in", B488&lt;&gt;D488), "nope","")</f>
        <v/>
      </c>
      <c r="H488" t="str">
        <f>IF(AND(B488="out", B488=D488), "OUT","")</f>
        <v/>
      </c>
      <c r="I488" t="str">
        <f>IF(AND(B488="out", B488&lt;&gt;D488), "nope","")</f>
        <v/>
      </c>
      <c r="K488" t="str">
        <f t="shared" si="14"/>
        <v>hit</v>
      </c>
      <c r="L488" t="str">
        <f t="shared" si="15"/>
        <v/>
      </c>
    </row>
    <row r="489" spans="1:12" x14ac:dyDescent="0.2">
      <c r="A489" s="1">
        <v>44909.638495370367</v>
      </c>
      <c r="B489" t="s">
        <v>1</v>
      </c>
      <c r="D489" t="s">
        <v>1</v>
      </c>
      <c r="E489" t="s">
        <v>208</v>
      </c>
      <c r="F489" t="str">
        <f>IF(AND(B489="in", B489=D489), "IN","")</f>
        <v>IN</v>
      </c>
      <c r="G489" t="str">
        <f>IF(AND(B489="in", B489&lt;&gt;D489), "nope","")</f>
        <v/>
      </c>
      <c r="H489" t="str">
        <f>IF(AND(B489="out", B489=D489), "OUT","")</f>
        <v/>
      </c>
      <c r="I489" t="str">
        <f>IF(AND(B489="out", B489&lt;&gt;D489), "nope","")</f>
        <v/>
      </c>
      <c r="K489" t="str">
        <f t="shared" si="14"/>
        <v>hit</v>
      </c>
      <c r="L489" t="str">
        <f t="shared" si="15"/>
        <v/>
      </c>
    </row>
    <row r="490" spans="1:12" x14ac:dyDescent="0.2">
      <c r="A490" s="1">
        <v>44909.645266203705</v>
      </c>
      <c r="B490" t="s">
        <v>1</v>
      </c>
      <c r="D490" t="s">
        <v>1</v>
      </c>
      <c r="E490" t="s">
        <v>208</v>
      </c>
      <c r="F490" t="str">
        <f>IF(AND(B490="in", B490=D490), "IN","")</f>
        <v>IN</v>
      </c>
      <c r="G490" t="str">
        <f>IF(AND(B490="in", B490&lt;&gt;D490), "nope","")</f>
        <v/>
      </c>
      <c r="H490" t="str">
        <f>IF(AND(B490="out", B490=D490), "OUT","")</f>
        <v/>
      </c>
      <c r="I490" t="str">
        <f>IF(AND(B490="out", B490&lt;&gt;D490), "nope","")</f>
        <v/>
      </c>
      <c r="K490" t="str">
        <f t="shared" si="14"/>
        <v>hit</v>
      </c>
      <c r="L490" t="str">
        <f t="shared" si="15"/>
        <v/>
      </c>
    </row>
    <row r="491" spans="1:12" x14ac:dyDescent="0.2">
      <c r="A491" s="1">
        <v>44909.649270833332</v>
      </c>
      <c r="B491" t="s">
        <v>0</v>
      </c>
      <c r="D491" t="s">
        <v>0</v>
      </c>
      <c r="E491" t="s">
        <v>208</v>
      </c>
      <c r="F491" t="str">
        <f>IF(AND(B491="in", B491=D491), "IN","")</f>
        <v/>
      </c>
      <c r="G491" t="str">
        <f>IF(AND(B491="in", B491&lt;&gt;D491), "nope","")</f>
        <v/>
      </c>
      <c r="H491" t="str">
        <f>IF(AND(B491="out", B491=D491), "OUT","")</f>
        <v>OUT</v>
      </c>
      <c r="I491" t="str">
        <f>IF(AND(B491="out", B491&lt;&gt;D491), "nope","")</f>
        <v/>
      </c>
      <c r="K491" t="str">
        <f t="shared" si="14"/>
        <v>hit</v>
      </c>
      <c r="L491" t="str">
        <f t="shared" si="15"/>
        <v/>
      </c>
    </row>
    <row r="492" spans="1:12" x14ac:dyDescent="0.2">
      <c r="A492" s="1">
        <v>44909.651087962964</v>
      </c>
      <c r="B492" t="s">
        <v>0</v>
      </c>
      <c r="D492" t="s">
        <v>0</v>
      </c>
      <c r="E492" t="s">
        <v>208</v>
      </c>
      <c r="F492" t="str">
        <f>IF(AND(B492="in", B492=D492), "IN","")</f>
        <v/>
      </c>
      <c r="G492" t="str">
        <f>IF(AND(B492="in", B492&lt;&gt;D492), "nope","")</f>
        <v/>
      </c>
      <c r="H492" t="str">
        <f>IF(AND(B492="out", B492=D492), "OUT","")</f>
        <v>OUT</v>
      </c>
      <c r="I492" t="str">
        <f>IF(AND(B492="out", B492&lt;&gt;D492), "nope","")</f>
        <v/>
      </c>
      <c r="K492" t="str">
        <f t="shared" si="14"/>
        <v>hit</v>
      </c>
      <c r="L492" t="str">
        <f t="shared" si="15"/>
        <v/>
      </c>
    </row>
    <row r="493" spans="1:12" x14ac:dyDescent="0.2">
      <c r="A493" s="1">
        <v>44909.653587962966</v>
      </c>
      <c r="B493" t="s">
        <v>0</v>
      </c>
      <c r="D493" t="s">
        <v>0</v>
      </c>
      <c r="E493" t="s">
        <v>208</v>
      </c>
      <c r="F493" t="str">
        <f>IF(AND(B493="in", B493=D493), "IN","")</f>
        <v/>
      </c>
      <c r="G493" t="str">
        <f>IF(AND(B493="in", B493&lt;&gt;D493), "nope","")</f>
        <v/>
      </c>
      <c r="H493" t="str">
        <f>IF(AND(B493="out", B493=D493), "OUT","")</f>
        <v>OUT</v>
      </c>
      <c r="I493" t="str">
        <f>IF(AND(B493="out", B493&lt;&gt;D493), "nope","")</f>
        <v/>
      </c>
      <c r="K493" t="str">
        <f t="shared" si="14"/>
        <v>hit</v>
      </c>
      <c r="L493" t="str">
        <f t="shared" si="15"/>
        <v/>
      </c>
    </row>
    <row r="494" spans="1:12" x14ac:dyDescent="0.2">
      <c r="A494" s="1">
        <v>44909.65483796296</v>
      </c>
      <c r="B494" t="s">
        <v>1</v>
      </c>
      <c r="D494" t="s">
        <v>1</v>
      </c>
      <c r="F494" t="str">
        <f>IF(AND(B494="in", B494=D494), "IN","")</f>
        <v>IN</v>
      </c>
      <c r="G494" t="str">
        <f>IF(AND(B494="in", B494&lt;&gt;D494), "nope","")</f>
        <v/>
      </c>
      <c r="H494" t="str">
        <f>IF(AND(B494="out", B494=D494), "OUT","")</f>
        <v/>
      </c>
      <c r="I494" t="str">
        <f>IF(AND(B494="out", B494&lt;&gt;D494), "nope","")</f>
        <v/>
      </c>
      <c r="K494" t="str">
        <f t="shared" ref="K494:K545" si="16">IF(E494="hit", "hit", "miss")</f>
        <v>miss</v>
      </c>
      <c r="L494" t="str">
        <f t="shared" si="15"/>
        <v/>
      </c>
    </row>
    <row r="495" spans="1:12" x14ac:dyDescent="0.2">
      <c r="A495" s="1">
        <v>44909.655532407407</v>
      </c>
      <c r="B495" t="s">
        <v>0</v>
      </c>
      <c r="D495" t="s">
        <v>0</v>
      </c>
      <c r="E495" t="s">
        <v>208</v>
      </c>
      <c r="F495" t="str">
        <f>IF(AND(B495="in", B495=D495), "IN","")</f>
        <v/>
      </c>
      <c r="G495" t="str">
        <f>IF(AND(B495="in", B495&lt;&gt;D495), "nope","")</f>
        <v/>
      </c>
      <c r="H495" t="str">
        <f>IF(AND(B495="out", B495=D495), "OUT","")</f>
        <v>OUT</v>
      </c>
      <c r="I495" t="str">
        <f>IF(AND(B495="out", B495&lt;&gt;D495), "nope","")</f>
        <v/>
      </c>
      <c r="K495" t="str">
        <f t="shared" si="16"/>
        <v>hit</v>
      </c>
      <c r="L495" t="str">
        <f t="shared" si="15"/>
        <v/>
      </c>
    </row>
    <row r="496" spans="1:12" x14ac:dyDescent="0.2">
      <c r="A496" s="1">
        <v>44909.666689814818</v>
      </c>
      <c r="B496" t="s">
        <v>0</v>
      </c>
      <c r="C496" t="s">
        <v>95</v>
      </c>
      <c r="D496" t="s">
        <v>18</v>
      </c>
      <c r="E496" t="s">
        <v>208</v>
      </c>
      <c r="F496" t="str">
        <f>IF(AND(B496="in", B496=D496), "IN","")</f>
        <v/>
      </c>
      <c r="G496" t="str">
        <f>IF(AND(B496="in", B496&lt;&gt;D496), "nope","")</f>
        <v/>
      </c>
      <c r="H496" t="str">
        <f>IF(AND(B496="out", B496=D496), "OUT","")</f>
        <v/>
      </c>
      <c r="I496" t="str">
        <f>IF(AND(B496="out", B496&lt;&gt;D496), "nope","")</f>
        <v>nope</v>
      </c>
      <c r="K496" t="str">
        <f t="shared" si="16"/>
        <v>hit</v>
      </c>
      <c r="L496" t="str">
        <f t="shared" si="15"/>
        <v/>
      </c>
    </row>
    <row r="497" spans="1:12" x14ac:dyDescent="0.2">
      <c r="A497" s="1">
        <v>44909.667407407411</v>
      </c>
      <c r="B497" t="s">
        <v>1</v>
      </c>
      <c r="C497" t="s">
        <v>95</v>
      </c>
      <c r="D497" t="s">
        <v>1</v>
      </c>
      <c r="F497" t="str">
        <f>IF(AND(B497="in", B497=D497), "IN","")</f>
        <v>IN</v>
      </c>
      <c r="G497" t="str">
        <f>IF(AND(B497="in", B497&lt;&gt;D497), "nope","")</f>
        <v/>
      </c>
      <c r="H497" t="str">
        <f>IF(AND(B497="out", B497=D497), "OUT","")</f>
        <v/>
      </c>
      <c r="I497" t="str">
        <f>IF(AND(B497="out", B497&lt;&gt;D497), "nope","")</f>
        <v/>
      </c>
      <c r="K497" t="str">
        <f t="shared" si="16"/>
        <v>miss</v>
      </c>
      <c r="L497" t="str">
        <f t="shared" si="15"/>
        <v/>
      </c>
    </row>
    <row r="498" spans="1:12" x14ac:dyDescent="0.2">
      <c r="A498" s="1">
        <v>44909.702141203707</v>
      </c>
      <c r="B498" t="s">
        <v>0</v>
      </c>
      <c r="D498" t="s">
        <v>0</v>
      </c>
      <c r="E498" t="s">
        <v>208</v>
      </c>
      <c r="F498" t="str">
        <f>IF(AND(B498="in", B498=D498), "IN","")</f>
        <v/>
      </c>
      <c r="G498" t="str">
        <f>IF(AND(B498="in", B498&lt;&gt;D498), "nope","")</f>
        <v/>
      </c>
      <c r="H498" t="str">
        <f>IF(AND(B498="out", B498=D498), "OUT","")</f>
        <v>OUT</v>
      </c>
      <c r="I498" t="str">
        <f>IF(AND(B498="out", B498&lt;&gt;D498), "nope","")</f>
        <v/>
      </c>
      <c r="K498" t="str">
        <f t="shared" si="16"/>
        <v>hit</v>
      </c>
      <c r="L498" t="str">
        <f t="shared" si="15"/>
        <v/>
      </c>
    </row>
    <row r="499" spans="1:12" x14ac:dyDescent="0.2">
      <c r="A499" s="1">
        <v>44909.702256944445</v>
      </c>
      <c r="B499" t="s">
        <v>1</v>
      </c>
      <c r="D499" t="s">
        <v>1</v>
      </c>
      <c r="F499" t="str">
        <f>IF(AND(B499="in", B499=D499), "IN","")</f>
        <v>IN</v>
      </c>
      <c r="G499" t="str">
        <f>IF(AND(B499="in", B499&lt;&gt;D499), "nope","")</f>
        <v/>
      </c>
      <c r="H499" t="str">
        <f>IF(AND(B499="out", B499=D499), "OUT","")</f>
        <v/>
      </c>
      <c r="I499" t="str">
        <f>IF(AND(B499="out", B499&lt;&gt;D499), "nope","")</f>
        <v/>
      </c>
      <c r="K499" t="str">
        <f t="shared" si="16"/>
        <v>miss</v>
      </c>
      <c r="L499" t="str">
        <f t="shared" si="15"/>
        <v/>
      </c>
    </row>
    <row r="500" spans="1:12" x14ac:dyDescent="0.2">
      <c r="A500" s="1">
        <v>44909.70275462963</v>
      </c>
      <c r="B500" t="s">
        <v>0</v>
      </c>
      <c r="D500" t="s">
        <v>0</v>
      </c>
      <c r="F500" t="str">
        <f>IF(AND(B500="in", B500=D500), "IN","")</f>
        <v/>
      </c>
      <c r="G500" t="str">
        <f>IF(AND(B500="in", B500&lt;&gt;D500), "nope","")</f>
        <v/>
      </c>
      <c r="H500" t="str">
        <f>IF(AND(B500="out", B500=D500), "OUT","")</f>
        <v>OUT</v>
      </c>
      <c r="I500" t="str">
        <f>IF(AND(B500="out", B500&lt;&gt;D500), "nope","")</f>
        <v/>
      </c>
      <c r="K500" t="str">
        <f t="shared" si="16"/>
        <v>miss</v>
      </c>
      <c r="L500" t="str">
        <f t="shared" si="15"/>
        <v/>
      </c>
    </row>
    <row r="501" spans="1:12" x14ac:dyDescent="0.2">
      <c r="A501" s="1">
        <v>44909.702870370369</v>
      </c>
      <c r="B501" t="s">
        <v>1</v>
      </c>
      <c r="D501" t="s">
        <v>1</v>
      </c>
      <c r="F501" t="str">
        <f>IF(AND(B501="in", B501=D501), "IN","")</f>
        <v>IN</v>
      </c>
      <c r="G501" t="str">
        <f>IF(AND(B501="in", B501&lt;&gt;D501), "nope","")</f>
        <v/>
      </c>
      <c r="H501" t="str">
        <f>IF(AND(B501="out", B501=D501), "OUT","")</f>
        <v/>
      </c>
      <c r="I501" t="str">
        <f>IF(AND(B501="out", B501&lt;&gt;D501), "nope","")</f>
        <v/>
      </c>
      <c r="K501" t="str">
        <f t="shared" si="16"/>
        <v>miss</v>
      </c>
      <c r="L501" t="str">
        <f t="shared" si="15"/>
        <v/>
      </c>
    </row>
    <row r="502" spans="1:12" x14ac:dyDescent="0.2">
      <c r="A502" s="1">
        <v>44909.70349537037</v>
      </c>
      <c r="B502" t="s">
        <v>0</v>
      </c>
      <c r="D502" t="s">
        <v>0</v>
      </c>
      <c r="F502" t="str">
        <f>IF(AND(B502="in", B502=D502), "IN","")</f>
        <v/>
      </c>
      <c r="G502" t="str">
        <f>IF(AND(B502="in", B502&lt;&gt;D502), "nope","")</f>
        <v/>
      </c>
      <c r="H502" t="str">
        <f>IF(AND(B502="out", B502=D502), "OUT","")</f>
        <v>OUT</v>
      </c>
      <c r="I502" t="str">
        <f>IF(AND(B502="out", B502&lt;&gt;D502), "nope","")</f>
        <v/>
      </c>
      <c r="K502" t="str">
        <f t="shared" si="16"/>
        <v>miss</v>
      </c>
      <c r="L502" t="str">
        <f t="shared" si="15"/>
        <v/>
      </c>
    </row>
    <row r="503" spans="1:12" x14ac:dyDescent="0.2">
      <c r="A503" s="1">
        <v>44909.703587962962</v>
      </c>
      <c r="B503" t="s">
        <v>1</v>
      </c>
      <c r="D503" t="s">
        <v>1</v>
      </c>
      <c r="E503" t="s">
        <v>208</v>
      </c>
      <c r="F503" t="str">
        <f>IF(AND(B503="in", B503=D503), "IN","")</f>
        <v>IN</v>
      </c>
      <c r="G503" t="str">
        <f>IF(AND(B503="in", B503&lt;&gt;D503), "nope","")</f>
        <v/>
      </c>
      <c r="H503" t="str">
        <f>IF(AND(B503="out", B503=D503), "OUT","")</f>
        <v/>
      </c>
      <c r="I503" t="str">
        <f>IF(AND(B503="out", B503&lt;&gt;D503), "nope","")</f>
        <v/>
      </c>
      <c r="K503" t="str">
        <f t="shared" si="16"/>
        <v>hit</v>
      </c>
      <c r="L503" t="str">
        <f t="shared" si="15"/>
        <v/>
      </c>
    </row>
    <row r="504" spans="1:12" x14ac:dyDescent="0.2">
      <c r="A504" s="1">
        <v>44909.704108796293</v>
      </c>
      <c r="B504" t="s">
        <v>0</v>
      </c>
      <c r="D504" t="s">
        <v>0</v>
      </c>
      <c r="F504" t="str">
        <f>IF(AND(B504="in", B504=D504), "IN","")</f>
        <v/>
      </c>
      <c r="G504" t="str">
        <f>IF(AND(B504="in", B504&lt;&gt;D504), "nope","")</f>
        <v/>
      </c>
      <c r="H504" t="str">
        <f>IF(AND(B504="out", B504=D504), "OUT","")</f>
        <v>OUT</v>
      </c>
      <c r="I504" t="str">
        <f>IF(AND(B504="out", B504&lt;&gt;D504), "nope","")</f>
        <v/>
      </c>
      <c r="K504" t="str">
        <f t="shared" si="16"/>
        <v>miss</v>
      </c>
      <c r="L504" t="str">
        <f t="shared" si="15"/>
        <v/>
      </c>
    </row>
    <row r="505" spans="1:12" x14ac:dyDescent="0.2">
      <c r="A505" s="1">
        <v>44909.704236111109</v>
      </c>
      <c r="B505" t="s">
        <v>1</v>
      </c>
      <c r="D505" t="s">
        <v>1</v>
      </c>
      <c r="F505" t="str">
        <f>IF(AND(B505="in", B505=D505), "IN","")</f>
        <v>IN</v>
      </c>
      <c r="G505" t="str">
        <f>IF(AND(B505="in", B505&lt;&gt;D505), "nope","")</f>
        <v/>
      </c>
      <c r="H505" t="str">
        <f>IF(AND(B505="out", B505=D505), "OUT","")</f>
        <v/>
      </c>
      <c r="I505" t="str">
        <f>IF(AND(B505="out", B505&lt;&gt;D505), "nope","")</f>
        <v/>
      </c>
      <c r="K505" t="str">
        <f t="shared" si="16"/>
        <v>miss</v>
      </c>
      <c r="L505" t="str">
        <f t="shared" si="15"/>
        <v/>
      </c>
    </row>
    <row r="506" spans="1:12" x14ac:dyDescent="0.2">
      <c r="A506" s="1">
        <v>44909.709861111114</v>
      </c>
      <c r="B506" t="s">
        <v>0</v>
      </c>
      <c r="D506" t="s">
        <v>0</v>
      </c>
      <c r="E506" t="s">
        <v>208</v>
      </c>
      <c r="F506" t="str">
        <f>IF(AND(B506="in", B506=D506), "IN","")</f>
        <v/>
      </c>
      <c r="G506" t="str">
        <f>IF(AND(B506="in", B506&lt;&gt;D506), "nope","")</f>
        <v/>
      </c>
      <c r="H506" t="str">
        <f>IF(AND(B506="out", B506=D506), "OUT","")</f>
        <v>OUT</v>
      </c>
      <c r="I506" t="str">
        <f>IF(AND(B506="out", B506&lt;&gt;D506), "nope","")</f>
        <v/>
      </c>
      <c r="K506" t="str">
        <f t="shared" si="16"/>
        <v>hit</v>
      </c>
      <c r="L506" t="str">
        <f t="shared" si="15"/>
        <v/>
      </c>
    </row>
    <row r="507" spans="1:12" x14ac:dyDescent="0.2">
      <c r="A507" s="1">
        <v>44909.710578703707</v>
      </c>
      <c r="B507" t="s">
        <v>1</v>
      </c>
      <c r="D507" t="s">
        <v>1</v>
      </c>
      <c r="F507" t="str">
        <f>IF(AND(B507="in", B507=D507), "IN","")</f>
        <v>IN</v>
      </c>
      <c r="G507" t="str">
        <f>IF(AND(B507="in", B507&lt;&gt;D507), "nope","")</f>
        <v/>
      </c>
      <c r="H507" t="str">
        <f>IF(AND(B507="out", B507=D507), "OUT","")</f>
        <v/>
      </c>
      <c r="I507" t="str">
        <f>IF(AND(B507="out", B507&lt;&gt;D507), "nope","")</f>
        <v/>
      </c>
      <c r="K507" t="str">
        <f t="shared" si="16"/>
        <v>miss</v>
      </c>
      <c r="L507" t="str">
        <f t="shared" si="15"/>
        <v/>
      </c>
    </row>
    <row r="508" spans="1:12" x14ac:dyDescent="0.2">
      <c r="A508" s="1">
        <v>44909.731828703705</v>
      </c>
      <c r="B508" t="s">
        <v>0</v>
      </c>
      <c r="D508" t="s">
        <v>0</v>
      </c>
      <c r="E508" t="s">
        <v>208</v>
      </c>
      <c r="F508" t="str">
        <f>IF(AND(B508="in", B508=D508), "IN","")</f>
        <v/>
      </c>
      <c r="G508" t="str">
        <f>IF(AND(B508="in", B508&lt;&gt;D508), "nope","")</f>
        <v/>
      </c>
      <c r="H508" t="str">
        <f>IF(AND(B508="out", B508=D508), "OUT","")</f>
        <v>OUT</v>
      </c>
      <c r="I508" t="str">
        <f>IF(AND(B508="out", B508&lt;&gt;D508), "nope","")</f>
        <v/>
      </c>
      <c r="K508" t="str">
        <f t="shared" si="16"/>
        <v>hit</v>
      </c>
      <c r="L508" t="str">
        <f t="shared" si="15"/>
        <v/>
      </c>
    </row>
    <row r="509" spans="1:12" x14ac:dyDescent="0.2">
      <c r="A509" s="1">
        <v>44909.73196759259</v>
      </c>
      <c r="B509" t="s">
        <v>1</v>
      </c>
      <c r="D509" t="s">
        <v>1</v>
      </c>
      <c r="F509" t="str">
        <f>IF(AND(B509="in", B509=D509), "IN","")</f>
        <v>IN</v>
      </c>
      <c r="G509" t="str">
        <f>IF(AND(B509="in", B509&lt;&gt;D509), "nope","")</f>
        <v/>
      </c>
      <c r="H509" t="str">
        <f>IF(AND(B509="out", B509=D509), "OUT","")</f>
        <v/>
      </c>
      <c r="I509" t="str">
        <f>IF(AND(B509="out", B509&lt;&gt;D509), "nope","")</f>
        <v/>
      </c>
      <c r="K509" t="str">
        <f t="shared" si="16"/>
        <v>miss</v>
      </c>
      <c r="L509" t="str">
        <f t="shared" si="15"/>
        <v/>
      </c>
    </row>
    <row r="510" spans="1:12" x14ac:dyDescent="0.2">
      <c r="A510" s="1">
        <v>44909.987592592595</v>
      </c>
      <c r="B510" t="s">
        <v>0</v>
      </c>
      <c r="D510" t="s">
        <v>1</v>
      </c>
      <c r="E510" t="s">
        <v>208</v>
      </c>
      <c r="F510" t="str">
        <f>IF(AND(B510="in", B510=D510), "IN","")</f>
        <v/>
      </c>
      <c r="G510" t="str">
        <f>IF(AND(B510="in", B510&lt;&gt;D510), "nope","")</f>
        <v/>
      </c>
      <c r="H510" t="str">
        <f>IF(AND(B510="out", B510=D510), "OUT","")</f>
        <v/>
      </c>
      <c r="I510" t="str">
        <f>IF(AND(B510="out", B510&lt;&gt;D510), "nope","")</f>
        <v>nope</v>
      </c>
      <c r="K510" t="str">
        <f t="shared" si="16"/>
        <v>hit</v>
      </c>
      <c r="L510" t="str">
        <f t="shared" si="15"/>
        <v>boom</v>
      </c>
    </row>
    <row r="511" spans="1:12" x14ac:dyDescent="0.2">
      <c r="A511" s="1">
        <v>44909.996331018519</v>
      </c>
      <c r="B511" t="s">
        <v>1</v>
      </c>
      <c r="D511" t="s">
        <v>1</v>
      </c>
      <c r="E511" t="s">
        <v>208</v>
      </c>
      <c r="F511" t="str">
        <f>IF(AND(B511="in", B511=D511), "IN","")</f>
        <v>IN</v>
      </c>
      <c r="G511" t="str">
        <f>IF(AND(B511="in", B511&lt;&gt;D511), "nope","")</f>
        <v/>
      </c>
      <c r="H511" t="str">
        <f>IF(AND(B511="out", B511=D511), "OUT","")</f>
        <v/>
      </c>
      <c r="I511" t="str">
        <f>IF(AND(B511="out", B511&lt;&gt;D511), "nope","")</f>
        <v/>
      </c>
      <c r="K511" t="str">
        <f t="shared" si="16"/>
        <v>hit</v>
      </c>
      <c r="L511" t="str">
        <f t="shared" si="15"/>
        <v/>
      </c>
    </row>
    <row r="512" spans="1:12" x14ac:dyDescent="0.2">
      <c r="A512" s="1">
        <v>44910.291562500002</v>
      </c>
      <c r="B512" t="s">
        <v>1</v>
      </c>
      <c r="C512" t="s">
        <v>96</v>
      </c>
      <c r="D512" t="s">
        <v>1</v>
      </c>
      <c r="E512" t="s">
        <v>208</v>
      </c>
      <c r="F512" t="str">
        <f>IF(AND(B512="in", B512=D512), "IN","")</f>
        <v>IN</v>
      </c>
      <c r="G512" t="str">
        <f>IF(AND(B512="in", B512&lt;&gt;D512), "nope","")</f>
        <v/>
      </c>
      <c r="H512" t="str">
        <f>IF(AND(B512="out", B512=D512), "OUT","")</f>
        <v/>
      </c>
      <c r="I512" t="str">
        <f>IF(AND(B512="out", B512&lt;&gt;D512), "nope","")</f>
        <v/>
      </c>
      <c r="K512" t="str">
        <f t="shared" si="16"/>
        <v>hit</v>
      </c>
      <c r="L512" t="str">
        <f t="shared" si="15"/>
        <v/>
      </c>
    </row>
    <row r="513" spans="1:12" x14ac:dyDescent="0.2">
      <c r="A513" s="1">
        <v>44910.29383101852</v>
      </c>
      <c r="B513" t="s">
        <v>0</v>
      </c>
      <c r="D513" t="s">
        <v>0</v>
      </c>
      <c r="E513" t="s">
        <v>208</v>
      </c>
      <c r="F513" t="str">
        <f>IF(AND(B513="in", B513=D513), "IN","")</f>
        <v/>
      </c>
      <c r="G513" t="str">
        <f>IF(AND(B513="in", B513&lt;&gt;D513), "nope","")</f>
        <v/>
      </c>
      <c r="H513" t="str">
        <f>IF(AND(B513="out", B513=D513), "OUT","")</f>
        <v>OUT</v>
      </c>
      <c r="I513" t="str">
        <f>IF(AND(B513="out", B513&lt;&gt;D513), "nope","")</f>
        <v/>
      </c>
      <c r="K513" t="str">
        <f t="shared" si="16"/>
        <v>hit</v>
      </c>
      <c r="L513" t="str">
        <f t="shared" si="15"/>
        <v/>
      </c>
    </row>
    <row r="514" spans="1:12" x14ac:dyDescent="0.2">
      <c r="A514" s="1">
        <v>44910.295520833337</v>
      </c>
      <c r="B514" t="s">
        <v>1</v>
      </c>
      <c r="D514" t="s">
        <v>1</v>
      </c>
      <c r="E514" t="s">
        <v>208</v>
      </c>
      <c r="F514" t="str">
        <f>IF(AND(B514="in", B514=D514), "IN","")</f>
        <v>IN</v>
      </c>
      <c r="G514" t="str">
        <f>IF(AND(B514="in", B514&lt;&gt;D514), "nope","")</f>
        <v/>
      </c>
      <c r="H514" t="str">
        <f>IF(AND(B514="out", B514=D514), "OUT","")</f>
        <v/>
      </c>
      <c r="I514" t="str">
        <f>IF(AND(B514="out", B514&lt;&gt;D514), "nope","")</f>
        <v/>
      </c>
      <c r="K514" t="str">
        <f t="shared" si="16"/>
        <v>hit</v>
      </c>
      <c r="L514" t="str">
        <f t="shared" ref="L514:L577" si="17">IF(AND(D514&lt;&gt;"pbout", I514="nope"), "boom", "")</f>
        <v/>
      </c>
    </row>
    <row r="515" spans="1:12" x14ac:dyDescent="0.2">
      <c r="A515" s="1">
        <v>44910.312928240739</v>
      </c>
      <c r="B515" t="s">
        <v>1</v>
      </c>
      <c r="D515" t="s">
        <v>1</v>
      </c>
      <c r="E515" t="s">
        <v>208</v>
      </c>
      <c r="F515" t="str">
        <f>IF(AND(B515="in", B515=D515), "IN","")</f>
        <v>IN</v>
      </c>
      <c r="G515" t="str">
        <f>IF(AND(B515="in", B515&lt;&gt;D515), "nope","")</f>
        <v/>
      </c>
      <c r="H515" t="str">
        <f>IF(AND(B515="out", B515=D515), "OUT","")</f>
        <v/>
      </c>
      <c r="I515" t="str">
        <f>IF(AND(B515="out", B515&lt;&gt;D515), "nope","")</f>
        <v/>
      </c>
      <c r="K515" t="str">
        <f t="shared" si="16"/>
        <v>hit</v>
      </c>
      <c r="L515" t="str">
        <f t="shared" si="17"/>
        <v/>
      </c>
    </row>
    <row r="516" spans="1:12" x14ac:dyDescent="0.2">
      <c r="A516" s="1">
        <v>44910.317800925928</v>
      </c>
      <c r="B516" t="s">
        <v>0</v>
      </c>
      <c r="D516" t="s">
        <v>0</v>
      </c>
      <c r="E516" t="s">
        <v>208</v>
      </c>
      <c r="F516" t="str">
        <f>IF(AND(B516="in", B516=D516), "IN","")</f>
        <v/>
      </c>
      <c r="G516" t="str">
        <f>IF(AND(B516="in", B516&lt;&gt;D516), "nope","")</f>
        <v/>
      </c>
      <c r="H516" t="str">
        <f>IF(AND(B516="out", B516=D516), "OUT","")</f>
        <v>OUT</v>
      </c>
      <c r="I516" t="str">
        <f>IF(AND(B516="out", B516&lt;&gt;D516), "nope","")</f>
        <v/>
      </c>
      <c r="K516" t="str">
        <f t="shared" si="16"/>
        <v>hit</v>
      </c>
      <c r="L516" t="str">
        <f t="shared" si="17"/>
        <v/>
      </c>
    </row>
    <row r="517" spans="1:12" x14ac:dyDescent="0.2">
      <c r="A517" s="1">
        <v>44910.318842592591</v>
      </c>
      <c r="B517" t="s">
        <v>1</v>
      </c>
      <c r="D517" t="s">
        <v>1</v>
      </c>
      <c r="F517" t="str">
        <f>IF(AND(B517="in", B517=D517), "IN","")</f>
        <v>IN</v>
      </c>
      <c r="G517" t="str">
        <f>IF(AND(B517="in", B517&lt;&gt;D517), "nope","")</f>
        <v/>
      </c>
      <c r="H517" t="str">
        <f>IF(AND(B517="out", B517=D517), "OUT","")</f>
        <v/>
      </c>
      <c r="I517" t="str">
        <f>IF(AND(B517="out", B517&lt;&gt;D517), "nope","")</f>
        <v/>
      </c>
      <c r="K517" t="str">
        <f t="shared" si="16"/>
        <v>miss</v>
      </c>
      <c r="L517" t="str">
        <f t="shared" si="17"/>
        <v/>
      </c>
    </row>
    <row r="518" spans="1:12" x14ac:dyDescent="0.2">
      <c r="A518" s="1">
        <v>44910.342256944445</v>
      </c>
      <c r="B518" t="s">
        <v>1</v>
      </c>
      <c r="D518" t="s">
        <v>1</v>
      </c>
      <c r="E518" t="s">
        <v>208</v>
      </c>
      <c r="F518" t="str">
        <f>IF(AND(B518="in", B518=D518), "IN","")</f>
        <v>IN</v>
      </c>
      <c r="G518" t="str">
        <f>IF(AND(B518="in", B518&lt;&gt;D518), "nope","")</f>
        <v/>
      </c>
      <c r="H518" t="str">
        <f>IF(AND(B518="out", B518=D518), "OUT","")</f>
        <v/>
      </c>
      <c r="I518" t="str">
        <f>IF(AND(B518="out", B518&lt;&gt;D518), "nope","")</f>
        <v/>
      </c>
      <c r="K518" t="str">
        <f t="shared" si="16"/>
        <v>hit</v>
      </c>
      <c r="L518" t="str">
        <f t="shared" si="17"/>
        <v/>
      </c>
    </row>
    <row r="519" spans="1:12" x14ac:dyDescent="0.2">
      <c r="A519" s="1">
        <v>44910.343171296299</v>
      </c>
      <c r="B519" t="s">
        <v>97</v>
      </c>
      <c r="C519" t="s">
        <v>98</v>
      </c>
      <c r="D519" t="s">
        <v>18</v>
      </c>
      <c r="F519" t="str">
        <f>IF(AND(B519="in", B519=D519), "IN","")</f>
        <v/>
      </c>
      <c r="G519" t="str">
        <f>IF(AND(B519="in", B519&lt;&gt;D519), "nope","")</f>
        <v/>
      </c>
      <c r="H519" t="str">
        <f>IF(AND(B519="out", B519=D519), "OUT","")</f>
        <v/>
      </c>
      <c r="I519" t="str">
        <f>IF(AND(B519="out", B519&lt;&gt;D519), "nope","")</f>
        <v/>
      </c>
      <c r="K519" t="str">
        <f t="shared" si="16"/>
        <v>miss</v>
      </c>
      <c r="L519" t="str">
        <f t="shared" si="17"/>
        <v/>
      </c>
    </row>
    <row r="520" spans="1:12" x14ac:dyDescent="0.2">
      <c r="A520" s="1">
        <v>44910.347719907404</v>
      </c>
      <c r="B520" t="s">
        <v>0</v>
      </c>
      <c r="C520" t="s">
        <v>99</v>
      </c>
      <c r="D520" t="s">
        <v>0</v>
      </c>
      <c r="E520" t="s">
        <v>208</v>
      </c>
      <c r="F520" t="str">
        <f>IF(AND(B520="in", B520=D520), "IN","")</f>
        <v/>
      </c>
      <c r="G520" t="str">
        <f>IF(AND(B520="in", B520&lt;&gt;D520), "nope","")</f>
        <v/>
      </c>
      <c r="H520" t="str">
        <f>IF(AND(B520="out", B520=D520), "OUT","")</f>
        <v>OUT</v>
      </c>
      <c r="I520" t="str">
        <f>IF(AND(B520="out", B520&lt;&gt;D520), "nope","")</f>
        <v/>
      </c>
      <c r="K520" t="str">
        <f t="shared" si="16"/>
        <v>hit</v>
      </c>
      <c r="L520" t="str">
        <f t="shared" si="17"/>
        <v/>
      </c>
    </row>
    <row r="521" spans="1:12" x14ac:dyDescent="0.2">
      <c r="A521" s="1">
        <v>44910.348807870374</v>
      </c>
      <c r="B521" t="s">
        <v>1</v>
      </c>
      <c r="D521" t="s">
        <v>1</v>
      </c>
      <c r="F521" t="str">
        <f>IF(AND(B521="in", B521=D521), "IN","")</f>
        <v>IN</v>
      </c>
      <c r="G521" t="str">
        <f>IF(AND(B521="in", B521&lt;&gt;D521), "nope","")</f>
        <v/>
      </c>
      <c r="H521" t="str">
        <f>IF(AND(B521="out", B521=D521), "OUT","")</f>
        <v/>
      </c>
      <c r="I521" t="str">
        <f>IF(AND(B521="out", B521&lt;&gt;D521), "nope","")</f>
        <v/>
      </c>
      <c r="K521" t="str">
        <f t="shared" si="16"/>
        <v>miss</v>
      </c>
      <c r="L521" t="str">
        <f t="shared" si="17"/>
        <v/>
      </c>
    </row>
    <row r="522" spans="1:12" x14ac:dyDescent="0.2">
      <c r="A522" s="1">
        <v>44910.350254629629</v>
      </c>
      <c r="B522" t="s">
        <v>0</v>
      </c>
      <c r="D522" t="s">
        <v>0</v>
      </c>
      <c r="E522" t="s">
        <v>208</v>
      </c>
      <c r="F522" t="str">
        <f>IF(AND(B522="in", B522=D522), "IN","")</f>
        <v/>
      </c>
      <c r="G522" t="str">
        <f>IF(AND(B522="in", B522&lt;&gt;D522), "nope","")</f>
        <v/>
      </c>
      <c r="H522" t="str">
        <f>IF(AND(B522="out", B522=D522), "OUT","")</f>
        <v>OUT</v>
      </c>
      <c r="I522" t="str">
        <f>IF(AND(B522="out", B522&lt;&gt;D522), "nope","")</f>
        <v/>
      </c>
      <c r="K522" t="str">
        <f t="shared" si="16"/>
        <v>hit</v>
      </c>
      <c r="L522" t="str">
        <f t="shared" si="17"/>
        <v/>
      </c>
    </row>
    <row r="523" spans="1:12" x14ac:dyDescent="0.2">
      <c r="A523" s="1">
        <v>44910.352442129632</v>
      </c>
      <c r="B523" t="s">
        <v>1</v>
      </c>
      <c r="C523" t="s">
        <v>99</v>
      </c>
      <c r="D523" t="s">
        <v>1</v>
      </c>
      <c r="E523" t="s">
        <v>208</v>
      </c>
      <c r="F523" t="str">
        <f>IF(AND(B523="in", B523=D523), "IN","")</f>
        <v>IN</v>
      </c>
      <c r="G523" t="str">
        <f>IF(AND(B523="in", B523&lt;&gt;D523), "nope","")</f>
        <v/>
      </c>
      <c r="H523" t="str">
        <f>IF(AND(B523="out", B523=D523), "OUT","")</f>
        <v/>
      </c>
      <c r="I523" t="str">
        <f>IF(AND(B523="out", B523&lt;&gt;D523), "nope","")</f>
        <v/>
      </c>
      <c r="K523" t="str">
        <f t="shared" si="16"/>
        <v>hit</v>
      </c>
      <c r="L523" t="str">
        <f t="shared" si="17"/>
        <v/>
      </c>
    </row>
    <row r="524" spans="1:12" x14ac:dyDescent="0.2">
      <c r="A524" s="1">
        <v>44910.354224537034</v>
      </c>
      <c r="B524" t="s">
        <v>0</v>
      </c>
      <c r="D524" t="s">
        <v>0</v>
      </c>
      <c r="E524" t="s">
        <v>208</v>
      </c>
      <c r="F524" t="str">
        <f>IF(AND(B524="in", B524=D524), "IN","")</f>
        <v/>
      </c>
      <c r="G524" t="str">
        <f>IF(AND(B524="in", B524&lt;&gt;D524), "nope","")</f>
        <v/>
      </c>
      <c r="H524" t="str">
        <f>IF(AND(B524="out", B524=D524), "OUT","")</f>
        <v>OUT</v>
      </c>
      <c r="I524" t="str">
        <f>IF(AND(B524="out", B524&lt;&gt;D524), "nope","")</f>
        <v/>
      </c>
      <c r="K524" t="str">
        <f t="shared" si="16"/>
        <v>hit</v>
      </c>
      <c r="L524" t="str">
        <f t="shared" si="17"/>
        <v/>
      </c>
    </row>
    <row r="525" spans="1:12" x14ac:dyDescent="0.2">
      <c r="A525" s="1">
        <v>44910.355324074073</v>
      </c>
      <c r="B525" t="s">
        <v>1</v>
      </c>
      <c r="D525" t="s">
        <v>1</v>
      </c>
      <c r="F525" t="str">
        <f>IF(AND(B525="in", B525=D525), "IN","")</f>
        <v>IN</v>
      </c>
      <c r="G525" t="str">
        <f>IF(AND(B525="in", B525&lt;&gt;D525), "nope","")</f>
        <v/>
      </c>
      <c r="H525" t="str">
        <f>IF(AND(B525="out", B525=D525), "OUT","")</f>
        <v/>
      </c>
      <c r="I525" t="str">
        <f>IF(AND(B525="out", B525&lt;&gt;D525), "nope","")</f>
        <v/>
      </c>
      <c r="K525" t="str">
        <f t="shared" si="16"/>
        <v>miss</v>
      </c>
      <c r="L525" t="str">
        <f t="shared" si="17"/>
        <v/>
      </c>
    </row>
    <row r="526" spans="1:12" x14ac:dyDescent="0.2">
      <c r="A526" s="1">
        <v>44910.378912037035</v>
      </c>
      <c r="B526" t="s">
        <v>1</v>
      </c>
      <c r="D526" t="s">
        <v>1</v>
      </c>
      <c r="E526" t="s">
        <v>208</v>
      </c>
      <c r="F526" t="str">
        <f>IF(AND(B526="in", B526=D526), "IN","")</f>
        <v>IN</v>
      </c>
      <c r="G526" t="str">
        <f>IF(AND(B526="in", B526&lt;&gt;D526), "nope","")</f>
        <v/>
      </c>
      <c r="H526" t="str">
        <f>IF(AND(B526="out", B526=D526), "OUT","")</f>
        <v/>
      </c>
      <c r="I526" t="str">
        <f>IF(AND(B526="out", B526&lt;&gt;D526), "nope","")</f>
        <v/>
      </c>
      <c r="K526" t="str">
        <f t="shared" si="16"/>
        <v>hit</v>
      </c>
      <c r="L526" t="str">
        <f t="shared" si="17"/>
        <v/>
      </c>
    </row>
    <row r="527" spans="1:12" x14ac:dyDescent="0.2">
      <c r="A527" s="1">
        <v>44910.379780092589</v>
      </c>
      <c r="B527" t="s">
        <v>0</v>
      </c>
      <c r="D527" t="s">
        <v>0</v>
      </c>
      <c r="F527" t="str">
        <f>IF(AND(B527="in", B527=D527), "IN","")</f>
        <v/>
      </c>
      <c r="G527" t="str">
        <f>IF(AND(B527="in", B527&lt;&gt;D527), "nope","")</f>
        <v/>
      </c>
      <c r="H527" t="str">
        <f>IF(AND(B527="out", B527=D527), "OUT","")</f>
        <v>OUT</v>
      </c>
      <c r="I527" t="str">
        <f>IF(AND(B527="out", B527&lt;&gt;D527), "nope","")</f>
        <v/>
      </c>
      <c r="K527" t="str">
        <f t="shared" si="16"/>
        <v>miss</v>
      </c>
      <c r="L527" t="str">
        <f t="shared" si="17"/>
        <v/>
      </c>
    </row>
    <row r="528" spans="1:12" x14ac:dyDescent="0.2">
      <c r="A528" s="1">
        <v>44910.38076388889</v>
      </c>
      <c r="B528" t="s">
        <v>1</v>
      </c>
      <c r="D528" t="s">
        <v>1</v>
      </c>
      <c r="E528" t="s">
        <v>208</v>
      </c>
      <c r="F528" t="str">
        <f>IF(AND(B528="in", B528=D528), "IN","")</f>
        <v>IN</v>
      </c>
      <c r="G528" t="str">
        <f>IF(AND(B528="in", B528&lt;&gt;D528), "nope","")</f>
        <v/>
      </c>
      <c r="H528" t="str">
        <f>IF(AND(B528="out", B528=D528), "OUT","")</f>
        <v/>
      </c>
      <c r="I528" t="str">
        <f>IF(AND(B528="out", B528&lt;&gt;D528), "nope","")</f>
        <v/>
      </c>
      <c r="K528" t="str">
        <f t="shared" si="16"/>
        <v>hit</v>
      </c>
      <c r="L528" t="str">
        <f t="shared" si="17"/>
        <v/>
      </c>
    </row>
    <row r="529" spans="1:12" x14ac:dyDescent="0.2">
      <c r="A529" s="1">
        <v>44910.381435185183</v>
      </c>
      <c r="B529" t="s">
        <v>0</v>
      </c>
      <c r="D529" t="s">
        <v>18</v>
      </c>
      <c r="F529" t="str">
        <f>IF(AND(B529="in", B529=D529), "IN","")</f>
        <v/>
      </c>
      <c r="G529" t="str">
        <f>IF(AND(B529="in", B529&lt;&gt;D529), "nope","")</f>
        <v/>
      </c>
      <c r="H529" t="str">
        <f>IF(AND(B529="out", B529=D529), "OUT","")</f>
        <v/>
      </c>
      <c r="I529" t="str">
        <f>IF(AND(B529="out", B529&lt;&gt;D529), "nope","")</f>
        <v>nope</v>
      </c>
      <c r="K529" t="str">
        <f t="shared" si="16"/>
        <v>miss</v>
      </c>
      <c r="L529" t="str">
        <f t="shared" si="17"/>
        <v/>
      </c>
    </row>
    <row r="530" spans="1:12" x14ac:dyDescent="0.2">
      <c r="A530" s="1">
        <v>44910.384305555555</v>
      </c>
      <c r="B530" t="s">
        <v>1</v>
      </c>
      <c r="D530" t="s">
        <v>1</v>
      </c>
      <c r="E530" t="s">
        <v>208</v>
      </c>
      <c r="F530" t="str">
        <f>IF(AND(B530="in", B530=D530), "IN","")</f>
        <v>IN</v>
      </c>
      <c r="G530" t="str">
        <f>IF(AND(B530="in", B530&lt;&gt;D530), "nope","")</f>
        <v/>
      </c>
      <c r="H530" t="str">
        <f>IF(AND(B530="out", B530=D530), "OUT","")</f>
        <v/>
      </c>
      <c r="I530" t="str">
        <f>IF(AND(B530="out", B530&lt;&gt;D530), "nope","")</f>
        <v/>
      </c>
      <c r="K530" t="str">
        <f t="shared" si="16"/>
        <v>hit</v>
      </c>
      <c r="L530" t="str">
        <f t="shared" si="17"/>
        <v/>
      </c>
    </row>
    <row r="531" spans="1:12" x14ac:dyDescent="0.2">
      <c r="A531" s="1">
        <v>44910.385787037034</v>
      </c>
      <c r="B531" t="s">
        <v>0</v>
      </c>
      <c r="D531" t="s">
        <v>18</v>
      </c>
      <c r="E531" t="s">
        <v>208</v>
      </c>
      <c r="F531" t="str">
        <f>IF(AND(B531="in", B531=D531), "IN","")</f>
        <v/>
      </c>
      <c r="G531" t="str">
        <f>IF(AND(B531="in", B531&lt;&gt;D531), "nope","")</f>
        <v/>
      </c>
      <c r="H531" t="str">
        <f>IF(AND(B531="out", B531=D531), "OUT","")</f>
        <v/>
      </c>
      <c r="I531" t="str">
        <f>IF(AND(B531="out", B531&lt;&gt;D531), "nope","")</f>
        <v>nope</v>
      </c>
      <c r="K531" t="str">
        <f t="shared" si="16"/>
        <v>hit</v>
      </c>
      <c r="L531" t="str">
        <f t="shared" si="17"/>
        <v/>
      </c>
    </row>
    <row r="532" spans="1:12" x14ac:dyDescent="0.2">
      <c r="A532" s="1">
        <v>44910.387870370374</v>
      </c>
      <c r="B532" t="s">
        <v>1</v>
      </c>
      <c r="C532" t="s">
        <v>100</v>
      </c>
      <c r="D532" t="s">
        <v>1</v>
      </c>
      <c r="E532" t="s">
        <v>208</v>
      </c>
      <c r="F532" t="str">
        <f>IF(AND(B532="in", B532=D532), "IN","")</f>
        <v>IN</v>
      </c>
      <c r="G532" t="str">
        <f>IF(AND(B532="in", B532&lt;&gt;D532), "nope","")</f>
        <v/>
      </c>
      <c r="H532" t="str">
        <f>IF(AND(B532="out", B532=D532), "OUT","")</f>
        <v/>
      </c>
      <c r="I532" t="str">
        <f>IF(AND(B532="out", B532&lt;&gt;D532), "nope","")</f>
        <v/>
      </c>
      <c r="K532" t="str">
        <f t="shared" si="16"/>
        <v>hit</v>
      </c>
      <c r="L532" t="str">
        <f t="shared" si="17"/>
        <v/>
      </c>
    </row>
    <row r="533" spans="1:12" x14ac:dyDescent="0.2">
      <c r="A533" s="1">
        <v>44910.394293981481</v>
      </c>
      <c r="B533" t="s">
        <v>1</v>
      </c>
      <c r="D533" t="s">
        <v>1</v>
      </c>
      <c r="E533" t="s">
        <v>208</v>
      </c>
      <c r="F533" t="str">
        <f>IF(AND(B533="in", B533=D533), "IN","")</f>
        <v>IN</v>
      </c>
      <c r="G533" t="str">
        <f>IF(AND(B533="in", B533&lt;&gt;D533), "nope","")</f>
        <v/>
      </c>
      <c r="H533" t="str">
        <f>IF(AND(B533="out", B533=D533), "OUT","")</f>
        <v/>
      </c>
      <c r="I533" t="str">
        <f>IF(AND(B533="out", B533&lt;&gt;D533), "nope","")</f>
        <v/>
      </c>
      <c r="K533" t="str">
        <f t="shared" si="16"/>
        <v>hit</v>
      </c>
      <c r="L533" t="str">
        <f t="shared" si="17"/>
        <v/>
      </c>
    </row>
    <row r="534" spans="1:12" x14ac:dyDescent="0.2">
      <c r="A534" s="1">
        <v>44910.395925925928</v>
      </c>
      <c r="B534" t="s">
        <v>0</v>
      </c>
      <c r="D534" t="s">
        <v>0</v>
      </c>
      <c r="E534" t="s">
        <v>208</v>
      </c>
      <c r="F534" t="str">
        <f>IF(AND(B534="in", B534=D534), "IN","")</f>
        <v/>
      </c>
      <c r="G534" t="str">
        <f>IF(AND(B534="in", B534&lt;&gt;D534), "nope","")</f>
        <v/>
      </c>
      <c r="H534" t="str">
        <f>IF(AND(B534="out", B534=D534), "OUT","")</f>
        <v>OUT</v>
      </c>
      <c r="I534" t="str">
        <f>IF(AND(B534="out", B534&lt;&gt;D534), "nope","")</f>
        <v/>
      </c>
      <c r="K534" t="str">
        <f t="shared" si="16"/>
        <v>hit</v>
      </c>
      <c r="L534" t="str">
        <f t="shared" si="17"/>
        <v/>
      </c>
    </row>
    <row r="535" spans="1:12" x14ac:dyDescent="0.2">
      <c r="A535" s="1">
        <v>44910.40179398148</v>
      </c>
      <c r="B535" t="s">
        <v>2</v>
      </c>
      <c r="C535" t="s">
        <v>101</v>
      </c>
      <c r="D535" t="s">
        <v>1</v>
      </c>
      <c r="E535" t="s">
        <v>208</v>
      </c>
      <c r="F535" t="str">
        <f>IF(AND(B535="in", B535=D535), "IN","")</f>
        <v/>
      </c>
      <c r="G535" t="str">
        <f>IF(AND(B535="in", B535&lt;&gt;D535), "nope","")</f>
        <v/>
      </c>
      <c r="H535" t="str">
        <f>IF(AND(B535="out", B535=D535), "OUT","")</f>
        <v/>
      </c>
      <c r="I535" t="str">
        <f>IF(AND(B535="out", B535&lt;&gt;D535), "nope","")</f>
        <v/>
      </c>
      <c r="K535" t="str">
        <f t="shared" si="16"/>
        <v>hit</v>
      </c>
      <c r="L535" t="str">
        <f t="shared" si="17"/>
        <v/>
      </c>
    </row>
    <row r="536" spans="1:12" x14ac:dyDescent="0.2">
      <c r="A536" s="1">
        <v>44910.401956018519</v>
      </c>
      <c r="B536" t="s">
        <v>0</v>
      </c>
      <c r="D536" t="s">
        <v>0</v>
      </c>
      <c r="F536" t="str">
        <f>IF(AND(B536="in", B536=D536), "IN","")</f>
        <v/>
      </c>
      <c r="G536" t="str">
        <f>IF(AND(B536="in", B536&lt;&gt;D536), "nope","")</f>
        <v/>
      </c>
      <c r="H536" t="str">
        <f>IF(AND(B536="out", B536=D536), "OUT","")</f>
        <v>OUT</v>
      </c>
      <c r="I536" t="str">
        <f>IF(AND(B536="out", B536&lt;&gt;D536), "nope","")</f>
        <v/>
      </c>
      <c r="K536" t="str">
        <f t="shared" si="16"/>
        <v>miss</v>
      </c>
      <c r="L536" t="str">
        <f t="shared" si="17"/>
        <v/>
      </c>
    </row>
    <row r="537" spans="1:12" x14ac:dyDescent="0.2">
      <c r="A537" s="1">
        <v>44910.402708333335</v>
      </c>
      <c r="B537" t="s">
        <v>1</v>
      </c>
      <c r="D537" t="s">
        <v>1</v>
      </c>
      <c r="F537" t="str">
        <f>IF(AND(B537="in", B537=D537), "IN","")</f>
        <v>IN</v>
      </c>
      <c r="G537" t="str">
        <f>IF(AND(B537="in", B537&lt;&gt;D537), "nope","")</f>
        <v/>
      </c>
      <c r="H537" t="str">
        <f>IF(AND(B537="out", B537=D537), "OUT","")</f>
        <v/>
      </c>
      <c r="I537" t="str">
        <f>IF(AND(B537="out", B537&lt;&gt;D537), "nope","")</f>
        <v/>
      </c>
      <c r="K537" t="str">
        <f t="shared" si="16"/>
        <v>miss</v>
      </c>
      <c r="L537" t="str">
        <f t="shared" si="17"/>
        <v/>
      </c>
    </row>
    <row r="538" spans="1:12" x14ac:dyDescent="0.2">
      <c r="A538" s="1">
        <v>44910.403101851851</v>
      </c>
      <c r="B538" t="s">
        <v>1</v>
      </c>
      <c r="D538" t="s">
        <v>1</v>
      </c>
      <c r="F538" t="str">
        <f>IF(AND(B538="in", B538=D538), "IN","")</f>
        <v>IN</v>
      </c>
      <c r="G538" t="str">
        <f>IF(AND(B538="in", B538&lt;&gt;D538), "nope","")</f>
        <v/>
      </c>
      <c r="H538" t="str">
        <f>IF(AND(B538="out", B538=D538), "OUT","")</f>
        <v/>
      </c>
      <c r="I538" t="str">
        <f>IF(AND(B538="out", B538&lt;&gt;D538), "nope","")</f>
        <v/>
      </c>
      <c r="K538" t="str">
        <f t="shared" si="16"/>
        <v>miss</v>
      </c>
      <c r="L538" t="str">
        <f t="shared" si="17"/>
        <v/>
      </c>
    </row>
    <row r="539" spans="1:12" x14ac:dyDescent="0.2">
      <c r="A539" s="1">
        <v>44910.404050925928</v>
      </c>
      <c r="B539" t="s">
        <v>47</v>
      </c>
      <c r="C539" t="s">
        <v>102</v>
      </c>
      <c r="D539" t="s">
        <v>1</v>
      </c>
      <c r="E539" t="s">
        <v>208</v>
      </c>
      <c r="F539" t="str">
        <f>IF(AND(B539="in", B539=D539), "IN","")</f>
        <v/>
      </c>
      <c r="G539" t="str">
        <f>IF(AND(B539="in", B539&lt;&gt;D539), "nope","")</f>
        <v/>
      </c>
      <c r="H539" t="str">
        <f>IF(AND(B539="out", B539=D539), "OUT","")</f>
        <v/>
      </c>
      <c r="I539" t="str">
        <f>IF(AND(B539="out", B539&lt;&gt;D539), "nope","")</f>
        <v/>
      </c>
      <c r="K539" t="str">
        <f t="shared" si="16"/>
        <v>hit</v>
      </c>
      <c r="L539" t="str">
        <f t="shared" si="17"/>
        <v/>
      </c>
    </row>
    <row r="540" spans="1:12" x14ac:dyDescent="0.2">
      <c r="A540" s="1">
        <v>44910.404641203706</v>
      </c>
      <c r="B540" t="s">
        <v>47</v>
      </c>
      <c r="C540" t="s">
        <v>103</v>
      </c>
      <c r="D540" t="s">
        <v>1</v>
      </c>
      <c r="F540" t="str">
        <f>IF(AND(B540="in", B540=D540), "IN","")</f>
        <v/>
      </c>
      <c r="G540" t="str">
        <f>IF(AND(B540="in", B540&lt;&gt;D540), "nope","")</f>
        <v/>
      </c>
      <c r="H540" t="str">
        <f>IF(AND(B540="out", B540=D540), "OUT","")</f>
        <v/>
      </c>
      <c r="I540" t="str">
        <f>IF(AND(B540="out", B540&lt;&gt;D540), "nope","")</f>
        <v/>
      </c>
      <c r="K540" t="str">
        <f t="shared" si="16"/>
        <v>miss</v>
      </c>
      <c r="L540" t="str">
        <f t="shared" si="17"/>
        <v/>
      </c>
    </row>
    <row r="541" spans="1:12" x14ac:dyDescent="0.2">
      <c r="A541" s="1">
        <v>44910.406041666669</v>
      </c>
      <c r="B541" t="s">
        <v>2</v>
      </c>
      <c r="C541" t="s">
        <v>104</v>
      </c>
      <c r="D541" t="s">
        <v>0</v>
      </c>
      <c r="E541" t="s">
        <v>208</v>
      </c>
      <c r="F541" t="str">
        <f>IF(AND(B541="in", B541=D541), "IN","")</f>
        <v/>
      </c>
      <c r="G541" t="str">
        <f>IF(AND(B541="in", B541&lt;&gt;D541), "nope","")</f>
        <v/>
      </c>
      <c r="H541" t="str">
        <f>IF(AND(B541="out", B541=D541), "OUT","")</f>
        <v/>
      </c>
      <c r="I541" t="str">
        <f>IF(AND(B541="out", B541&lt;&gt;D541), "nope","")</f>
        <v/>
      </c>
      <c r="K541" t="str">
        <f t="shared" si="16"/>
        <v>hit</v>
      </c>
      <c r="L541" t="str">
        <f t="shared" si="17"/>
        <v/>
      </c>
    </row>
    <row r="542" spans="1:12" x14ac:dyDescent="0.2">
      <c r="A542" s="1">
        <v>44910.410381944443</v>
      </c>
      <c r="B542" t="s">
        <v>0</v>
      </c>
      <c r="D542" t="s">
        <v>0</v>
      </c>
      <c r="E542" t="s">
        <v>208</v>
      </c>
      <c r="F542" t="str">
        <f>IF(AND(B542="in", B542=D542), "IN","")</f>
        <v/>
      </c>
      <c r="G542" t="str">
        <f>IF(AND(B542="in", B542&lt;&gt;D542), "nope","")</f>
        <v/>
      </c>
      <c r="H542" t="str">
        <f>IF(AND(B542="out", B542=D542), "OUT","")</f>
        <v>OUT</v>
      </c>
      <c r="I542" t="str">
        <f>IF(AND(B542="out", B542&lt;&gt;D542), "nope","")</f>
        <v/>
      </c>
      <c r="K542" t="str">
        <f t="shared" si="16"/>
        <v>hit</v>
      </c>
      <c r="L542" t="str">
        <f t="shared" si="17"/>
        <v/>
      </c>
    </row>
    <row r="543" spans="1:12" x14ac:dyDescent="0.2">
      <c r="A543" s="1">
        <v>44910.411863425928</v>
      </c>
      <c r="B543" t="s">
        <v>1</v>
      </c>
      <c r="D543" t="s">
        <v>1</v>
      </c>
      <c r="E543" t="s">
        <v>208</v>
      </c>
      <c r="F543" t="str">
        <f>IF(AND(B543="in", B543=D543), "IN","")</f>
        <v>IN</v>
      </c>
      <c r="G543" t="str">
        <f>IF(AND(B543="in", B543&lt;&gt;D543), "nope","")</f>
        <v/>
      </c>
      <c r="H543" t="str">
        <f>IF(AND(B543="out", B543=D543), "OUT","")</f>
        <v/>
      </c>
      <c r="I543" t="str">
        <f>IF(AND(B543="out", B543&lt;&gt;D543), "nope","")</f>
        <v/>
      </c>
      <c r="K543" t="str">
        <f t="shared" si="16"/>
        <v>hit</v>
      </c>
      <c r="L543" t="str">
        <f t="shared" si="17"/>
        <v/>
      </c>
    </row>
    <row r="544" spans="1:12" x14ac:dyDescent="0.2">
      <c r="A544" s="1">
        <v>44910.416967592595</v>
      </c>
      <c r="B544" t="s">
        <v>2</v>
      </c>
      <c r="C544" t="s">
        <v>104</v>
      </c>
      <c r="D544" t="s">
        <v>0</v>
      </c>
      <c r="E544" t="s">
        <v>208</v>
      </c>
      <c r="F544" t="str">
        <f>IF(AND(B544="in", B544=D544), "IN","")</f>
        <v/>
      </c>
      <c r="G544" t="str">
        <f>IF(AND(B544="in", B544&lt;&gt;D544), "nope","")</f>
        <v/>
      </c>
      <c r="H544" t="str">
        <f>IF(AND(B544="out", B544=D544), "OUT","")</f>
        <v/>
      </c>
      <c r="I544" t="str">
        <f>IF(AND(B544="out", B544&lt;&gt;D544), "nope","")</f>
        <v/>
      </c>
      <c r="K544" t="str">
        <f t="shared" si="16"/>
        <v>hit</v>
      </c>
      <c r="L544" t="str">
        <f t="shared" si="17"/>
        <v/>
      </c>
    </row>
    <row r="545" spans="1:12" x14ac:dyDescent="0.2">
      <c r="A545" s="1">
        <v>44910.422025462962</v>
      </c>
      <c r="B545" t="s">
        <v>1</v>
      </c>
      <c r="D545" t="s">
        <v>1</v>
      </c>
      <c r="E545" t="s">
        <v>208</v>
      </c>
      <c r="F545" t="str">
        <f>IF(AND(B545="in", B545=D545), "IN","")</f>
        <v>IN</v>
      </c>
      <c r="G545" t="str">
        <f>IF(AND(B545="in", B545&lt;&gt;D545), "nope","")</f>
        <v/>
      </c>
      <c r="H545" t="str">
        <f>IF(AND(B545="out", B545=D545), "OUT","")</f>
        <v/>
      </c>
      <c r="I545" t="str">
        <f>IF(AND(B545="out", B545&lt;&gt;D545), "nope","")</f>
        <v/>
      </c>
      <c r="K545" t="str">
        <f t="shared" si="16"/>
        <v>hit</v>
      </c>
      <c r="L545" t="str">
        <f t="shared" si="17"/>
        <v/>
      </c>
    </row>
    <row r="546" spans="1:12" x14ac:dyDescent="0.2">
      <c r="A546" s="1">
        <v>44910.423518518517</v>
      </c>
      <c r="B546" t="s">
        <v>0</v>
      </c>
      <c r="D546" t="s">
        <v>18</v>
      </c>
      <c r="E546" t="s">
        <v>208</v>
      </c>
      <c r="F546" t="str">
        <f>IF(AND(B546="in", B546=D546), "IN","")</f>
        <v/>
      </c>
      <c r="G546" t="str">
        <f>IF(AND(B546="in", B546&lt;&gt;D546), "nope","")</f>
        <v/>
      </c>
      <c r="H546" t="str">
        <f>IF(AND(B546="out", B546=D546), "OUT","")</f>
        <v/>
      </c>
      <c r="I546" t="str">
        <f>IF(AND(B546="out", B546&lt;&gt;D546), "nope","")</f>
        <v>nope</v>
      </c>
      <c r="K546" t="str">
        <f t="shared" ref="K546:K592" si="18">IF(E546="hit", "hit", "miss")</f>
        <v>hit</v>
      </c>
      <c r="L546" t="str">
        <f t="shared" si="17"/>
        <v/>
      </c>
    </row>
    <row r="547" spans="1:12" x14ac:dyDescent="0.2">
      <c r="A547" s="1">
        <v>44910.430497685185</v>
      </c>
      <c r="B547" t="s">
        <v>3</v>
      </c>
      <c r="C547" t="s">
        <v>105</v>
      </c>
      <c r="D547" t="s">
        <v>1</v>
      </c>
      <c r="E547" t="s">
        <v>208</v>
      </c>
      <c r="F547" t="str">
        <f>IF(AND(B547="in", B547=D547), "IN","")</f>
        <v/>
      </c>
      <c r="G547" t="str">
        <f>IF(AND(B547="in", B547&lt;&gt;D547), "nope","")</f>
        <v/>
      </c>
      <c r="H547" t="str">
        <f>IF(AND(B547="out", B547=D547), "OUT","")</f>
        <v/>
      </c>
      <c r="I547" t="str">
        <f>IF(AND(B547="out", B547&lt;&gt;D547), "nope","")</f>
        <v/>
      </c>
      <c r="K547" t="str">
        <f t="shared" si="18"/>
        <v>hit</v>
      </c>
      <c r="L547" t="str">
        <f t="shared" si="17"/>
        <v/>
      </c>
    </row>
    <row r="548" spans="1:12" x14ac:dyDescent="0.2">
      <c r="A548" s="1">
        <v>44910.452916666669</v>
      </c>
      <c r="B548" t="s">
        <v>1</v>
      </c>
      <c r="D548" t="s">
        <v>1</v>
      </c>
      <c r="E548" t="s">
        <v>208</v>
      </c>
      <c r="F548" t="str">
        <f>IF(AND(B548="in", B548=D548), "IN","")</f>
        <v>IN</v>
      </c>
      <c r="G548" t="str">
        <f>IF(AND(B548="in", B548&lt;&gt;D548), "nope","")</f>
        <v/>
      </c>
      <c r="H548" t="str">
        <f>IF(AND(B548="out", B548=D548), "OUT","")</f>
        <v/>
      </c>
      <c r="I548" t="str">
        <f>IF(AND(B548="out", B548&lt;&gt;D548), "nope","")</f>
        <v/>
      </c>
      <c r="K548" t="str">
        <f t="shared" si="18"/>
        <v>hit</v>
      </c>
      <c r="L548" t="str">
        <f t="shared" si="17"/>
        <v/>
      </c>
    </row>
    <row r="549" spans="1:12" x14ac:dyDescent="0.2">
      <c r="A549" s="1">
        <v>44910.455740740741</v>
      </c>
      <c r="B549" t="s">
        <v>0</v>
      </c>
      <c r="D549" t="s">
        <v>0</v>
      </c>
      <c r="E549" t="s">
        <v>208</v>
      </c>
      <c r="F549" t="str">
        <f>IF(AND(B549="in", B549=D549), "IN","")</f>
        <v/>
      </c>
      <c r="G549" t="str">
        <f>IF(AND(B549="in", B549&lt;&gt;D549), "nope","")</f>
        <v/>
      </c>
      <c r="H549" t="str">
        <f>IF(AND(B549="out", B549=D549), "OUT","")</f>
        <v>OUT</v>
      </c>
      <c r="I549" t="str">
        <f>IF(AND(B549="out", B549&lt;&gt;D549), "nope","")</f>
        <v/>
      </c>
      <c r="K549" t="str">
        <f t="shared" si="18"/>
        <v>hit</v>
      </c>
      <c r="L549" t="str">
        <f t="shared" si="17"/>
        <v/>
      </c>
    </row>
    <row r="550" spans="1:12" x14ac:dyDescent="0.2">
      <c r="A550" s="1">
        <v>44910.456932870373</v>
      </c>
      <c r="B550" t="s">
        <v>0</v>
      </c>
      <c r="D550" t="s">
        <v>0</v>
      </c>
      <c r="F550" t="str">
        <f>IF(AND(B550="in", B550=D550), "IN","")</f>
        <v/>
      </c>
      <c r="G550" t="str">
        <f>IF(AND(B550="in", B550&lt;&gt;D550), "nope","")</f>
        <v/>
      </c>
      <c r="H550" t="str">
        <f>IF(AND(B550="out", B550=D550), "OUT","")</f>
        <v>OUT</v>
      </c>
      <c r="I550" t="str">
        <f>IF(AND(B550="out", B550&lt;&gt;D550), "nope","")</f>
        <v/>
      </c>
      <c r="K550" t="str">
        <f t="shared" si="18"/>
        <v>miss</v>
      </c>
      <c r="L550" t="str">
        <f t="shared" si="17"/>
        <v/>
      </c>
    </row>
    <row r="551" spans="1:12" x14ac:dyDescent="0.2">
      <c r="A551" s="1">
        <v>44910.458425925928</v>
      </c>
      <c r="B551" t="s">
        <v>1</v>
      </c>
      <c r="D551" t="s">
        <v>1</v>
      </c>
      <c r="E551" t="s">
        <v>208</v>
      </c>
      <c r="F551" t="str">
        <f>IF(AND(B551="in", B551=D551), "IN","")</f>
        <v>IN</v>
      </c>
      <c r="G551" t="str">
        <f>IF(AND(B551="in", B551&lt;&gt;D551), "nope","")</f>
        <v/>
      </c>
      <c r="H551" t="str">
        <f>IF(AND(B551="out", B551=D551), "OUT","")</f>
        <v/>
      </c>
      <c r="I551" t="str">
        <f>IF(AND(B551="out", B551&lt;&gt;D551), "nope","")</f>
        <v/>
      </c>
      <c r="K551" t="str">
        <f t="shared" si="18"/>
        <v>hit</v>
      </c>
      <c r="L551" t="str">
        <f t="shared" si="17"/>
        <v/>
      </c>
    </row>
    <row r="552" spans="1:12" x14ac:dyDescent="0.2">
      <c r="A552" s="1">
        <v>44910.459270833337</v>
      </c>
      <c r="B552" t="s">
        <v>1</v>
      </c>
      <c r="D552" t="s">
        <v>1</v>
      </c>
      <c r="F552" t="str">
        <f>IF(AND(B552="in", B552=D552), "IN","")</f>
        <v>IN</v>
      </c>
      <c r="G552" t="str">
        <f>IF(AND(B552="in", B552&lt;&gt;D552), "nope","")</f>
        <v/>
      </c>
      <c r="H552" t="str">
        <f>IF(AND(B552="out", B552=D552), "OUT","")</f>
        <v/>
      </c>
      <c r="I552" t="str">
        <f>IF(AND(B552="out", B552&lt;&gt;D552), "nope","")</f>
        <v/>
      </c>
      <c r="K552" t="str">
        <f t="shared" si="18"/>
        <v>miss</v>
      </c>
      <c r="L552" t="str">
        <f t="shared" si="17"/>
        <v/>
      </c>
    </row>
    <row r="553" spans="1:12" x14ac:dyDescent="0.2">
      <c r="A553" s="1">
        <v>44910.467939814815</v>
      </c>
      <c r="B553" t="s">
        <v>0</v>
      </c>
      <c r="D553" t="s">
        <v>0</v>
      </c>
      <c r="E553" t="s">
        <v>208</v>
      </c>
      <c r="F553" t="str">
        <f>IF(AND(B553="in", B553=D553), "IN","")</f>
        <v/>
      </c>
      <c r="G553" t="str">
        <f>IF(AND(B553="in", B553&lt;&gt;D553), "nope","")</f>
        <v/>
      </c>
      <c r="H553" t="str">
        <f>IF(AND(B553="out", B553=D553), "OUT","")</f>
        <v>OUT</v>
      </c>
      <c r="I553" t="str">
        <f>IF(AND(B553="out", B553&lt;&gt;D553), "nope","")</f>
        <v/>
      </c>
      <c r="K553" t="str">
        <f t="shared" si="18"/>
        <v>hit</v>
      </c>
      <c r="L553" t="str">
        <f t="shared" si="17"/>
        <v/>
      </c>
    </row>
    <row r="554" spans="1:12" x14ac:dyDescent="0.2">
      <c r="A554" s="1">
        <v>44910.469201388885</v>
      </c>
      <c r="B554" t="s">
        <v>1</v>
      </c>
      <c r="D554" t="s">
        <v>1</v>
      </c>
      <c r="F554" t="str">
        <f>IF(AND(B554="in", B554=D554), "IN","")</f>
        <v>IN</v>
      </c>
      <c r="G554" t="str">
        <f>IF(AND(B554="in", B554&lt;&gt;D554), "nope","")</f>
        <v/>
      </c>
      <c r="H554" t="str">
        <f>IF(AND(B554="out", B554=D554), "OUT","")</f>
        <v/>
      </c>
      <c r="I554" t="str">
        <f>IF(AND(B554="out", B554&lt;&gt;D554), "nope","")</f>
        <v/>
      </c>
      <c r="K554" t="str">
        <f t="shared" si="18"/>
        <v>miss</v>
      </c>
      <c r="L554" t="str">
        <f t="shared" si="17"/>
        <v/>
      </c>
    </row>
    <row r="555" spans="1:12" x14ac:dyDescent="0.2">
      <c r="A555" s="1">
        <v>44910.470775462964</v>
      </c>
      <c r="B555" t="s">
        <v>0</v>
      </c>
      <c r="D555" t="s">
        <v>0</v>
      </c>
      <c r="E555" t="s">
        <v>208</v>
      </c>
      <c r="F555" t="str">
        <f>IF(AND(B555="in", B555=D555), "IN","")</f>
        <v/>
      </c>
      <c r="G555" t="str">
        <f>IF(AND(B555="in", B555&lt;&gt;D555), "nope","")</f>
        <v/>
      </c>
      <c r="H555" t="str">
        <f>IF(AND(B555="out", B555=D555), "OUT","")</f>
        <v>OUT</v>
      </c>
      <c r="I555" t="str">
        <f>IF(AND(B555="out", B555&lt;&gt;D555), "nope","")</f>
        <v/>
      </c>
      <c r="K555" t="str">
        <f t="shared" si="18"/>
        <v>hit</v>
      </c>
      <c r="L555" t="str">
        <f t="shared" si="17"/>
        <v/>
      </c>
    </row>
    <row r="556" spans="1:12" x14ac:dyDescent="0.2">
      <c r="A556" s="1">
        <v>44910.475300925929</v>
      </c>
      <c r="B556" t="s">
        <v>0</v>
      </c>
      <c r="D556" t="s">
        <v>18</v>
      </c>
      <c r="E556" t="s">
        <v>208</v>
      </c>
      <c r="F556" t="str">
        <f>IF(AND(B556="in", B556=D556), "IN","")</f>
        <v/>
      </c>
      <c r="G556" t="str">
        <f>IF(AND(B556="in", B556&lt;&gt;D556), "nope","")</f>
        <v/>
      </c>
      <c r="H556" t="str">
        <f>IF(AND(B556="out", B556=D556), "OUT","")</f>
        <v/>
      </c>
      <c r="I556" t="str">
        <f>IF(AND(B556="out", B556&lt;&gt;D556), "nope","")</f>
        <v>nope</v>
      </c>
      <c r="K556" t="str">
        <f t="shared" si="18"/>
        <v>hit</v>
      </c>
      <c r="L556" t="str">
        <f t="shared" si="17"/>
        <v/>
      </c>
    </row>
    <row r="557" spans="1:12" x14ac:dyDescent="0.2">
      <c r="A557" s="1">
        <v>44910.503877314812</v>
      </c>
      <c r="B557" t="s">
        <v>1</v>
      </c>
      <c r="D557" t="s">
        <v>1</v>
      </c>
      <c r="E557" t="s">
        <v>208</v>
      </c>
      <c r="F557" t="str">
        <f>IF(AND(B557="in", B557=D557), "IN","")</f>
        <v>IN</v>
      </c>
      <c r="G557" t="str">
        <f>IF(AND(B557="in", B557&lt;&gt;D557), "nope","")</f>
        <v/>
      </c>
      <c r="H557" t="str">
        <f>IF(AND(B557="out", B557=D557), "OUT","")</f>
        <v/>
      </c>
      <c r="I557" t="str">
        <f>IF(AND(B557="out", B557&lt;&gt;D557), "nope","")</f>
        <v/>
      </c>
      <c r="K557" t="str">
        <f t="shared" si="18"/>
        <v>hit</v>
      </c>
      <c r="L557" t="str">
        <f t="shared" si="17"/>
        <v/>
      </c>
    </row>
    <row r="558" spans="1:12" x14ac:dyDescent="0.2">
      <c r="A558" s="1">
        <v>44910.504270833335</v>
      </c>
      <c r="B558" t="s">
        <v>0</v>
      </c>
      <c r="D558" t="s">
        <v>0</v>
      </c>
      <c r="F558" t="str">
        <f>IF(AND(B558="in", B558=D558), "IN","")</f>
        <v/>
      </c>
      <c r="G558" t="str">
        <f>IF(AND(B558="in", B558&lt;&gt;D558), "nope","")</f>
        <v/>
      </c>
      <c r="H558" t="str">
        <f>IF(AND(B558="out", B558=D558), "OUT","")</f>
        <v>OUT</v>
      </c>
      <c r="I558" t="str">
        <f>IF(AND(B558="out", B558&lt;&gt;D558), "nope","")</f>
        <v/>
      </c>
      <c r="K558" t="str">
        <f t="shared" si="18"/>
        <v>miss</v>
      </c>
      <c r="L558" t="str">
        <f t="shared" si="17"/>
        <v/>
      </c>
    </row>
    <row r="559" spans="1:12" x14ac:dyDescent="0.2">
      <c r="A559" s="1">
        <v>44910.504641203705</v>
      </c>
      <c r="B559" t="s">
        <v>0</v>
      </c>
      <c r="D559" t="s">
        <v>0</v>
      </c>
      <c r="F559" t="str">
        <f>IF(AND(B559="in", B559=D559), "IN","")</f>
        <v/>
      </c>
      <c r="G559" t="str">
        <f>IF(AND(B559="in", B559&lt;&gt;D559), "nope","")</f>
        <v/>
      </c>
      <c r="H559" t="str">
        <f>IF(AND(B559="out", B559=D559), "OUT","")</f>
        <v>OUT</v>
      </c>
      <c r="I559" t="str">
        <f>IF(AND(B559="out", B559&lt;&gt;D559), "nope","")</f>
        <v/>
      </c>
      <c r="K559" t="str">
        <f t="shared" si="18"/>
        <v>miss</v>
      </c>
      <c r="L559" t="str">
        <f t="shared" si="17"/>
        <v/>
      </c>
    </row>
    <row r="560" spans="1:12" x14ac:dyDescent="0.2">
      <c r="A560" s="1">
        <v>44910.508275462962</v>
      </c>
      <c r="B560" t="s">
        <v>1</v>
      </c>
      <c r="D560" t="s">
        <v>1</v>
      </c>
      <c r="E560" t="s">
        <v>208</v>
      </c>
      <c r="F560" t="str">
        <f>IF(AND(B560="in", B560=D560), "IN","")</f>
        <v>IN</v>
      </c>
      <c r="G560" t="str">
        <f>IF(AND(B560="in", B560&lt;&gt;D560), "nope","")</f>
        <v/>
      </c>
      <c r="H560" t="str">
        <f>IF(AND(B560="out", B560=D560), "OUT","")</f>
        <v/>
      </c>
      <c r="I560" t="str">
        <f>IF(AND(B560="out", B560&lt;&gt;D560), "nope","")</f>
        <v/>
      </c>
      <c r="K560" t="str">
        <f t="shared" si="18"/>
        <v>hit</v>
      </c>
      <c r="L560" t="str">
        <f t="shared" si="17"/>
        <v/>
      </c>
    </row>
    <row r="561" spans="1:12" x14ac:dyDescent="0.2">
      <c r="A561" s="1">
        <v>44910.521990740737</v>
      </c>
      <c r="B561" t="s">
        <v>1</v>
      </c>
      <c r="D561" t="s">
        <v>1</v>
      </c>
      <c r="E561" t="s">
        <v>208</v>
      </c>
      <c r="F561" t="str">
        <f>IF(AND(B561="in", B561=D561), "IN","")</f>
        <v>IN</v>
      </c>
      <c r="G561" t="str">
        <f>IF(AND(B561="in", B561&lt;&gt;D561), "nope","")</f>
        <v/>
      </c>
      <c r="H561" t="str">
        <f>IF(AND(B561="out", B561=D561), "OUT","")</f>
        <v/>
      </c>
      <c r="I561" t="str">
        <f>IF(AND(B561="out", B561&lt;&gt;D561), "nope","")</f>
        <v/>
      </c>
      <c r="K561" t="str">
        <f t="shared" si="18"/>
        <v>hit</v>
      </c>
      <c r="L561" t="str">
        <f t="shared" si="17"/>
        <v/>
      </c>
    </row>
    <row r="562" spans="1:12" x14ac:dyDescent="0.2">
      <c r="A562" s="1">
        <v>44910.522835648146</v>
      </c>
      <c r="B562" t="s">
        <v>0</v>
      </c>
      <c r="D562" t="s">
        <v>18</v>
      </c>
      <c r="F562" t="str">
        <f>IF(AND(B562="in", B562=D562), "IN","")</f>
        <v/>
      </c>
      <c r="G562" t="str">
        <f>IF(AND(B562="in", B562&lt;&gt;D562), "nope","")</f>
        <v/>
      </c>
      <c r="H562" t="str">
        <f>IF(AND(B562="out", B562=D562), "OUT","")</f>
        <v/>
      </c>
      <c r="I562" t="str">
        <f>IF(AND(B562="out", B562&lt;&gt;D562), "nope","")</f>
        <v>nope</v>
      </c>
      <c r="K562" t="str">
        <f t="shared" si="18"/>
        <v>miss</v>
      </c>
      <c r="L562" t="str">
        <f t="shared" si="17"/>
        <v/>
      </c>
    </row>
    <row r="563" spans="1:12" x14ac:dyDescent="0.2">
      <c r="A563" s="1">
        <v>44910.545289351852</v>
      </c>
      <c r="B563" t="s">
        <v>12</v>
      </c>
      <c r="C563" t="s">
        <v>106</v>
      </c>
      <c r="D563" t="s">
        <v>1</v>
      </c>
      <c r="E563" t="s">
        <v>208</v>
      </c>
      <c r="F563" t="str">
        <f>IF(AND(B563="in", B563=D563), "IN","")</f>
        <v/>
      </c>
      <c r="G563" t="str">
        <f>IF(AND(B563="in", B563&lt;&gt;D563), "nope","")</f>
        <v/>
      </c>
      <c r="H563" t="str">
        <f>IF(AND(B563="out", B563=D563), "OUT","")</f>
        <v/>
      </c>
      <c r="I563" t="str">
        <f>IF(AND(B563="out", B563&lt;&gt;D563), "nope","")</f>
        <v/>
      </c>
      <c r="K563" t="str">
        <f t="shared" si="18"/>
        <v>hit</v>
      </c>
      <c r="L563" t="str">
        <f t="shared" si="17"/>
        <v/>
      </c>
    </row>
    <row r="564" spans="1:12" x14ac:dyDescent="0.2">
      <c r="A564" s="1">
        <v>44910.550509259258</v>
      </c>
      <c r="B564" t="s">
        <v>0</v>
      </c>
      <c r="D564" t="s">
        <v>0</v>
      </c>
      <c r="E564" t="s">
        <v>208</v>
      </c>
      <c r="F564" t="str">
        <f>IF(AND(B564="in", B564=D564), "IN","")</f>
        <v/>
      </c>
      <c r="G564" t="str">
        <f>IF(AND(B564="in", B564&lt;&gt;D564), "nope","")</f>
        <v/>
      </c>
      <c r="H564" t="str">
        <f>IF(AND(B564="out", B564=D564), "OUT","")</f>
        <v>OUT</v>
      </c>
      <c r="I564" t="str">
        <f>IF(AND(B564="out", B564&lt;&gt;D564), "nope","")</f>
        <v/>
      </c>
      <c r="K564" t="str">
        <f t="shared" si="18"/>
        <v>hit</v>
      </c>
      <c r="L564" t="str">
        <f t="shared" si="17"/>
        <v/>
      </c>
    </row>
    <row r="565" spans="1:12" x14ac:dyDescent="0.2">
      <c r="A565" s="1">
        <v>44910.554131944446</v>
      </c>
      <c r="B565" t="s">
        <v>1</v>
      </c>
      <c r="C565" t="s">
        <v>107</v>
      </c>
      <c r="D565" t="s">
        <v>1</v>
      </c>
      <c r="E565" t="s">
        <v>208</v>
      </c>
      <c r="F565" t="str">
        <f>IF(AND(B565="in", B565=D565), "IN","")</f>
        <v>IN</v>
      </c>
      <c r="G565" t="str">
        <f>IF(AND(B565="in", B565&lt;&gt;D565), "nope","")</f>
        <v/>
      </c>
      <c r="H565" t="str">
        <f>IF(AND(B565="out", B565=D565), "OUT","")</f>
        <v/>
      </c>
      <c r="I565" t="str">
        <f>IF(AND(B565="out", B565&lt;&gt;D565), "nope","")</f>
        <v/>
      </c>
      <c r="K565" t="str">
        <f t="shared" si="18"/>
        <v>hit</v>
      </c>
      <c r="L565" t="str">
        <f t="shared" si="17"/>
        <v/>
      </c>
    </row>
    <row r="566" spans="1:12" x14ac:dyDescent="0.2">
      <c r="A566" s="1">
        <v>44910.557638888888</v>
      </c>
      <c r="B566" t="s">
        <v>1</v>
      </c>
      <c r="D566" t="s">
        <v>1</v>
      </c>
      <c r="E566" t="s">
        <v>208</v>
      </c>
      <c r="F566" t="str">
        <f>IF(AND(B566="in", B566=D566), "IN","")</f>
        <v>IN</v>
      </c>
      <c r="G566" t="str">
        <f>IF(AND(B566="in", B566&lt;&gt;D566), "nope","")</f>
        <v/>
      </c>
      <c r="H566" t="str">
        <f>IF(AND(B566="out", B566=D566), "OUT","")</f>
        <v/>
      </c>
      <c r="I566" t="str">
        <f>IF(AND(B566="out", B566&lt;&gt;D566), "nope","")</f>
        <v/>
      </c>
      <c r="K566" t="str">
        <f t="shared" si="18"/>
        <v>hit</v>
      </c>
      <c r="L566" t="str">
        <f t="shared" si="17"/>
        <v/>
      </c>
    </row>
    <row r="567" spans="1:12" x14ac:dyDescent="0.2">
      <c r="A567" s="1">
        <v>44910.562256944446</v>
      </c>
      <c r="B567" t="s">
        <v>0</v>
      </c>
      <c r="D567" t="s">
        <v>18</v>
      </c>
      <c r="E567" t="s">
        <v>208</v>
      </c>
      <c r="F567" t="str">
        <f>IF(AND(B567="in", B567=D567), "IN","")</f>
        <v/>
      </c>
      <c r="G567" t="str">
        <f>IF(AND(B567="in", B567&lt;&gt;D567), "nope","")</f>
        <v/>
      </c>
      <c r="H567" t="str">
        <f>IF(AND(B567="out", B567=D567), "OUT","")</f>
        <v/>
      </c>
      <c r="I567" t="str">
        <f>IF(AND(B567="out", B567&lt;&gt;D567), "nope","")</f>
        <v>nope</v>
      </c>
      <c r="K567" t="str">
        <f t="shared" si="18"/>
        <v>hit</v>
      </c>
      <c r="L567" t="str">
        <f t="shared" si="17"/>
        <v/>
      </c>
    </row>
    <row r="568" spans="1:12" x14ac:dyDescent="0.2">
      <c r="A568" s="1">
        <v>44910.568101851852</v>
      </c>
      <c r="B568" t="s">
        <v>1</v>
      </c>
      <c r="D568" t="s">
        <v>1</v>
      </c>
      <c r="E568" t="s">
        <v>208</v>
      </c>
      <c r="F568" t="str">
        <f>IF(AND(B568="in", B568=D568), "IN","")</f>
        <v>IN</v>
      </c>
      <c r="G568" t="str">
        <f>IF(AND(B568="in", B568&lt;&gt;D568), "nope","")</f>
        <v/>
      </c>
      <c r="H568" t="str">
        <f>IF(AND(B568="out", B568=D568), "OUT","")</f>
        <v/>
      </c>
      <c r="I568" t="str">
        <f>IF(AND(B568="out", B568&lt;&gt;D568), "nope","")</f>
        <v/>
      </c>
      <c r="K568" t="str">
        <f t="shared" si="18"/>
        <v>hit</v>
      </c>
      <c r="L568" t="str">
        <f t="shared" si="17"/>
        <v/>
      </c>
    </row>
    <row r="569" spans="1:12" x14ac:dyDescent="0.2">
      <c r="A569" s="1">
        <v>44910.568287037036</v>
      </c>
      <c r="B569" t="s">
        <v>0</v>
      </c>
      <c r="D569" t="s">
        <v>18</v>
      </c>
      <c r="F569" t="str">
        <f>IF(AND(B569="in", B569=D569), "IN","")</f>
        <v/>
      </c>
      <c r="G569" t="str">
        <f>IF(AND(B569="in", B569&lt;&gt;D569), "nope","")</f>
        <v/>
      </c>
      <c r="H569" t="str">
        <f>IF(AND(B569="out", B569=D569), "OUT","")</f>
        <v/>
      </c>
      <c r="I569" t="str">
        <f>IF(AND(B569="out", B569&lt;&gt;D569), "nope","")</f>
        <v>nope</v>
      </c>
      <c r="K569" t="str">
        <f t="shared" si="18"/>
        <v>miss</v>
      </c>
      <c r="L569" t="str">
        <f t="shared" si="17"/>
        <v/>
      </c>
    </row>
    <row r="570" spans="1:12" x14ac:dyDescent="0.2">
      <c r="A570" s="1">
        <v>44910.568761574075</v>
      </c>
      <c r="B570" t="s">
        <v>0</v>
      </c>
      <c r="C570" t="s">
        <v>108</v>
      </c>
      <c r="D570" t="s">
        <v>21</v>
      </c>
      <c r="F570" t="str">
        <f>IF(AND(B570="in", B570=D570), "IN","")</f>
        <v/>
      </c>
      <c r="G570" t="str">
        <f>IF(AND(B570="in", B570&lt;&gt;D570), "nope","")</f>
        <v/>
      </c>
      <c r="H570" t="str">
        <f>IF(AND(B570="out", B570=D570), "OUT","")</f>
        <v/>
      </c>
      <c r="I570" t="str">
        <f>IF(AND(B570="out", B570&lt;&gt;D570), "nope","")</f>
        <v>nope</v>
      </c>
      <c r="K570" t="str">
        <f t="shared" si="18"/>
        <v>miss</v>
      </c>
      <c r="L570" t="str">
        <f t="shared" si="17"/>
        <v>boom</v>
      </c>
    </row>
    <row r="571" spans="1:12" x14ac:dyDescent="0.2">
      <c r="A571" s="1">
        <v>44910.579270833332</v>
      </c>
      <c r="B571" t="s">
        <v>1</v>
      </c>
      <c r="C571" t="s">
        <v>109</v>
      </c>
      <c r="D571" t="s">
        <v>1</v>
      </c>
      <c r="E571" t="s">
        <v>208</v>
      </c>
      <c r="F571" t="str">
        <f>IF(AND(B571="in", B571=D571), "IN","")</f>
        <v>IN</v>
      </c>
      <c r="G571" t="str">
        <f>IF(AND(B571="in", B571&lt;&gt;D571), "nope","")</f>
        <v/>
      </c>
      <c r="H571" t="str">
        <f>IF(AND(B571="out", B571=D571), "OUT","")</f>
        <v/>
      </c>
      <c r="I571" t="str">
        <f>IF(AND(B571="out", B571&lt;&gt;D571), "nope","")</f>
        <v/>
      </c>
      <c r="K571" t="str">
        <f t="shared" si="18"/>
        <v>hit</v>
      </c>
      <c r="L571" t="str">
        <f t="shared" si="17"/>
        <v/>
      </c>
    </row>
    <row r="572" spans="1:12" x14ac:dyDescent="0.2">
      <c r="A572" s="1">
        <v>44910.591041666667</v>
      </c>
      <c r="B572" t="s">
        <v>1</v>
      </c>
      <c r="D572" t="s">
        <v>1</v>
      </c>
      <c r="E572" t="s">
        <v>208</v>
      </c>
      <c r="F572" t="str">
        <f>IF(AND(B572="in", B572=D572), "IN","")</f>
        <v>IN</v>
      </c>
      <c r="G572" t="str">
        <f>IF(AND(B572="in", B572&lt;&gt;D572), "nope","")</f>
        <v/>
      </c>
      <c r="H572" t="str">
        <f>IF(AND(B572="out", B572=D572), "OUT","")</f>
        <v/>
      </c>
      <c r="I572" t="str">
        <f>IF(AND(B572="out", B572&lt;&gt;D572), "nope","")</f>
        <v/>
      </c>
      <c r="K572" t="str">
        <f t="shared" si="18"/>
        <v>hit</v>
      </c>
      <c r="L572" t="str">
        <f t="shared" si="17"/>
        <v/>
      </c>
    </row>
    <row r="573" spans="1:12" x14ac:dyDescent="0.2">
      <c r="A573" s="1">
        <v>44910.592916666668</v>
      </c>
      <c r="B573" t="s">
        <v>0</v>
      </c>
      <c r="D573" t="s">
        <v>0</v>
      </c>
      <c r="E573" t="s">
        <v>208</v>
      </c>
      <c r="F573" t="str">
        <f>IF(AND(B573="in", B573=D573), "IN","")</f>
        <v/>
      </c>
      <c r="G573" t="str">
        <f>IF(AND(B573="in", B573&lt;&gt;D573), "nope","")</f>
        <v/>
      </c>
      <c r="H573" t="str">
        <f>IF(AND(B573="out", B573=D573), "OUT","")</f>
        <v>OUT</v>
      </c>
      <c r="I573" t="str">
        <f>IF(AND(B573="out", B573&lt;&gt;D573), "nope","")</f>
        <v/>
      </c>
      <c r="K573" t="str">
        <f t="shared" si="18"/>
        <v>hit</v>
      </c>
      <c r="L573" t="str">
        <f t="shared" si="17"/>
        <v/>
      </c>
    </row>
    <row r="574" spans="1:12" x14ac:dyDescent="0.2">
      <c r="A574" s="1">
        <v>44910.593043981484</v>
      </c>
      <c r="B574" t="s">
        <v>1</v>
      </c>
      <c r="D574" t="s">
        <v>1</v>
      </c>
      <c r="F574" t="str">
        <f>IF(AND(B574="in", B574=D574), "IN","")</f>
        <v>IN</v>
      </c>
      <c r="G574" t="str">
        <f>IF(AND(B574="in", B574&lt;&gt;D574), "nope","")</f>
        <v/>
      </c>
      <c r="H574" t="str">
        <f>IF(AND(B574="out", B574=D574), "OUT","")</f>
        <v/>
      </c>
      <c r="I574" t="str">
        <f>IF(AND(B574="out", B574&lt;&gt;D574), "nope","")</f>
        <v/>
      </c>
      <c r="K574" t="str">
        <f t="shared" si="18"/>
        <v>miss</v>
      </c>
      <c r="L574" t="str">
        <f t="shared" si="17"/>
        <v/>
      </c>
    </row>
    <row r="575" spans="1:12" x14ac:dyDescent="0.2">
      <c r="A575" s="1">
        <v>44910.593807870369</v>
      </c>
      <c r="B575" t="s">
        <v>0</v>
      </c>
      <c r="D575" t="s">
        <v>0</v>
      </c>
      <c r="F575" t="str">
        <f>IF(AND(B575="in", B575=D575), "IN","")</f>
        <v/>
      </c>
      <c r="G575" t="str">
        <f>IF(AND(B575="in", B575&lt;&gt;D575), "nope","")</f>
        <v/>
      </c>
      <c r="H575" t="str">
        <f>IF(AND(B575="out", B575=D575), "OUT","")</f>
        <v>OUT</v>
      </c>
      <c r="I575" t="str">
        <f>IF(AND(B575="out", B575&lt;&gt;D575), "nope","")</f>
        <v/>
      </c>
      <c r="K575" t="str">
        <f t="shared" si="18"/>
        <v>miss</v>
      </c>
      <c r="L575" t="str">
        <f t="shared" si="17"/>
        <v/>
      </c>
    </row>
    <row r="576" spans="1:12" x14ac:dyDescent="0.2">
      <c r="A576" s="1">
        <v>44910.597384259258</v>
      </c>
      <c r="B576" t="s">
        <v>0</v>
      </c>
      <c r="D576" t="s">
        <v>18</v>
      </c>
      <c r="F576" t="str">
        <f>IF(AND(B576="in", B576=D576), "IN","")</f>
        <v/>
      </c>
      <c r="G576" t="str">
        <f>IF(AND(B576="in", B576&lt;&gt;D576), "nope","")</f>
        <v/>
      </c>
      <c r="H576" t="str">
        <f>IF(AND(B576="out", B576=D576), "OUT","")</f>
        <v/>
      </c>
      <c r="I576" t="str">
        <f>IF(AND(B576="out", B576&lt;&gt;D576), "nope","")</f>
        <v>nope</v>
      </c>
      <c r="K576" t="str">
        <f t="shared" si="18"/>
        <v>miss</v>
      </c>
      <c r="L576" t="str">
        <f t="shared" si="17"/>
        <v/>
      </c>
    </row>
    <row r="577" spans="1:12" x14ac:dyDescent="0.2">
      <c r="A577" s="1">
        <v>44910.599374999998</v>
      </c>
      <c r="B577" t="s">
        <v>0</v>
      </c>
      <c r="D577" t="s">
        <v>0</v>
      </c>
      <c r="E577" t="s">
        <v>208</v>
      </c>
      <c r="F577" t="str">
        <f>IF(AND(B577="in", B577=D577), "IN","")</f>
        <v/>
      </c>
      <c r="G577" t="str">
        <f>IF(AND(B577="in", B577&lt;&gt;D577), "nope","")</f>
        <v/>
      </c>
      <c r="H577" t="str">
        <f>IF(AND(B577="out", B577=D577), "OUT","")</f>
        <v>OUT</v>
      </c>
      <c r="I577" t="str">
        <f>IF(AND(B577="out", B577&lt;&gt;D577), "nope","")</f>
        <v/>
      </c>
      <c r="K577" t="str">
        <f t="shared" si="18"/>
        <v>hit</v>
      </c>
      <c r="L577" t="str">
        <f t="shared" si="17"/>
        <v/>
      </c>
    </row>
    <row r="578" spans="1:12" x14ac:dyDescent="0.2">
      <c r="A578" s="1">
        <v>44910.601134259261</v>
      </c>
      <c r="B578" t="s">
        <v>0</v>
      </c>
      <c r="D578" t="s">
        <v>0</v>
      </c>
      <c r="E578" t="s">
        <v>208</v>
      </c>
      <c r="F578" t="str">
        <f>IF(AND(B578="in", B578=D578), "IN","")</f>
        <v/>
      </c>
      <c r="G578" t="str">
        <f>IF(AND(B578="in", B578&lt;&gt;D578), "nope","")</f>
        <v/>
      </c>
      <c r="H578" t="str">
        <f>IF(AND(B578="out", B578=D578), "OUT","")</f>
        <v>OUT</v>
      </c>
      <c r="I578" t="str">
        <f>IF(AND(B578="out", B578&lt;&gt;D578), "nope","")</f>
        <v/>
      </c>
      <c r="K578" t="str">
        <f t="shared" si="18"/>
        <v>hit</v>
      </c>
      <c r="L578" t="str">
        <f t="shared" ref="L578:L641" si="19">IF(AND(D578&lt;&gt;"pbout", I578="nope"), "boom", "")</f>
        <v/>
      </c>
    </row>
    <row r="579" spans="1:12" x14ac:dyDescent="0.2">
      <c r="A579" s="1">
        <v>44910.603877314818</v>
      </c>
      <c r="B579" t="s">
        <v>1</v>
      </c>
      <c r="D579" t="s">
        <v>1</v>
      </c>
      <c r="E579" t="s">
        <v>208</v>
      </c>
      <c r="F579" t="str">
        <f>IF(AND(B579="in", B579=D579), "IN","")</f>
        <v>IN</v>
      </c>
      <c r="G579" t="str">
        <f>IF(AND(B579="in", B579&lt;&gt;D579), "nope","")</f>
        <v/>
      </c>
      <c r="H579" t="str">
        <f>IF(AND(B579="out", B579=D579), "OUT","")</f>
        <v/>
      </c>
      <c r="I579" t="str">
        <f>IF(AND(B579="out", B579&lt;&gt;D579), "nope","")</f>
        <v/>
      </c>
      <c r="K579" t="str">
        <f t="shared" si="18"/>
        <v>hit</v>
      </c>
      <c r="L579" t="str">
        <f t="shared" si="19"/>
        <v/>
      </c>
    </row>
    <row r="580" spans="1:12" x14ac:dyDescent="0.2">
      <c r="A580" s="1">
        <v>44910.611921296295</v>
      </c>
      <c r="B580" t="s">
        <v>1</v>
      </c>
      <c r="D580" t="s">
        <v>1</v>
      </c>
      <c r="E580" t="s">
        <v>208</v>
      </c>
      <c r="F580" t="str">
        <f>IF(AND(B580="in", B580=D580), "IN","")</f>
        <v>IN</v>
      </c>
      <c r="G580" t="str">
        <f>IF(AND(B580="in", B580&lt;&gt;D580), "nope","")</f>
        <v/>
      </c>
      <c r="H580" t="str">
        <f>IF(AND(B580="out", B580=D580), "OUT","")</f>
        <v/>
      </c>
      <c r="I580" t="str">
        <f>IF(AND(B580="out", B580&lt;&gt;D580), "nope","")</f>
        <v/>
      </c>
      <c r="K580" t="str">
        <f t="shared" si="18"/>
        <v>hit</v>
      </c>
      <c r="L580" t="str">
        <f t="shared" si="19"/>
        <v/>
      </c>
    </row>
    <row r="581" spans="1:12" x14ac:dyDescent="0.2">
      <c r="A581" s="1">
        <v>44910.613865740743</v>
      </c>
      <c r="B581" t="s">
        <v>0</v>
      </c>
      <c r="D581" t="s">
        <v>0</v>
      </c>
      <c r="E581" t="s">
        <v>208</v>
      </c>
      <c r="F581" t="str">
        <f>IF(AND(B581="in", B581=D581), "IN","")</f>
        <v/>
      </c>
      <c r="G581" t="str">
        <f>IF(AND(B581="in", B581&lt;&gt;D581), "nope","")</f>
        <v/>
      </c>
      <c r="H581" t="str">
        <f>IF(AND(B581="out", B581=D581), "OUT","")</f>
        <v>OUT</v>
      </c>
      <c r="I581" t="str">
        <f>IF(AND(B581="out", B581&lt;&gt;D581), "nope","")</f>
        <v/>
      </c>
      <c r="K581" t="str">
        <f t="shared" si="18"/>
        <v>hit</v>
      </c>
      <c r="L581" t="str">
        <f t="shared" si="19"/>
        <v/>
      </c>
    </row>
    <row r="582" spans="1:12" x14ac:dyDescent="0.2">
      <c r="A582" s="1">
        <v>44910.622777777775</v>
      </c>
      <c r="B582" t="s">
        <v>110</v>
      </c>
      <c r="C582" t="s">
        <v>103</v>
      </c>
      <c r="D582" t="s">
        <v>18</v>
      </c>
      <c r="E582" t="s">
        <v>208</v>
      </c>
      <c r="F582" t="str">
        <f>IF(AND(B582="in", B582=D582), "IN","")</f>
        <v/>
      </c>
      <c r="G582" t="str">
        <f>IF(AND(B582="in", B582&lt;&gt;D582), "nope","")</f>
        <v/>
      </c>
      <c r="H582" t="str">
        <f>IF(AND(B582="out", B582=D582), "OUT","")</f>
        <v/>
      </c>
      <c r="I582" t="str">
        <f>IF(AND(B582="out", B582&lt;&gt;D582), "nope","")</f>
        <v/>
      </c>
      <c r="K582" t="str">
        <f t="shared" si="18"/>
        <v>hit</v>
      </c>
      <c r="L582" t="str">
        <f t="shared" si="19"/>
        <v/>
      </c>
    </row>
    <row r="583" spans="1:12" x14ac:dyDescent="0.2">
      <c r="A583" s="1">
        <v>44910.623020833336</v>
      </c>
      <c r="B583" t="s">
        <v>0</v>
      </c>
      <c r="D583" t="s">
        <v>0</v>
      </c>
      <c r="F583" t="str">
        <f>IF(AND(B583="in", B583=D583), "IN","")</f>
        <v/>
      </c>
      <c r="G583" t="str">
        <f>IF(AND(B583="in", B583&lt;&gt;D583), "nope","")</f>
        <v/>
      </c>
      <c r="H583" t="str">
        <f>IF(AND(B583="out", B583=D583), "OUT","")</f>
        <v>OUT</v>
      </c>
      <c r="I583" t="str">
        <f>IF(AND(B583="out", B583&lt;&gt;D583), "nope","")</f>
        <v/>
      </c>
      <c r="K583" t="str">
        <f t="shared" si="18"/>
        <v>miss</v>
      </c>
      <c r="L583" t="str">
        <f t="shared" si="19"/>
        <v/>
      </c>
    </row>
    <row r="584" spans="1:12" x14ac:dyDescent="0.2">
      <c r="A584" s="1">
        <v>44910.624328703707</v>
      </c>
      <c r="B584" t="s">
        <v>1</v>
      </c>
      <c r="D584" t="s">
        <v>1</v>
      </c>
      <c r="E584" t="s">
        <v>208</v>
      </c>
      <c r="F584" t="str">
        <f>IF(AND(B584="in", B584=D584), "IN","")</f>
        <v>IN</v>
      </c>
      <c r="G584" t="str">
        <f>IF(AND(B584="in", B584&lt;&gt;D584), "nope","")</f>
        <v/>
      </c>
      <c r="H584" t="str">
        <f>IF(AND(B584="out", B584=D584), "OUT","")</f>
        <v/>
      </c>
      <c r="I584" t="str">
        <f>IF(AND(B584="out", B584&lt;&gt;D584), "nope","")</f>
        <v/>
      </c>
      <c r="K584" t="str">
        <f t="shared" si="18"/>
        <v>hit</v>
      </c>
      <c r="L584" t="str">
        <f t="shared" si="19"/>
        <v/>
      </c>
    </row>
    <row r="585" spans="1:12" x14ac:dyDescent="0.2">
      <c r="A585" s="1">
        <v>44910.644768518519</v>
      </c>
      <c r="B585" t="s">
        <v>0</v>
      </c>
      <c r="C585" t="s">
        <v>111</v>
      </c>
      <c r="D585" t="s">
        <v>0</v>
      </c>
      <c r="E585" t="s">
        <v>208</v>
      </c>
      <c r="F585" t="str">
        <f>IF(AND(B585="in", B585=D585), "IN","")</f>
        <v/>
      </c>
      <c r="G585" t="str">
        <f>IF(AND(B585="in", B585&lt;&gt;D585), "nope","")</f>
        <v/>
      </c>
      <c r="H585" t="str">
        <f>IF(AND(B585="out", B585=D585), "OUT","")</f>
        <v>OUT</v>
      </c>
      <c r="I585" t="str">
        <f>IF(AND(B585="out", B585&lt;&gt;D585), "nope","")</f>
        <v/>
      </c>
      <c r="K585" t="str">
        <f t="shared" si="18"/>
        <v>hit</v>
      </c>
      <c r="L585" t="str">
        <f t="shared" si="19"/>
        <v/>
      </c>
    </row>
    <row r="586" spans="1:12" x14ac:dyDescent="0.2">
      <c r="A586" s="1">
        <v>44910.650451388887</v>
      </c>
      <c r="B586" t="s">
        <v>1</v>
      </c>
      <c r="C586" t="s">
        <v>112</v>
      </c>
      <c r="D586" t="s">
        <v>1</v>
      </c>
      <c r="E586" t="s">
        <v>208</v>
      </c>
      <c r="F586" t="str">
        <f>IF(AND(B586="in", B586=D586), "IN","")</f>
        <v>IN</v>
      </c>
      <c r="G586" t="str">
        <f>IF(AND(B586="in", B586&lt;&gt;D586), "nope","")</f>
        <v/>
      </c>
      <c r="H586" t="str">
        <f>IF(AND(B586="out", B586=D586), "OUT","")</f>
        <v/>
      </c>
      <c r="I586" t="str">
        <f>IF(AND(B586="out", B586&lt;&gt;D586), "nope","")</f>
        <v/>
      </c>
      <c r="K586" t="str">
        <f t="shared" si="18"/>
        <v>hit</v>
      </c>
      <c r="L586" t="str">
        <f t="shared" si="19"/>
        <v/>
      </c>
    </row>
    <row r="587" spans="1:12" x14ac:dyDescent="0.2">
      <c r="A587" s="1">
        <v>44910.655138888891</v>
      </c>
      <c r="B587" t="s">
        <v>2</v>
      </c>
      <c r="C587" t="s">
        <v>104</v>
      </c>
      <c r="D587" t="s">
        <v>3</v>
      </c>
      <c r="E587" t="s">
        <v>208</v>
      </c>
      <c r="F587" t="str">
        <f>IF(AND(B587="in", B587=D587), "IN","")</f>
        <v/>
      </c>
      <c r="G587" t="str">
        <f>IF(AND(B587="in", B587&lt;&gt;D587), "nope","")</f>
        <v/>
      </c>
      <c r="H587" t="str">
        <f>IF(AND(B587="out", B587=D587), "OUT","")</f>
        <v/>
      </c>
      <c r="I587" t="str">
        <f>IF(AND(B587="out", B587&lt;&gt;D587), "nope","")</f>
        <v/>
      </c>
      <c r="K587" t="str">
        <f t="shared" si="18"/>
        <v>hit</v>
      </c>
      <c r="L587" t="str">
        <f t="shared" si="19"/>
        <v/>
      </c>
    </row>
    <row r="588" spans="1:12" x14ac:dyDescent="0.2">
      <c r="A588" s="1">
        <v>44910.66165509259</v>
      </c>
      <c r="B588" t="s">
        <v>0</v>
      </c>
      <c r="D588" t="s">
        <v>18</v>
      </c>
      <c r="E588" t="s">
        <v>208</v>
      </c>
      <c r="F588" t="str">
        <f>IF(AND(B588="in", B588=D588), "IN","")</f>
        <v/>
      </c>
      <c r="G588" t="str">
        <f>IF(AND(B588="in", B588&lt;&gt;D588), "nope","")</f>
        <v/>
      </c>
      <c r="H588" t="str">
        <f>IF(AND(B588="out", B588=D588), "OUT","")</f>
        <v/>
      </c>
      <c r="I588" t="str">
        <f>IF(AND(B588="out", B588&lt;&gt;D588), "nope","")</f>
        <v>nope</v>
      </c>
      <c r="K588" t="str">
        <f t="shared" si="18"/>
        <v>hit</v>
      </c>
      <c r="L588" t="str">
        <f t="shared" si="19"/>
        <v/>
      </c>
    </row>
    <row r="589" spans="1:12" x14ac:dyDescent="0.2">
      <c r="A589" s="1">
        <v>44910.663078703707</v>
      </c>
      <c r="B589" t="s">
        <v>1</v>
      </c>
      <c r="D589" t="s">
        <v>1</v>
      </c>
      <c r="E589" t="s">
        <v>208</v>
      </c>
      <c r="F589" t="str">
        <f>IF(AND(B589="in", B589=D589), "IN","")</f>
        <v>IN</v>
      </c>
      <c r="G589" t="str">
        <f>IF(AND(B589="in", B589&lt;&gt;D589), "nope","")</f>
        <v/>
      </c>
      <c r="H589" t="str">
        <f>IF(AND(B589="out", B589=D589), "OUT","")</f>
        <v/>
      </c>
      <c r="I589" t="str">
        <f>IF(AND(B589="out", B589&lt;&gt;D589), "nope","")</f>
        <v/>
      </c>
      <c r="K589" t="str">
        <f t="shared" si="18"/>
        <v>hit</v>
      </c>
      <c r="L589" t="str">
        <f t="shared" si="19"/>
        <v/>
      </c>
    </row>
    <row r="590" spans="1:12" x14ac:dyDescent="0.2">
      <c r="A590" s="1">
        <v>44910.663449074076</v>
      </c>
      <c r="B590" t="s">
        <v>0</v>
      </c>
      <c r="D590" t="s">
        <v>0</v>
      </c>
      <c r="F590" t="str">
        <f>IF(AND(B590="in", B590=D590), "IN","")</f>
        <v/>
      </c>
      <c r="G590" t="str">
        <f>IF(AND(B590="in", B590&lt;&gt;D590), "nope","")</f>
        <v/>
      </c>
      <c r="H590" t="str">
        <f>IF(AND(B590="out", B590=D590), "OUT","")</f>
        <v>OUT</v>
      </c>
      <c r="I590" t="str">
        <f>IF(AND(B590="out", B590&lt;&gt;D590), "nope","")</f>
        <v/>
      </c>
      <c r="K590" t="str">
        <f t="shared" si="18"/>
        <v>miss</v>
      </c>
      <c r="L590" t="str">
        <f t="shared" si="19"/>
        <v/>
      </c>
    </row>
    <row r="591" spans="1:12" x14ac:dyDescent="0.2">
      <c r="A591" s="1">
        <v>44910.6637962963</v>
      </c>
      <c r="B591" t="s">
        <v>1</v>
      </c>
      <c r="D591" t="s">
        <v>1</v>
      </c>
      <c r="F591" t="str">
        <f>IF(AND(B591="in", B591=D591), "IN","")</f>
        <v>IN</v>
      </c>
      <c r="G591" t="str">
        <f>IF(AND(B591="in", B591&lt;&gt;D591), "nope","")</f>
        <v/>
      </c>
      <c r="H591" t="str">
        <f>IF(AND(B591="out", B591=D591), "OUT","")</f>
        <v/>
      </c>
      <c r="I591" t="str">
        <f>IF(AND(B591="out", B591&lt;&gt;D591), "nope","")</f>
        <v/>
      </c>
      <c r="K591" t="str">
        <f t="shared" si="18"/>
        <v>miss</v>
      </c>
      <c r="L591" t="str">
        <f t="shared" si="19"/>
        <v/>
      </c>
    </row>
    <row r="592" spans="1:12" x14ac:dyDescent="0.2">
      <c r="A592" s="1">
        <v>44910.668668981481</v>
      </c>
      <c r="B592" t="s">
        <v>0</v>
      </c>
      <c r="D592" t="s">
        <v>0</v>
      </c>
      <c r="E592" t="s">
        <v>208</v>
      </c>
      <c r="F592" t="str">
        <f>IF(AND(B592="in", B592=D592), "IN","")</f>
        <v/>
      </c>
      <c r="G592" t="str">
        <f>IF(AND(B592="in", B592&lt;&gt;D592), "nope","")</f>
        <v/>
      </c>
      <c r="H592" t="str">
        <f>IF(AND(B592="out", B592=D592), "OUT","")</f>
        <v>OUT</v>
      </c>
      <c r="I592" t="str">
        <f>IF(AND(B592="out", B592&lt;&gt;D592), "nope","")</f>
        <v/>
      </c>
      <c r="K592" t="str">
        <f t="shared" si="18"/>
        <v>hit</v>
      </c>
      <c r="L592" t="str">
        <f t="shared" si="19"/>
        <v/>
      </c>
    </row>
    <row r="593" spans="1:12" x14ac:dyDescent="0.2">
      <c r="A593" s="1">
        <v>44910.692407407405</v>
      </c>
      <c r="B593" t="s">
        <v>1</v>
      </c>
      <c r="C593" t="s">
        <v>109</v>
      </c>
      <c r="D593" t="s">
        <v>1</v>
      </c>
      <c r="E593" t="s">
        <v>208</v>
      </c>
      <c r="F593" t="str">
        <f>IF(AND(B593="in", B593=D593), "IN","")</f>
        <v>IN</v>
      </c>
      <c r="G593" t="str">
        <f>IF(AND(B593="in", B593&lt;&gt;D593), "nope","")</f>
        <v/>
      </c>
      <c r="H593" t="str">
        <f>IF(AND(B593="out", B593=D593), "OUT","")</f>
        <v/>
      </c>
      <c r="I593" t="str">
        <f>IF(AND(B593="out", B593&lt;&gt;D593), "nope","")</f>
        <v/>
      </c>
      <c r="K593" t="str">
        <f t="shared" ref="K593:K644" si="20">IF(E593="hit", "hit", "miss")</f>
        <v>hit</v>
      </c>
      <c r="L593" t="str">
        <f t="shared" si="19"/>
        <v/>
      </c>
    </row>
    <row r="594" spans="1:12" x14ac:dyDescent="0.2">
      <c r="A594" s="1">
        <v>44910.699062500003</v>
      </c>
      <c r="B594" t="s">
        <v>0</v>
      </c>
      <c r="C594" t="s">
        <v>109</v>
      </c>
      <c r="D594" t="s">
        <v>0</v>
      </c>
      <c r="E594" t="s">
        <v>208</v>
      </c>
      <c r="F594" t="str">
        <f>IF(AND(B594="in", B594=D594), "IN","")</f>
        <v/>
      </c>
      <c r="G594" t="str">
        <f>IF(AND(B594="in", B594&lt;&gt;D594), "nope","")</f>
        <v/>
      </c>
      <c r="H594" t="str">
        <f>IF(AND(B594="out", B594=D594), "OUT","")</f>
        <v>OUT</v>
      </c>
      <c r="I594" t="str">
        <f>IF(AND(B594="out", B594&lt;&gt;D594), "nope","")</f>
        <v/>
      </c>
      <c r="K594" t="str">
        <f t="shared" si="20"/>
        <v>hit</v>
      </c>
      <c r="L594" t="str">
        <f t="shared" si="19"/>
        <v/>
      </c>
    </row>
    <row r="595" spans="1:12" x14ac:dyDescent="0.2">
      <c r="A595" s="1">
        <v>44910.700555555559</v>
      </c>
      <c r="B595" t="s">
        <v>1</v>
      </c>
      <c r="C595" t="s">
        <v>109</v>
      </c>
      <c r="D595" t="s">
        <v>1</v>
      </c>
      <c r="E595" t="s">
        <v>208</v>
      </c>
      <c r="F595" t="str">
        <f>IF(AND(B595="in", B595=D595), "IN","")</f>
        <v>IN</v>
      </c>
      <c r="G595" t="str">
        <f>IF(AND(B595="in", B595&lt;&gt;D595), "nope","")</f>
        <v/>
      </c>
      <c r="H595" t="str">
        <f>IF(AND(B595="out", B595=D595), "OUT","")</f>
        <v/>
      </c>
      <c r="I595" t="str">
        <f>IF(AND(B595="out", B595&lt;&gt;D595), "nope","")</f>
        <v/>
      </c>
      <c r="K595" t="str">
        <f t="shared" si="20"/>
        <v>hit</v>
      </c>
      <c r="L595" t="str">
        <f t="shared" si="19"/>
        <v/>
      </c>
    </row>
    <row r="596" spans="1:12" x14ac:dyDescent="0.2">
      <c r="A596" s="1">
        <v>44910.702673611115</v>
      </c>
      <c r="B596" t="s">
        <v>0</v>
      </c>
      <c r="C596" t="s">
        <v>113</v>
      </c>
      <c r="D596" t="s">
        <v>0</v>
      </c>
      <c r="E596" t="s">
        <v>208</v>
      </c>
      <c r="F596" t="str">
        <f>IF(AND(B596="in", B596=D596), "IN","")</f>
        <v/>
      </c>
      <c r="G596" t="str">
        <f>IF(AND(B596="in", B596&lt;&gt;D596), "nope","")</f>
        <v/>
      </c>
      <c r="H596" t="str">
        <f>IF(AND(B596="out", B596=D596), "OUT","")</f>
        <v>OUT</v>
      </c>
      <c r="I596" t="str">
        <f>IF(AND(B596="out", B596&lt;&gt;D596), "nope","")</f>
        <v/>
      </c>
      <c r="K596" t="str">
        <f t="shared" si="20"/>
        <v>hit</v>
      </c>
      <c r="L596" t="str">
        <f t="shared" si="19"/>
        <v/>
      </c>
    </row>
    <row r="597" spans="1:12" x14ac:dyDescent="0.2">
      <c r="A597" s="1">
        <v>44910.77202546296</v>
      </c>
      <c r="B597" t="s">
        <v>1</v>
      </c>
      <c r="D597" t="s">
        <v>1</v>
      </c>
      <c r="E597" t="s">
        <v>208</v>
      </c>
      <c r="F597" t="str">
        <f>IF(AND(B597="in", B597=D597), "IN","")</f>
        <v>IN</v>
      </c>
      <c r="G597" t="str">
        <f>IF(AND(B597="in", B597&lt;&gt;D597), "nope","")</f>
        <v/>
      </c>
      <c r="H597" t="str">
        <f>IF(AND(B597="out", B597=D597), "OUT","")</f>
        <v/>
      </c>
      <c r="I597" t="str">
        <f>IF(AND(B597="out", B597&lt;&gt;D597), "nope","")</f>
        <v/>
      </c>
      <c r="K597" t="str">
        <f t="shared" si="20"/>
        <v>hit</v>
      </c>
      <c r="L597" t="str">
        <f t="shared" si="19"/>
        <v/>
      </c>
    </row>
    <row r="598" spans="1:12" x14ac:dyDescent="0.2">
      <c r="A598" s="1">
        <v>44910.787268518521</v>
      </c>
      <c r="B598" t="s">
        <v>0</v>
      </c>
      <c r="D598" t="s">
        <v>0</v>
      </c>
      <c r="E598" t="s">
        <v>208</v>
      </c>
      <c r="F598" t="str">
        <f>IF(AND(B598="in", B598=D598), "IN","")</f>
        <v/>
      </c>
      <c r="G598" t="str">
        <f>IF(AND(B598="in", B598&lt;&gt;D598), "nope","")</f>
        <v/>
      </c>
      <c r="H598" t="str">
        <f>IF(AND(B598="out", B598=D598), "OUT","")</f>
        <v>OUT</v>
      </c>
      <c r="I598" t="str">
        <f>IF(AND(B598="out", B598&lt;&gt;D598), "nope","")</f>
        <v/>
      </c>
      <c r="K598" t="str">
        <f t="shared" si="20"/>
        <v>hit</v>
      </c>
      <c r="L598" t="str">
        <f t="shared" si="19"/>
        <v/>
      </c>
    </row>
    <row r="599" spans="1:12" x14ac:dyDescent="0.2">
      <c r="A599" s="1">
        <v>44910.799351851849</v>
      </c>
      <c r="B599" t="s">
        <v>1</v>
      </c>
      <c r="D599" t="s">
        <v>1</v>
      </c>
      <c r="E599" t="s">
        <v>208</v>
      </c>
      <c r="F599" t="str">
        <f>IF(AND(B599="in", B599=D599), "IN","")</f>
        <v>IN</v>
      </c>
      <c r="G599" t="str">
        <f>IF(AND(B599="in", B599&lt;&gt;D599), "nope","")</f>
        <v/>
      </c>
      <c r="H599" t="str">
        <f>IF(AND(B599="out", B599=D599), "OUT","")</f>
        <v/>
      </c>
      <c r="I599" t="str">
        <f>IF(AND(B599="out", B599&lt;&gt;D599), "nope","")</f>
        <v/>
      </c>
      <c r="K599" t="str">
        <f t="shared" si="20"/>
        <v>hit</v>
      </c>
      <c r="L599" t="str">
        <f t="shared" si="19"/>
        <v/>
      </c>
    </row>
    <row r="600" spans="1:12" x14ac:dyDescent="0.2">
      <c r="A600" s="1">
        <v>44910.902361111112</v>
      </c>
      <c r="B600" t="s">
        <v>1</v>
      </c>
      <c r="D600" t="s">
        <v>1</v>
      </c>
      <c r="E600" t="s">
        <v>208</v>
      </c>
      <c r="F600" t="str">
        <f>IF(AND(B600="in", B600=D600), "IN","")</f>
        <v>IN</v>
      </c>
      <c r="G600" t="str">
        <f>IF(AND(B600="in", B600&lt;&gt;D600), "nope","")</f>
        <v/>
      </c>
      <c r="H600" t="str">
        <f>IF(AND(B600="out", B600=D600), "OUT","")</f>
        <v/>
      </c>
      <c r="I600" t="str">
        <f>IF(AND(B600="out", B600&lt;&gt;D600), "nope","")</f>
        <v/>
      </c>
      <c r="K600" t="str">
        <f t="shared" si="20"/>
        <v>hit</v>
      </c>
      <c r="L600" t="str">
        <f t="shared" si="19"/>
        <v/>
      </c>
    </row>
    <row r="601" spans="1:12" x14ac:dyDescent="0.2">
      <c r="A601" s="1">
        <v>44910.902453703704</v>
      </c>
      <c r="B601" t="s">
        <v>0</v>
      </c>
      <c r="D601" t="s">
        <v>0</v>
      </c>
      <c r="F601" t="str">
        <f>IF(AND(B601="in", B601=D601), "IN","")</f>
        <v/>
      </c>
      <c r="G601" t="str">
        <f>IF(AND(B601="in", B601&lt;&gt;D601), "nope","")</f>
        <v/>
      </c>
      <c r="H601" t="str">
        <f>IF(AND(B601="out", B601=D601), "OUT","")</f>
        <v>OUT</v>
      </c>
      <c r="I601" t="str">
        <f>IF(AND(B601="out", B601&lt;&gt;D601), "nope","")</f>
        <v/>
      </c>
      <c r="K601" t="str">
        <f t="shared" si="20"/>
        <v>miss</v>
      </c>
      <c r="L601" t="str">
        <f t="shared" si="19"/>
        <v/>
      </c>
    </row>
    <row r="602" spans="1:12" x14ac:dyDescent="0.2">
      <c r="A602" s="1">
        <v>44911.33693287037</v>
      </c>
      <c r="B602" t="s">
        <v>1</v>
      </c>
      <c r="D602" t="s">
        <v>1</v>
      </c>
      <c r="E602" t="s">
        <v>208</v>
      </c>
      <c r="F602" t="str">
        <f>IF(AND(B602="in", B602=D602), "IN","")</f>
        <v>IN</v>
      </c>
      <c r="G602" t="str">
        <f>IF(AND(B602="in", B602&lt;&gt;D602), "nope","")</f>
        <v/>
      </c>
      <c r="H602" t="str">
        <f>IF(AND(B602="out", B602=D602), "OUT","")</f>
        <v/>
      </c>
      <c r="I602" t="str">
        <f>IF(AND(B602="out", B602&lt;&gt;D602), "nope","")</f>
        <v/>
      </c>
      <c r="K602" t="str">
        <f t="shared" si="20"/>
        <v>hit</v>
      </c>
      <c r="L602" t="str">
        <f t="shared" si="19"/>
        <v/>
      </c>
    </row>
    <row r="603" spans="1:12" x14ac:dyDescent="0.2">
      <c r="A603" s="1">
        <v>44911.338530092595</v>
      </c>
      <c r="B603" t="s">
        <v>0</v>
      </c>
      <c r="D603" t="s">
        <v>18</v>
      </c>
      <c r="E603" t="s">
        <v>208</v>
      </c>
      <c r="F603" t="str">
        <f>IF(AND(B603="in", B603=D603), "IN","")</f>
        <v/>
      </c>
      <c r="G603" t="str">
        <f>IF(AND(B603="in", B603&lt;&gt;D603), "nope","")</f>
        <v/>
      </c>
      <c r="H603" t="str">
        <f>IF(AND(B603="out", B603=D603), "OUT","")</f>
        <v/>
      </c>
      <c r="I603" t="str">
        <f>IF(AND(B603="out", B603&lt;&gt;D603), "nope","")</f>
        <v>nope</v>
      </c>
      <c r="K603" t="str">
        <f t="shared" si="20"/>
        <v>hit</v>
      </c>
      <c r="L603" t="str">
        <f t="shared" si="19"/>
        <v/>
      </c>
    </row>
    <row r="604" spans="1:12" x14ac:dyDescent="0.2">
      <c r="A604" s="1">
        <v>44911.345277777778</v>
      </c>
      <c r="B604" t="s">
        <v>1</v>
      </c>
      <c r="D604" t="s">
        <v>1</v>
      </c>
      <c r="E604" t="s">
        <v>208</v>
      </c>
      <c r="F604" t="str">
        <f>IF(AND(B604="in", B604=D604), "IN","")</f>
        <v>IN</v>
      </c>
      <c r="G604" t="str">
        <f>IF(AND(B604="in", B604&lt;&gt;D604), "nope","")</f>
        <v/>
      </c>
      <c r="H604" t="str">
        <f>IF(AND(B604="out", B604=D604), "OUT","")</f>
        <v/>
      </c>
      <c r="I604" t="str">
        <f>IF(AND(B604="out", B604&lt;&gt;D604), "nope","")</f>
        <v/>
      </c>
      <c r="K604" t="str">
        <f t="shared" si="20"/>
        <v>hit</v>
      </c>
      <c r="L604" t="str">
        <f t="shared" si="19"/>
        <v/>
      </c>
    </row>
    <row r="605" spans="1:12" x14ac:dyDescent="0.2">
      <c r="A605" s="1">
        <v>44911.356238425928</v>
      </c>
      <c r="B605" t="s">
        <v>0</v>
      </c>
      <c r="D605" t="s">
        <v>0</v>
      </c>
      <c r="E605" t="s">
        <v>208</v>
      </c>
      <c r="F605" t="str">
        <f>IF(AND(B605="in", B605=D605), "IN","")</f>
        <v/>
      </c>
      <c r="G605" t="str">
        <f>IF(AND(B605="in", B605&lt;&gt;D605), "nope","")</f>
        <v/>
      </c>
      <c r="H605" t="str">
        <f>IF(AND(B605="out", B605=D605), "OUT","")</f>
        <v>OUT</v>
      </c>
      <c r="I605" t="str">
        <f>IF(AND(B605="out", B605&lt;&gt;D605), "nope","")</f>
        <v/>
      </c>
      <c r="K605" t="str">
        <f t="shared" si="20"/>
        <v>hit</v>
      </c>
      <c r="L605" t="str">
        <f t="shared" si="19"/>
        <v/>
      </c>
    </row>
    <row r="606" spans="1:12" x14ac:dyDescent="0.2">
      <c r="A606" s="1">
        <v>44911.358252314814</v>
      </c>
      <c r="B606" t="s">
        <v>1</v>
      </c>
      <c r="D606" t="s">
        <v>1</v>
      </c>
      <c r="E606" t="s">
        <v>208</v>
      </c>
      <c r="F606" t="str">
        <f>IF(AND(B606="in", B606=D606), "IN","")</f>
        <v>IN</v>
      </c>
      <c r="G606" t="str">
        <f>IF(AND(B606="in", B606&lt;&gt;D606), "nope","")</f>
        <v/>
      </c>
      <c r="H606" t="str">
        <f>IF(AND(B606="out", B606=D606), "OUT","")</f>
        <v/>
      </c>
      <c r="I606" t="str">
        <f>IF(AND(B606="out", B606&lt;&gt;D606), "nope","")</f>
        <v/>
      </c>
      <c r="K606" t="str">
        <f t="shared" si="20"/>
        <v>hit</v>
      </c>
      <c r="L606" t="str">
        <f t="shared" si="19"/>
        <v/>
      </c>
    </row>
    <row r="607" spans="1:12" x14ac:dyDescent="0.2">
      <c r="A607" s="1">
        <v>44911.358414351853</v>
      </c>
      <c r="B607" t="s">
        <v>1</v>
      </c>
      <c r="D607" t="s">
        <v>1</v>
      </c>
      <c r="F607" t="str">
        <f>IF(AND(B607="in", B607=D607), "IN","")</f>
        <v>IN</v>
      </c>
      <c r="G607" t="str">
        <f>IF(AND(B607="in", B607&lt;&gt;D607), "nope","")</f>
        <v/>
      </c>
      <c r="H607" t="str">
        <f>IF(AND(B607="out", B607=D607), "OUT","")</f>
        <v/>
      </c>
      <c r="I607" t="str">
        <f>IF(AND(B607="out", B607&lt;&gt;D607), "nope","")</f>
        <v/>
      </c>
      <c r="K607" t="str">
        <f t="shared" si="20"/>
        <v>miss</v>
      </c>
      <c r="L607" t="str">
        <f t="shared" si="19"/>
        <v/>
      </c>
    </row>
    <row r="608" spans="1:12" x14ac:dyDescent="0.2">
      <c r="A608" s="1">
        <v>44911.358576388891</v>
      </c>
      <c r="B608" t="s">
        <v>0</v>
      </c>
      <c r="D608" t="s">
        <v>0</v>
      </c>
      <c r="F608" t="str">
        <f>IF(AND(B608="in", B608=D608), "IN","")</f>
        <v/>
      </c>
      <c r="G608" t="str">
        <f>IF(AND(B608="in", B608&lt;&gt;D608), "nope","")</f>
        <v/>
      </c>
      <c r="H608" t="str">
        <f>IF(AND(B608="out", B608=D608), "OUT","")</f>
        <v>OUT</v>
      </c>
      <c r="I608" t="str">
        <f>IF(AND(B608="out", B608&lt;&gt;D608), "nope","")</f>
        <v/>
      </c>
      <c r="K608" t="str">
        <f t="shared" si="20"/>
        <v>miss</v>
      </c>
      <c r="L608" t="str">
        <f t="shared" si="19"/>
        <v/>
      </c>
    </row>
    <row r="609" spans="1:12" x14ac:dyDescent="0.2">
      <c r="A609" s="1">
        <v>44911.359166666669</v>
      </c>
      <c r="B609" t="s">
        <v>0</v>
      </c>
      <c r="D609" t="s">
        <v>0</v>
      </c>
      <c r="F609" t="str">
        <f>IF(AND(B609="in", B609=D609), "IN","")</f>
        <v/>
      </c>
      <c r="G609" t="str">
        <f>IF(AND(B609="in", B609&lt;&gt;D609), "nope","")</f>
        <v/>
      </c>
      <c r="H609" t="str">
        <f>IF(AND(B609="out", B609=D609), "OUT","")</f>
        <v>OUT</v>
      </c>
      <c r="I609" t="str">
        <f>IF(AND(B609="out", B609&lt;&gt;D609), "nope","")</f>
        <v/>
      </c>
      <c r="K609" t="str">
        <f t="shared" si="20"/>
        <v>miss</v>
      </c>
      <c r="L609" t="str">
        <f t="shared" si="19"/>
        <v/>
      </c>
    </row>
    <row r="610" spans="1:12" x14ac:dyDescent="0.2">
      <c r="A610" s="1">
        <v>44911.361898148149</v>
      </c>
      <c r="B610" t="s">
        <v>1</v>
      </c>
      <c r="D610" t="s">
        <v>1</v>
      </c>
      <c r="E610" t="s">
        <v>208</v>
      </c>
      <c r="F610" t="str">
        <f>IF(AND(B610="in", B610=D610), "IN","")</f>
        <v>IN</v>
      </c>
      <c r="G610" t="str">
        <f>IF(AND(B610="in", B610&lt;&gt;D610), "nope","")</f>
        <v/>
      </c>
      <c r="H610" t="str">
        <f>IF(AND(B610="out", B610=D610), "OUT","")</f>
        <v/>
      </c>
      <c r="I610" t="str">
        <f>IF(AND(B610="out", B610&lt;&gt;D610), "nope","")</f>
        <v/>
      </c>
      <c r="K610" t="str">
        <f t="shared" si="20"/>
        <v>hit</v>
      </c>
      <c r="L610" t="str">
        <f t="shared" si="19"/>
        <v/>
      </c>
    </row>
    <row r="611" spans="1:12" x14ac:dyDescent="0.2">
      <c r="A611" s="1">
        <v>44911.387418981481</v>
      </c>
      <c r="B611" t="s">
        <v>1</v>
      </c>
      <c r="D611" t="s">
        <v>2</v>
      </c>
      <c r="E611" t="s">
        <v>208</v>
      </c>
      <c r="F611" t="str">
        <f>IF(AND(B611="in", B611=D611), "IN","")</f>
        <v/>
      </c>
      <c r="G611" t="str">
        <f>IF(AND(B611="in", B611&lt;&gt;D611), "nope","")</f>
        <v>nope</v>
      </c>
      <c r="H611" t="str">
        <f>IF(AND(B611="out", B611=D611), "OUT","")</f>
        <v/>
      </c>
      <c r="I611" t="str">
        <f>IF(AND(B611="out", B611&lt;&gt;D611), "nope","")</f>
        <v/>
      </c>
      <c r="K611" t="str">
        <f t="shared" si="20"/>
        <v>hit</v>
      </c>
      <c r="L611" t="str">
        <f t="shared" si="19"/>
        <v/>
      </c>
    </row>
    <row r="612" spans="1:12" x14ac:dyDescent="0.2">
      <c r="A612" s="1">
        <v>44911.389907407407</v>
      </c>
      <c r="B612" t="s">
        <v>0</v>
      </c>
      <c r="D612" t="s">
        <v>0</v>
      </c>
      <c r="E612" t="s">
        <v>208</v>
      </c>
      <c r="F612" t="str">
        <f>IF(AND(B612="in", B612=D612), "IN","")</f>
        <v/>
      </c>
      <c r="G612" t="str">
        <f>IF(AND(B612="in", B612&lt;&gt;D612), "nope","")</f>
        <v/>
      </c>
      <c r="H612" t="str">
        <f>IF(AND(B612="out", B612=D612), "OUT","")</f>
        <v>OUT</v>
      </c>
      <c r="I612" t="str">
        <f>IF(AND(B612="out", B612&lt;&gt;D612), "nope","")</f>
        <v/>
      </c>
      <c r="K612" t="str">
        <f t="shared" si="20"/>
        <v>hit</v>
      </c>
      <c r="L612" t="str">
        <f t="shared" si="19"/>
        <v/>
      </c>
    </row>
    <row r="613" spans="1:12" x14ac:dyDescent="0.2">
      <c r="A613" s="1">
        <v>44911.403831018521</v>
      </c>
      <c r="B613" t="s">
        <v>1</v>
      </c>
      <c r="D613" t="s">
        <v>1</v>
      </c>
      <c r="E613" t="s">
        <v>208</v>
      </c>
      <c r="F613" t="str">
        <f>IF(AND(B613="in", B613=D613), "IN","")</f>
        <v>IN</v>
      </c>
      <c r="G613" t="str">
        <f>IF(AND(B613="in", B613&lt;&gt;D613), "nope","")</f>
        <v/>
      </c>
      <c r="H613" t="str">
        <f>IF(AND(B613="out", B613=D613), "OUT","")</f>
        <v/>
      </c>
      <c r="I613" t="str">
        <f>IF(AND(B613="out", B613&lt;&gt;D613), "nope","")</f>
        <v/>
      </c>
      <c r="K613" t="str">
        <f t="shared" si="20"/>
        <v>hit</v>
      </c>
      <c r="L613" t="str">
        <f t="shared" si="19"/>
        <v/>
      </c>
    </row>
    <row r="614" spans="1:12" x14ac:dyDescent="0.2">
      <c r="A614" s="1">
        <v>44911.404282407406</v>
      </c>
      <c r="B614" t="s">
        <v>0</v>
      </c>
      <c r="D614" t="s">
        <v>0</v>
      </c>
      <c r="F614" t="str">
        <f>IF(AND(B614="in", B614=D614), "IN","")</f>
        <v/>
      </c>
      <c r="G614" t="str">
        <f>IF(AND(B614="in", B614&lt;&gt;D614), "nope","")</f>
        <v/>
      </c>
      <c r="H614" t="str">
        <f>IF(AND(B614="out", B614=D614), "OUT","")</f>
        <v>OUT</v>
      </c>
      <c r="I614" t="str">
        <f>IF(AND(B614="out", B614&lt;&gt;D614), "nope","")</f>
        <v/>
      </c>
      <c r="K614" t="str">
        <f t="shared" si="20"/>
        <v>miss</v>
      </c>
      <c r="L614" t="str">
        <f t="shared" si="19"/>
        <v/>
      </c>
    </row>
    <row r="615" spans="1:12" x14ac:dyDescent="0.2">
      <c r="A615" s="1">
        <v>44911.408449074072</v>
      </c>
      <c r="B615" t="s">
        <v>0</v>
      </c>
      <c r="D615" t="s">
        <v>0</v>
      </c>
      <c r="E615" t="s">
        <v>208</v>
      </c>
      <c r="F615" t="str">
        <f>IF(AND(B615="in", B615=D615), "IN","")</f>
        <v/>
      </c>
      <c r="G615" t="str">
        <f>IF(AND(B615="in", B615&lt;&gt;D615), "nope","")</f>
        <v/>
      </c>
      <c r="H615" t="str">
        <f>IF(AND(B615="out", B615=D615), "OUT","")</f>
        <v>OUT</v>
      </c>
      <c r="I615" t="str">
        <f>IF(AND(B615="out", B615&lt;&gt;D615), "nope","")</f>
        <v/>
      </c>
      <c r="K615" t="str">
        <f t="shared" si="20"/>
        <v>hit</v>
      </c>
      <c r="L615" t="str">
        <f t="shared" si="19"/>
        <v/>
      </c>
    </row>
    <row r="616" spans="1:12" x14ac:dyDescent="0.2">
      <c r="A616" s="1">
        <v>44911.411192129628</v>
      </c>
      <c r="B616" t="s">
        <v>1</v>
      </c>
      <c r="D616" t="s">
        <v>1</v>
      </c>
      <c r="E616" t="s">
        <v>208</v>
      </c>
      <c r="F616" t="str">
        <f>IF(AND(B616="in", B616=D616), "IN","")</f>
        <v>IN</v>
      </c>
      <c r="G616" t="str">
        <f>IF(AND(B616="in", B616&lt;&gt;D616), "nope","")</f>
        <v/>
      </c>
      <c r="H616" t="str">
        <f>IF(AND(B616="out", B616=D616), "OUT","")</f>
        <v/>
      </c>
      <c r="I616" t="str">
        <f>IF(AND(B616="out", B616&lt;&gt;D616), "nope","")</f>
        <v/>
      </c>
      <c r="K616" t="str">
        <f t="shared" si="20"/>
        <v>hit</v>
      </c>
      <c r="L616" t="str">
        <f t="shared" si="19"/>
        <v/>
      </c>
    </row>
    <row r="617" spans="1:12" x14ac:dyDescent="0.2">
      <c r="A617" s="1">
        <v>44911.412569444445</v>
      </c>
      <c r="B617" t="s">
        <v>1</v>
      </c>
      <c r="D617" t="s">
        <v>1</v>
      </c>
      <c r="E617" t="s">
        <v>208</v>
      </c>
      <c r="F617" t="str">
        <f>IF(AND(B617="in", B617=D617), "IN","")</f>
        <v>IN</v>
      </c>
      <c r="G617" t="str">
        <f>IF(AND(B617="in", B617&lt;&gt;D617), "nope","")</f>
        <v/>
      </c>
      <c r="H617" t="str">
        <f>IF(AND(B617="out", B617=D617), "OUT","")</f>
        <v/>
      </c>
      <c r="I617" t="str">
        <f>IF(AND(B617="out", B617&lt;&gt;D617), "nope","")</f>
        <v/>
      </c>
      <c r="K617" t="str">
        <f t="shared" si="20"/>
        <v>hit</v>
      </c>
      <c r="L617" t="str">
        <f t="shared" si="19"/>
        <v/>
      </c>
    </row>
    <row r="618" spans="1:12" x14ac:dyDescent="0.2">
      <c r="A618" s="1">
        <v>44911.413252314815</v>
      </c>
      <c r="B618" t="s">
        <v>0</v>
      </c>
      <c r="D618" t="s">
        <v>0</v>
      </c>
      <c r="F618" t="str">
        <f>IF(AND(B618="in", B618=D618), "IN","")</f>
        <v/>
      </c>
      <c r="G618" t="str">
        <f>IF(AND(B618="in", B618&lt;&gt;D618), "nope","")</f>
        <v/>
      </c>
      <c r="H618" t="str">
        <f>IF(AND(B618="out", B618=D618), "OUT","")</f>
        <v>OUT</v>
      </c>
      <c r="I618" t="str">
        <f>IF(AND(B618="out", B618&lt;&gt;D618), "nope","")</f>
        <v/>
      </c>
      <c r="K618" t="str">
        <f t="shared" si="20"/>
        <v>miss</v>
      </c>
      <c r="L618" t="str">
        <f t="shared" si="19"/>
        <v/>
      </c>
    </row>
    <row r="619" spans="1:12" x14ac:dyDescent="0.2">
      <c r="A619" s="1">
        <v>44911.428148148145</v>
      </c>
      <c r="B619" t="s">
        <v>1</v>
      </c>
      <c r="D619" t="s">
        <v>1</v>
      </c>
      <c r="E619" t="s">
        <v>208</v>
      </c>
      <c r="F619" t="str">
        <f>IF(AND(B619="in", B619=D619), "IN","")</f>
        <v>IN</v>
      </c>
      <c r="G619" t="str">
        <f>IF(AND(B619="in", B619&lt;&gt;D619), "nope","")</f>
        <v/>
      </c>
      <c r="H619" t="str">
        <f>IF(AND(B619="out", B619=D619), "OUT","")</f>
        <v/>
      </c>
      <c r="I619" t="str">
        <f>IF(AND(B619="out", B619&lt;&gt;D619), "nope","")</f>
        <v/>
      </c>
      <c r="K619" t="str">
        <f t="shared" si="20"/>
        <v>hit</v>
      </c>
      <c r="L619" t="str">
        <f t="shared" si="19"/>
        <v/>
      </c>
    </row>
    <row r="620" spans="1:12" x14ac:dyDescent="0.2">
      <c r="A620" s="1">
        <v>44911.441041666665</v>
      </c>
      <c r="B620" t="s">
        <v>1</v>
      </c>
      <c r="D620" t="s">
        <v>1</v>
      </c>
      <c r="E620" t="s">
        <v>208</v>
      </c>
      <c r="F620" t="str">
        <f>IF(AND(B620="in", B620=D620), "IN","")</f>
        <v>IN</v>
      </c>
      <c r="G620" t="str">
        <f>IF(AND(B620="in", B620&lt;&gt;D620), "nope","")</f>
        <v/>
      </c>
      <c r="H620" t="str">
        <f>IF(AND(B620="out", B620=D620), "OUT","")</f>
        <v/>
      </c>
      <c r="I620" t="str">
        <f>IF(AND(B620="out", B620&lt;&gt;D620), "nope","")</f>
        <v/>
      </c>
      <c r="K620" t="str">
        <f t="shared" si="20"/>
        <v>hit</v>
      </c>
      <c r="L620" t="str">
        <f t="shared" si="19"/>
        <v/>
      </c>
    </row>
    <row r="621" spans="1:12" x14ac:dyDescent="0.2">
      <c r="A621" s="1">
        <v>44911.441354166665</v>
      </c>
      <c r="B621" t="s">
        <v>0</v>
      </c>
      <c r="D621" t="s">
        <v>18</v>
      </c>
      <c r="F621" t="str">
        <f>IF(AND(B621="in", B621=D621), "IN","")</f>
        <v/>
      </c>
      <c r="G621" t="str">
        <f>IF(AND(B621="in", B621&lt;&gt;D621), "nope","")</f>
        <v/>
      </c>
      <c r="H621" t="str">
        <f>IF(AND(B621="out", B621=D621), "OUT","")</f>
        <v/>
      </c>
      <c r="I621" t="str">
        <f>IF(AND(B621="out", B621&lt;&gt;D621), "nope","")</f>
        <v>nope</v>
      </c>
      <c r="K621" t="str">
        <f t="shared" si="20"/>
        <v>miss</v>
      </c>
      <c r="L621" t="str">
        <f t="shared" si="19"/>
        <v/>
      </c>
    </row>
    <row r="622" spans="1:12" x14ac:dyDescent="0.2">
      <c r="A622" s="1">
        <v>44911.459328703706</v>
      </c>
      <c r="B622" t="s">
        <v>0</v>
      </c>
      <c r="D622" t="s">
        <v>0</v>
      </c>
      <c r="E622" t="s">
        <v>208</v>
      </c>
      <c r="F622" t="str">
        <f>IF(AND(B622="in", B622=D622), "IN","")</f>
        <v/>
      </c>
      <c r="G622" t="str">
        <f>IF(AND(B622="in", B622&lt;&gt;D622), "nope","")</f>
        <v/>
      </c>
      <c r="H622" t="str">
        <f>IF(AND(B622="out", B622=D622), "OUT","")</f>
        <v>OUT</v>
      </c>
      <c r="I622" t="str">
        <f>IF(AND(B622="out", B622&lt;&gt;D622), "nope","")</f>
        <v/>
      </c>
      <c r="K622" t="str">
        <f t="shared" si="20"/>
        <v>hit</v>
      </c>
      <c r="L622" t="str">
        <f t="shared" si="19"/>
        <v/>
      </c>
    </row>
    <row r="623" spans="1:12" x14ac:dyDescent="0.2">
      <c r="A623" s="1">
        <v>44911.461585648147</v>
      </c>
      <c r="B623" t="s">
        <v>1</v>
      </c>
      <c r="D623" t="s">
        <v>1</v>
      </c>
      <c r="E623" t="s">
        <v>208</v>
      </c>
      <c r="F623" t="str">
        <f>IF(AND(B623="in", B623=D623), "IN","")</f>
        <v>IN</v>
      </c>
      <c r="G623" t="str">
        <f>IF(AND(B623="in", B623&lt;&gt;D623), "nope","")</f>
        <v/>
      </c>
      <c r="H623" t="str">
        <f>IF(AND(B623="out", B623=D623), "OUT","")</f>
        <v/>
      </c>
      <c r="I623" t="str">
        <f>IF(AND(B623="out", B623&lt;&gt;D623), "nope","")</f>
        <v/>
      </c>
      <c r="K623" t="str">
        <f t="shared" si="20"/>
        <v>hit</v>
      </c>
      <c r="L623" t="str">
        <f t="shared" si="19"/>
        <v/>
      </c>
    </row>
    <row r="624" spans="1:12" x14ac:dyDescent="0.2">
      <c r="A624" s="1">
        <v>44911.462291666663</v>
      </c>
      <c r="B624" t="s">
        <v>1</v>
      </c>
      <c r="C624" t="s">
        <v>114</v>
      </c>
      <c r="D624" t="s">
        <v>1</v>
      </c>
      <c r="F624" t="str">
        <f>IF(AND(B624="in", B624=D624), "IN","")</f>
        <v>IN</v>
      </c>
      <c r="G624" t="str">
        <f>IF(AND(B624="in", B624&lt;&gt;D624), "nope","")</f>
        <v/>
      </c>
      <c r="H624" t="str">
        <f>IF(AND(B624="out", B624=D624), "OUT","")</f>
        <v/>
      </c>
      <c r="I624" t="str">
        <f>IF(AND(B624="out", B624&lt;&gt;D624), "nope","")</f>
        <v/>
      </c>
      <c r="K624" t="str">
        <f t="shared" si="20"/>
        <v>miss</v>
      </c>
      <c r="L624" t="str">
        <f t="shared" si="19"/>
        <v/>
      </c>
    </row>
    <row r="625" spans="1:12" x14ac:dyDescent="0.2">
      <c r="A625" s="1">
        <v>44911.465833333335</v>
      </c>
      <c r="B625" t="s">
        <v>0</v>
      </c>
      <c r="D625" t="s">
        <v>0</v>
      </c>
      <c r="E625" t="s">
        <v>208</v>
      </c>
      <c r="F625" t="str">
        <f>IF(AND(B625="in", B625=D625), "IN","")</f>
        <v/>
      </c>
      <c r="G625" t="str">
        <f>IF(AND(B625="in", B625&lt;&gt;D625), "nope","")</f>
        <v/>
      </c>
      <c r="H625" t="str">
        <f>IF(AND(B625="out", B625=D625), "OUT","")</f>
        <v>OUT</v>
      </c>
      <c r="I625" t="str">
        <f>IF(AND(B625="out", B625&lt;&gt;D625), "nope","")</f>
        <v/>
      </c>
      <c r="K625" t="str">
        <f t="shared" si="20"/>
        <v>hit</v>
      </c>
      <c r="L625" t="str">
        <f t="shared" si="19"/>
        <v/>
      </c>
    </row>
    <row r="626" spans="1:12" x14ac:dyDescent="0.2">
      <c r="A626" s="1">
        <v>44911.469710648147</v>
      </c>
      <c r="B626" t="s">
        <v>1</v>
      </c>
      <c r="D626" t="s">
        <v>1</v>
      </c>
      <c r="E626" t="s">
        <v>208</v>
      </c>
      <c r="F626" t="str">
        <f>IF(AND(B626="in", B626=D626), "IN","")</f>
        <v>IN</v>
      </c>
      <c r="G626" t="str">
        <f>IF(AND(B626="in", B626&lt;&gt;D626), "nope","")</f>
        <v/>
      </c>
      <c r="H626" t="str">
        <f>IF(AND(B626="out", B626=D626), "OUT","")</f>
        <v/>
      </c>
      <c r="I626" t="str">
        <f>IF(AND(B626="out", B626&lt;&gt;D626), "nope","")</f>
        <v/>
      </c>
      <c r="K626" t="str">
        <f t="shared" si="20"/>
        <v>hit</v>
      </c>
      <c r="L626" t="str">
        <f t="shared" si="19"/>
        <v/>
      </c>
    </row>
    <row r="627" spans="1:12" x14ac:dyDescent="0.2">
      <c r="A627" s="1">
        <v>44911.471400462964</v>
      </c>
      <c r="B627" t="s">
        <v>0</v>
      </c>
      <c r="D627" t="s">
        <v>0</v>
      </c>
      <c r="E627" t="s">
        <v>208</v>
      </c>
      <c r="F627" t="str">
        <f>IF(AND(B627="in", B627=D627), "IN","")</f>
        <v/>
      </c>
      <c r="G627" t="str">
        <f>IF(AND(B627="in", B627&lt;&gt;D627), "nope","")</f>
        <v/>
      </c>
      <c r="H627" t="str">
        <f>IF(AND(B627="out", B627=D627), "OUT","")</f>
        <v>OUT</v>
      </c>
      <c r="I627" t="str">
        <f>IF(AND(B627="out", B627&lt;&gt;D627), "nope","")</f>
        <v/>
      </c>
      <c r="K627" t="str">
        <f t="shared" si="20"/>
        <v>hit</v>
      </c>
      <c r="L627" t="str">
        <f t="shared" si="19"/>
        <v/>
      </c>
    </row>
    <row r="628" spans="1:12" x14ac:dyDescent="0.2">
      <c r="A628" s="1">
        <v>44911.474826388891</v>
      </c>
      <c r="B628" t="s">
        <v>115</v>
      </c>
      <c r="C628" t="s">
        <v>116</v>
      </c>
      <c r="D628" t="s">
        <v>119</v>
      </c>
      <c r="E628" t="s">
        <v>208</v>
      </c>
      <c r="F628" t="str">
        <f>IF(AND(B628="in", B628=D628), "IN","")</f>
        <v/>
      </c>
      <c r="G628" t="str">
        <f>IF(AND(B628="in", B628&lt;&gt;D628), "nope","")</f>
        <v/>
      </c>
      <c r="H628" t="str">
        <f>IF(AND(B628="out", B628=D628), "OUT","")</f>
        <v/>
      </c>
      <c r="I628" t="str">
        <f>IF(AND(B628="out", B628&lt;&gt;D628), "nope","")</f>
        <v/>
      </c>
      <c r="K628" t="str">
        <f t="shared" si="20"/>
        <v>hit</v>
      </c>
      <c r="L628" t="str">
        <f t="shared" si="19"/>
        <v/>
      </c>
    </row>
    <row r="629" spans="1:12" x14ac:dyDescent="0.2">
      <c r="A629" s="1">
        <v>44911.476689814815</v>
      </c>
      <c r="B629" t="s">
        <v>117</v>
      </c>
      <c r="C629" t="s">
        <v>118</v>
      </c>
      <c r="D629" t="s">
        <v>18</v>
      </c>
      <c r="E629" t="s">
        <v>208</v>
      </c>
      <c r="F629" t="str">
        <f>IF(AND(B629="in", B629=D629), "IN","")</f>
        <v/>
      </c>
      <c r="G629" t="str">
        <f>IF(AND(B629="in", B629&lt;&gt;D629), "nope","")</f>
        <v/>
      </c>
      <c r="H629" t="str">
        <f>IF(AND(B629="out", B629=D629), "OUT","")</f>
        <v/>
      </c>
      <c r="I629" t="str">
        <f>IF(AND(B629="out", B629&lt;&gt;D629), "nope","")</f>
        <v/>
      </c>
      <c r="K629" t="str">
        <f t="shared" si="20"/>
        <v>hit</v>
      </c>
      <c r="L629" t="str">
        <f t="shared" si="19"/>
        <v/>
      </c>
    </row>
    <row r="630" spans="1:12" x14ac:dyDescent="0.2">
      <c r="A630" s="1">
        <v>44911.500833333332</v>
      </c>
      <c r="B630" t="s">
        <v>0</v>
      </c>
      <c r="D630" t="s">
        <v>0</v>
      </c>
      <c r="E630" t="s">
        <v>208</v>
      </c>
      <c r="F630" t="str">
        <f>IF(AND(B630="in", B630=D630), "IN","")</f>
        <v/>
      </c>
      <c r="G630" t="str">
        <f>IF(AND(B630="in", B630&lt;&gt;D630), "nope","")</f>
        <v/>
      </c>
      <c r="H630" t="str">
        <f>IF(AND(B630="out", B630=D630), "OUT","")</f>
        <v>OUT</v>
      </c>
      <c r="I630" t="str">
        <f>IF(AND(B630="out", B630&lt;&gt;D630), "nope","")</f>
        <v/>
      </c>
      <c r="K630" t="str">
        <f t="shared" si="20"/>
        <v>hit</v>
      </c>
      <c r="L630" t="str">
        <f t="shared" si="19"/>
        <v/>
      </c>
    </row>
    <row r="631" spans="1:12" x14ac:dyDescent="0.2">
      <c r="A631" s="1">
        <v>44911.502314814818</v>
      </c>
      <c r="B631" t="s">
        <v>1</v>
      </c>
      <c r="C631" t="s">
        <v>120</v>
      </c>
      <c r="D631" t="s">
        <v>1</v>
      </c>
      <c r="E631" t="s">
        <v>208</v>
      </c>
      <c r="F631" t="str">
        <f>IF(AND(B631="in", B631=D631), "IN","")</f>
        <v>IN</v>
      </c>
      <c r="G631" t="str">
        <f>IF(AND(B631="in", B631&lt;&gt;D631), "nope","")</f>
        <v/>
      </c>
      <c r="H631" t="str">
        <f>IF(AND(B631="out", B631=D631), "OUT","")</f>
        <v/>
      </c>
      <c r="I631" t="str">
        <f>IF(AND(B631="out", B631&lt;&gt;D631), "nope","")</f>
        <v/>
      </c>
      <c r="K631" t="str">
        <f t="shared" si="20"/>
        <v>hit</v>
      </c>
      <c r="L631" t="str">
        <f t="shared" si="19"/>
        <v/>
      </c>
    </row>
    <row r="632" spans="1:12" x14ac:dyDescent="0.2">
      <c r="A632" s="1">
        <v>44911.513043981482</v>
      </c>
      <c r="B632" t="s">
        <v>1</v>
      </c>
      <c r="D632" t="s">
        <v>1</v>
      </c>
      <c r="E632" t="s">
        <v>208</v>
      </c>
      <c r="F632" t="str">
        <f>IF(AND(B632="in", B632=D632), "IN","")</f>
        <v>IN</v>
      </c>
      <c r="G632" t="str">
        <f>IF(AND(B632="in", B632&lt;&gt;D632), "nope","")</f>
        <v/>
      </c>
      <c r="H632" t="str">
        <f>IF(AND(B632="out", B632=D632), "OUT","")</f>
        <v/>
      </c>
      <c r="I632" t="str">
        <f>IF(AND(B632="out", B632&lt;&gt;D632), "nope","")</f>
        <v/>
      </c>
      <c r="K632" t="str">
        <f t="shared" si="20"/>
        <v>hit</v>
      </c>
      <c r="L632" t="str">
        <f t="shared" si="19"/>
        <v/>
      </c>
    </row>
    <row r="633" spans="1:12" x14ac:dyDescent="0.2">
      <c r="A633" s="1">
        <v>44911.513969907406</v>
      </c>
      <c r="B633" t="s">
        <v>0</v>
      </c>
      <c r="D633" t="s">
        <v>0</v>
      </c>
      <c r="F633" t="str">
        <f>IF(AND(B633="in", B633=D633), "IN","")</f>
        <v/>
      </c>
      <c r="G633" t="str">
        <f>IF(AND(B633="in", B633&lt;&gt;D633), "nope","")</f>
        <v/>
      </c>
      <c r="H633" t="str">
        <f>IF(AND(B633="out", B633=D633), "OUT","")</f>
        <v>OUT</v>
      </c>
      <c r="I633" t="str">
        <f>IF(AND(B633="out", B633&lt;&gt;D633), "nope","")</f>
        <v/>
      </c>
      <c r="K633" t="str">
        <f t="shared" si="20"/>
        <v>miss</v>
      </c>
      <c r="L633" t="str">
        <f t="shared" si="19"/>
        <v/>
      </c>
    </row>
    <row r="634" spans="1:12" x14ac:dyDescent="0.2">
      <c r="A634" s="1">
        <v>44911.514467592591</v>
      </c>
      <c r="B634" t="s">
        <v>0</v>
      </c>
      <c r="D634" t="s">
        <v>0</v>
      </c>
      <c r="E634" t="s">
        <v>208</v>
      </c>
      <c r="F634" t="str">
        <f>IF(AND(B634="in", B634=D634), "IN","")</f>
        <v/>
      </c>
      <c r="G634" t="str">
        <f>IF(AND(B634="in", B634&lt;&gt;D634), "nope","")</f>
        <v/>
      </c>
      <c r="H634" t="str">
        <f>IF(AND(B634="out", B634=D634), "OUT","")</f>
        <v>OUT</v>
      </c>
      <c r="I634" t="str">
        <f>IF(AND(B634="out", B634&lt;&gt;D634), "nope","")</f>
        <v/>
      </c>
      <c r="K634" t="str">
        <f t="shared" si="20"/>
        <v>hit</v>
      </c>
      <c r="L634" t="str">
        <f t="shared" si="19"/>
        <v/>
      </c>
    </row>
    <row r="635" spans="1:12" x14ac:dyDescent="0.2">
      <c r="A635" s="1">
        <v>44911.515057870369</v>
      </c>
      <c r="B635" t="s">
        <v>1</v>
      </c>
      <c r="D635" t="s">
        <v>1</v>
      </c>
      <c r="F635" t="str">
        <f>IF(AND(B635="in", B635=D635), "IN","")</f>
        <v>IN</v>
      </c>
      <c r="G635" t="str">
        <f>IF(AND(B635="in", B635&lt;&gt;D635), "nope","")</f>
        <v/>
      </c>
      <c r="H635" t="str">
        <f>IF(AND(B635="out", B635=D635), "OUT","")</f>
        <v/>
      </c>
      <c r="I635" t="str">
        <f>IF(AND(B635="out", B635&lt;&gt;D635), "nope","")</f>
        <v/>
      </c>
      <c r="K635" t="str">
        <f t="shared" si="20"/>
        <v>miss</v>
      </c>
      <c r="L635" t="str">
        <f t="shared" si="19"/>
        <v/>
      </c>
    </row>
    <row r="636" spans="1:12" x14ac:dyDescent="0.2">
      <c r="A636" s="1">
        <v>44911.519363425927</v>
      </c>
      <c r="B636" t="s">
        <v>0</v>
      </c>
      <c r="C636" t="s">
        <v>114</v>
      </c>
      <c r="D636" t="s">
        <v>0</v>
      </c>
      <c r="E636" t="s">
        <v>208</v>
      </c>
      <c r="F636" t="str">
        <f>IF(AND(B636="in", B636=D636), "IN","")</f>
        <v/>
      </c>
      <c r="G636" t="str">
        <f>IF(AND(B636="in", B636&lt;&gt;D636), "nope","")</f>
        <v/>
      </c>
      <c r="H636" t="str">
        <f>IF(AND(B636="out", B636=D636), "OUT","")</f>
        <v>OUT</v>
      </c>
      <c r="I636" t="str">
        <f>IF(AND(B636="out", B636&lt;&gt;D636), "nope","")</f>
        <v/>
      </c>
      <c r="K636" t="str">
        <f t="shared" si="20"/>
        <v>hit</v>
      </c>
      <c r="L636" t="str">
        <f t="shared" si="19"/>
        <v/>
      </c>
    </row>
    <row r="637" spans="1:12" x14ac:dyDescent="0.2">
      <c r="A637" s="1">
        <v>44911.520104166666</v>
      </c>
      <c r="B637" t="s">
        <v>1</v>
      </c>
      <c r="C637" t="s">
        <v>114</v>
      </c>
      <c r="D637" t="s">
        <v>1</v>
      </c>
      <c r="F637" t="str">
        <f>IF(AND(B637="in", B637=D637), "IN","")</f>
        <v>IN</v>
      </c>
      <c r="G637" t="str">
        <f>IF(AND(B637="in", B637&lt;&gt;D637), "nope","")</f>
        <v/>
      </c>
      <c r="H637" t="str">
        <f>IF(AND(B637="out", B637=D637), "OUT","")</f>
        <v/>
      </c>
      <c r="I637" t="str">
        <f>IF(AND(B637="out", B637&lt;&gt;D637), "nope","")</f>
        <v/>
      </c>
      <c r="K637" t="str">
        <f t="shared" si="20"/>
        <v>miss</v>
      </c>
      <c r="L637" t="str">
        <f t="shared" si="19"/>
        <v/>
      </c>
    </row>
    <row r="638" spans="1:12" x14ac:dyDescent="0.2">
      <c r="A638" s="1">
        <v>44911.521724537037</v>
      </c>
      <c r="B638" t="s">
        <v>1</v>
      </c>
      <c r="D638" t="s">
        <v>1</v>
      </c>
      <c r="E638" t="s">
        <v>208</v>
      </c>
      <c r="F638" t="str">
        <f>IF(AND(B638="in", B638=D638), "IN","")</f>
        <v>IN</v>
      </c>
      <c r="G638" t="str">
        <f>IF(AND(B638="in", B638&lt;&gt;D638), "nope","")</f>
        <v/>
      </c>
      <c r="H638" t="str">
        <f>IF(AND(B638="out", B638=D638), "OUT","")</f>
        <v/>
      </c>
      <c r="I638" t="str">
        <f>IF(AND(B638="out", B638&lt;&gt;D638), "nope","")</f>
        <v/>
      </c>
      <c r="K638" t="str">
        <f t="shared" si="20"/>
        <v>hit</v>
      </c>
      <c r="L638" t="str">
        <f t="shared" si="19"/>
        <v/>
      </c>
    </row>
    <row r="639" spans="1:12" x14ac:dyDescent="0.2">
      <c r="A639" s="1">
        <v>44911.559444444443</v>
      </c>
      <c r="B639" t="s">
        <v>51</v>
      </c>
      <c r="C639" t="s">
        <v>121</v>
      </c>
      <c r="E639" t="s">
        <v>208</v>
      </c>
      <c r="F639" t="str">
        <f>IF(AND(B639="in", B639=D639), "IN","")</f>
        <v/>
      </c>
      <c r="G639" t="str">
        <f>IF(AND(B639="in", B639&lt;&gt;D639), "nope","")</f>
        <v/>
      </c>
      <c r="H639" t="str">
        <f>IF(AND(B639="out", B639=D639), "OUT","")</f>
        <v/>
      </c>
      <c r="I639" t="str">
        <f>IF(AND(B639="out", B639&lt;&gt;D639), "nope","")</f>
        <v/>
      </c>
      <c r="K639" t="str">
        <f t="shared" si="20"/>
        <v>hit</v>
      </c>
      <c r="L639" t="str">
        <f t="shared" si="19"/>
        <v/>
      </c>
    </row>
    <row r="640" spans="1:12" x14ac:dyDescent="0.2">
      <c r="A640" s="1">
        <v>44911.567974537036</v>
      </c>
      <c r="B640" t="s">
        <v>1</v>
      </c>
      <c r="D640" t="s">
        <v>1</v>
      </c>
      <c r="E640" t="s">
        <v>208</v>
      </c>
      <c r="F640" t="str">
        <f>IF(AND(B640="in", B640=D640), "IN","")</f>
        <v>IN</v>
      </c>
      <c r="G640" t="str">
        <f>IF(AND(B640="in", B640&lt;&gt;D640), "nope","")</f>
        <v/>
      </c>
      <c r="H640" t="str">
        <f>IF(AND(B640="out", B640=D640), "OUT","")</f>
        <v/>
      </c>
      <c r="I640" t="str">
        <f>IF(AND(B640="out", B640&lt;&gt;D640), "nope","")</f>
        <v/>
      </c>
      <c r="K640" t="str">
        <f t="shared" si="20"/>
        <v>hit</v>
      </c>
      <c r="L640" t="str">
        <f t="shared" si="19"/>
        <v/>
      </c>
    </row>
    <row r="641" spans="1:12" x14ac:dyDescent="0.2">
      <c r="A641" s="1">
        <v>44911.568148148152</v>
      </c>
      <c r="B641" t="s">
        <v>0</v>
      </c>
      <c r="D641" t="s">
        <v>0</v>
      </c>
      <c r="F641" t="str">
        <f>IF(AND(B641="in", B641=D641), "IN","")</f>
        <v/>
      </c>
      <c r="G641" t="str">
        <f>IF(AND(B641="in", B641&lt;&gt;D641), "nope","")</f>
        <v/>
      </c>
      <c r="H641" t="str">
        <f>IF(AND(B641="out", B641=D641), "OUT","")</f>
        <v>OUT</v>
      </c>
      <c r="I641" t="str">
        <f>IF(AND(B641="out", B641&lt;&gt;D641), "nope","")</f>
        <v/>
      </c>
      <c r="K641" t="str">
        <f t="shared" si="20"/>
        <v>miss</v>
      </c>
      <c r="L641" t="str">
        <f t="shared" si="19"/>
        <v/>
      </c>
    </row>
    <row r="642" spans="1:12" x14ac:dyDescent="0.2">
      <c r="A642" s="1">
        <v>44911.573622685188</v>
      </c>
      <c r="B642" t="s">
        <v>1</v>
      </c>
      <c r="D642" t="s">
        <v>1</v>
      </c>
      <c r="E642" t="s">
        <v>208</v>
      </c>
      <c r="F642" t="str">
        <f>IF(AND(B642="in", B642=D642), "IN","")</f>
        <v>IN</v>
      </c>
      <c r="G642" t="str">
        <f>IF(AND(B642="in", B642&lt;&gt;D642), "nope","")</f>
        <v/>
      </c>
      <c r="H642" t="str">
        <f>IF(AND(B642="out", B642=D642), "OUT","")</f>
        <v/>
      </c>
      <c r="I642" t="str">
        <f>IF(AND(B642="out", B642&lt;&gt;D642), "nope","")</f>
        <v/>
      </c>
      <c r="K642" t="str">
        <f t="shared" si="20"/>
        <v>hit</v>
      </c>
      <c r="L642" t="str">
        <f t="shared" ref="L642:L705" si="21">IF(AND(D642&lt;&gt;"pbout", I642="nope"), "boom", "")</f>
        <v/>
      </c>
    </row>
    <row r="643" spans="1:12" x14ac:dyDescent="0.2">
      <c r="A643" s="1">
        <v>44911.574062500003</v>
      </c>
      <c r="B643" t="s">
        <v>0</v>
      </c>
      <c r="C643" t="s">
        <v>122</v>
      </c>
      <c r="D643" t="s">
        <v>0</v>
      </c>
      <c r="F643" t="str">
        <f>IF(AND(B643="in", B643=D643), "IN","")</f>
        <v/>
      </c>
      <c r="G643" t="str">
        <f>IF(AND(B643="in", B643&lt;&gt;D643), "nope","")</f>
        <v/>
      </c>
      <c r="H643" t="str">
        <f>IF(AND(B643="out", B643=D643), "OUT","")</f>
        <v>OUT</v>
      </c>
      <c r="I643" t="str">
        <f>IF(AND(B643="out", B643&lt;&gt;D643), "nope","")</f>
        <v/>
      </c>
      <c r="K643" t="str">
        <f t="shared" si="20"/>
        <v>miss</v>
      </c>
      <c r="L643" t="str">
        <f t="shared" si="21"/>
        <v/>
      </c>
    </row>
    <row r="644" spans="1:12" x14ac:dyDescent="0.2">
      <c r="A644" s="1">
        <v>44911.582754629628</v>
      </c>
      <c r="B644" t="s">
        <v>115</v>
      </c>
      <c r="C644" t="s">
        <v>123</v>
      </c>
      <c r="D644" t="s">
        <v>202</v>
      </c>
      <c r="E644" t="s">
        <v>208</v>
      </c>
      <c r="F644" t="str">
        <f>IF(AND(B644="in", B644=D644), "IN","")</f>
        <v/>
      </c>
      <c r="G644" t="str">
        <f>IF(AND(B644="in", B644&lt;&gt;D644), "nope","")</f>
        <v/>
      </c>
      <c r="H644" t="str">
        <f>IF(AND(B644="out", B644=D644), "OUT","")</f>
        <v/>
      </c>
      <c r="I644" t="str">
        <f>IF(AND(B644="out", B644&lt;&gt;D644), "nope","")</f>
        <v/>
      </c>
      <c r="K644" t="str">
        <f t="shared" si="20"/>
        <v>hit</v>
      </c>
      <c r="L644" t="str">
        <f t="shared" si="21"/>
        <v/>
      </c>
    </row>
    <row r="645" spans="1:12" x14ac:dyDescent="0.2">
      <c r="A645" s="1">
        <v>44911.589456018519</v>
      </c>
      <c r="B645" t="s">
        <v>110</v>
      </c>
      <c r="C645" t="s">
        <v>124</v>
      </c>
      <c r="D645" t="s">
        <v>18</v>
      </c>
      <c r="E645" t="s">
        <v>208</v>
      </c>
      <c r="F645" t="str">
        <f>IF(AND(B645="in", B645=D645), "IN","")</f>
        <v/>
      </c>
      <c r="G645" t="str">
        <f>IF(AND(B645="in", B645&lt;&gt;D645), "nope","")</f>
        <v/>
      </c>
      <c r="H645" t="str">
        <f>IF(AND(B645="out", B645=D645), "OUT","")</f>
        <v/>
      </c>
      <c r="I645" t="str">
        <f>IF(AND(B645="out", B645&lt;&gt;D645), "nope","")</f>
        <v/>
      </c>
      <c r="K645" t="str">
        <f t="shared" ref="K645:K706" si="22">IF(E645="hit", "hit", "miss")</f>
        <v>hit</v>
      </c>
      <c r="L645" t="str">
        <f t="shared" si="21"/>
        <v/>
      </c>
    </row>
    <row r="646" spans="1:12" x14ac:dyDescent="0.2">
      <c r="A646" s="1">
        <v>44911.590162037035</v>
      </c>
      <c r="B646" t="s">
        <v>1</v>
      </c>
      <c r="D646" t="s">
        <v>1</v>
      </c>
      <c r="F646" t="str">
        <f>IF(AND(B646="in", B646=D646), "IN","")</f>
        <v>IN</v>
      </c>
      <c r="G646" t="str">
        <f>IF(AND(B646="in", B646&lt;&gt;D646), "nope","")</f>
        <v/>
      </c>
      <c r="H646" t="str">
        <f>IF(AND(B646="out", B646=D646), "OUT","")</f>
        <v/>
      </c>
      <c r="I646" t="str">
        <f>IF(AND(B646="out", B646&lt;&gt;D646), "nope","")</f>
        <v/>
      </c>
      <c r="K646" t="str">
        <f t="shared" si="22"/>
        <v>miss</v>
      </c>
      <c r="L646" t="str">
        <f t="shared" si="21"/>
        <v/>
      </c>
    </row>
    <row r="647" spans="1:12" x14ac:dyDescent="0.2">
      <c r="A647" s="1">
        <v>44911.599918981483</v>
      </c>
      <c r="B647" t="s">
        <v>0</v>
      </c>
      <c r="C647" t="s">
        <v>122</v>
      </c>
      <c r="D647" t="s">
        <v>18</v>
      </c>
      <c r="E647" t="s">
        <v>208</v>
      </c>
      <c r="F647" t="str">
        <f>IF(AND(B647="in", B647=D647), "IN","")</f>
        <v/>
      </c>
      <c r="G647" t="str">
        <f>IF(AND(B647="in", B647&lt;&gt;D647), "nope","")</f>
        <v/>
      </c>
      <c r="H647" t="str">
        <f>IF(AND(B647="out", B647=D647), "OUT","")</f>
        <v/>
      </c>
      <c r="I647" t="str">
        <f>IF(AND(B647="out", B647&lt;&gt;D647), "nope","")</f>
        <v>nope</v>
      </c>
      <c r="K647" t="str">
        <f t="shared" si="22"/>
        <v>hit</v>
      </c>
      <c r="L647" t="str">
        <f t="shared" si="21"/>
        <v/>
      </c>
    </row>
    <row r="648" spans="1:12" x14ac:dyDescent="0.2">
      <c r="A648" s="1">
        <v>44911.600162037037</v>
      </c>
      <c r="B648" t="s">
        <v>117</v>
      </c>
      <c r="C648" t="s">
        <v>125</v>
      </c>
      <c r="D648" t="s">
        <v>206</v>
      </c>
      <c r="F648" t="str">
        <f>IF(AND(B648="in", B648=D648), "IN","")</f>
        <v/>
      </c>
      <c r="G648" t="str">
        <f>IF(AND(B648="in", B648&lt;&gt;D648), "nope","")</f>
        <v/>
      </c>
      <c r="H648" t="str">
        <f>IF(AND(B648="out", B648=D648), "OUT","")</f>
        <v/>
      </c>
      <c r="I648" t="str">
        <f>IF(AND(B648="out", B648&lt;&gt;D648), "nope","")</f>
        <v/>
      </c>
      <c r="K648" t="str">
        <f t="shared" si="22"/>
        <v>miss</v>
      </c>
      <c r="L648" t="str">
        <f t="shared" si="21"/>
        <v/>
      </c>
    </row>
    <row r="649" spans="1:12" x14ac:dyDescent="0.2">
      <c r="A649" s="1">
        <v>44911.601273148146</v>
      </c>
      <c r="B649" t="s">
        <v>1</v>
      </c>
      <c r="D649" t="s">
        <v>1</v>
      </c>
      <c r="E649" t="s">
        <v>208</v>
      </c>
      <c r="F649" t="str">
        <f>IF(AND(B649="in", B649=D649), "IN","")</f>
        <v>IN</v>
      </c>
      <c r="G649" t="str">
        <f>IF(AND(B649="in", B649&lt;&gt;D649), "nope","")</f>
        <v/>
      </c>
      <c r="H649" t="str">
        <f>IF(AND(B649="out", B649=D649), "OUT","")</f>
        <v/>
      </c>
      <c r="I649" t="str">
        <f>IF(AND(B649="out", B649&lt;&gt;D649), "nope","")</f>
        <v/>
      </c>
      <c r="K649" t="str">
        <f t="shared" si="22"/>
        <v>hit</v>
      </c>
      <c r="L649" t="str">
        <f t="shared" si="21"/>
        <v/>
      </c>
    </row>
    <row r="650" spans="1:12" x14ac:dyDescent="0.2">
      <c r="A650" s="1">
        <v>44911.607847222222</v>
      </c>
      <c r="B650" t="s">
        <v>0</v>
      </c>
      <c r="D650" t="s">
        <v>1</v>
      </c>
      <c r="E650" t="s">
        <v>208</v>
      </c>
      <c r="F650" t="str">
        <f>IF(AND(B650="in", B650=D650), "IN","")</f>
        <v/>
      </c>
      <c r="G650" t="str">
        <f>IF(AND(B650="in", B650&lt;&gt;D650), "nope","")</f>
        <v/>
      </c>
      <c r="H650" t="str">
        <f>IF(AND(B650="out", B650=D650), "OUT","")</f>
        <v/>
      </c>
      <c r="I650" t="str">
        <f>IF(AND(B650="out", B650&lt;&gt;D650), "nope","")</f>
        <v>nope</v>
      </c>
      <c r="K650" t="str">
        <f t="shared" si="22"/>
        <v>hit</v>
      </c>
      <c r="L650" t="str">
        <f t="shared" si="21"/>
        <v>boom</v>
      </c>
    </row>
    <row r="651" spans="1:12" x14ac:dyDescent="0.2">
      <c r="A651" s="1">
        <v>44911.608796296299</v>
      </c>
      <c r="B651" t="s">
        <v>1</v>
      </c>
      <c r="D651" t="s">
        <v>1</v>
      </c>
      <c r="F651" t="str">
        <f>IF(AND(B651="in", B651=D651), "IN","")</f>
        <v>IN</v>
      </c>
      <c r="G651" t="str">
        <f>IF(AND(B651="in", B651&lt;&gt;D651), "nope","")</f>
        <v/>
      </c>
      <c r="H651" t="str">
        <f>IF(AND(B651="out", B651=D651), "OUT","")</f>
        <v/>
      </c>
      <c r="I651" t="str">
        <f>IF(AND(B651="out", B651&lt;&gt;D651), "nope","")</f>
        <v/>
      </c>
      <c r="K651" t="str">
        <f t="shared" si="22"/>
        <v>miss</v>
      </c>
      <c r="L651" t="str">
        <f t="shared" si="21"/>
        <v/>
      </c>
    </row>
    <row r="652" spans="1:12" x14ac:dyDescent="0.2">
      <c r="A652" s="1">
        <v>44911.610046296293</v>
      </c>
      <c r="B652" t="s">
        <v>1</v>
      </c>
      <c r="C652" t="s">
        <v>126</v>
      </c>
      <c r="D652" t="s">
        <v>1</v>
      </c>
      <c r="E652" t="s">
        <v>208</v>
      </c>
      <c r="F652" t="str">
        <f>IF(AND(B652="in", B652=D652), "IN","")</f>
        <v>IN</v>
      </c>
      <c r="G652" t="str">
        <f>IF(AND(B652="in", B652&lt;&gt;D652), "nope","")</f>
        <v/>
      </c>
      <c r="H652" t="str">
        <f>IF(AND(B652="out", B652=D652), "OUT","")</f>
        <v/>
      </c>
      <c r="I652" t="str">
        <f>IF(AND(B652="out", B652&lt;&gt;D652), "nope","")</f>
        <v/>
      </c>
      <c r="K652" t="str">
        <f t="shared" si="22"/>
        <v>hit</v>
      </c>
      <c r="L652" t="str">
        <f t="shared" si="21"/>
        <v/>
      </c>
    </row>
    <row r="653" spans="1:12" x14ac:dyDescent="0.2">
      <c r="A653" s="1">
        <v>44911.610381944447</v>
      </c>
      <c r="B653" t="s">
        <v>0</v>
      </c>
      <c r="C653" t="s">
        <v>127</v>
      </c>
      <c r="D653" t="s">
        <v>0</v>
      </c>
      <c r="F653" t="str">
        <f>IF(AND(B653="in", B653=D653), "IN","")</f>
        <v/>
      </c>
      <c r="G653" t="str">
        <f>IF(AND(B653="in", B653&lt;&gt;D653), "nope","")</f>
        <v/>
      </c>
      <c r="H653" t="str">
        <f>IF(AND(B653="out", B653=D653), "OUT","")</f>
        <v>OUT</v>
      </c>
      <c r="I653" t="str">
        <f>IF(AND(B653="out", B653&lt;&gt;D653), "nope","")</f>
        <v/>
      </c>
      <c r="K653" t="str">
        <f t="shared" si="22"/>
        <v>miss</v>
      </c>
      <c r="L653" t="str">
        <f t="shared" si="21"/>
        <v/>
      </c>
    </row>
    <row r="654" spans="1:12" x14ac:dyDescent="0.2">
      <c r="A654" s="1">
        <v>44911.619895833333</v>
      </c>
      <c r="B654" t="s">
        <v>58</v>
      </c>
      <c r="C654" t="s">
        <v>128</v>
      </c>
      <c r="D654" t="s">
        <v>3</v>
      </c>
      <c r="E654" t="s">
        <v>208</v>
      </c>
      <c r="F654" t="str">
        <f>IF(AND(B654="in", B654=D654), "IN","")</f>
        <v/>
      </c>
      <c r="G654" t="str">
        <f>IF(AND(B654="in", B654&lt;&gt;D654), "nope","")</f>
        <v/>
      </c>
      <c r="H654" t="str">
        <f>IF(AND(B654="out", B654=D654), "OUT","")</f>
        <v/>
      </c>
      <c r="I654" t="str">
        <f>IF(AND(B654="out", B654&lt;&gt;D654), "nope","")</f>
        <v/>
      </c>
      <c r="K654" t="str">
        <f t="shared" si="22"/>
        <v>hit</v>
      </c>
      <c r="L654" t="str">
        <f t="shared" si="21"/>
        <v/>
      </c>
    </row>
    <row r="655" spans="1:12" x14ac:dyDescent="0.2">
      <c r="A655" s="1">
        <v>44911.621944444443</v>
      </c>
      <c r="B655" t="s">
        <v>1</v>
      </c>
      <c r="D655" t="s">
        <v>1</v>
      </c>
      <c r="E655" t="s">
        <v>208</v>
      </c>
      <c r="F655" t="str">
        <f>IF(AND(B655="in", B655=D655), "IN","")</f>
        <v>IN</v>
      </c>
      <c r="G655" t="str">
        <f>IF(AND(B655="in", B655&lt;&gt;D655), "nope","")</f>
        <v/>
      </c>
      <c r="H655" t="str">
        <f>IF(AND(B655="out", B655=D655), "OUT","")</f>
        <v/>
      </c>
      <c r="I655" t="str">
        <f>IF(AND(B655="out", B655&lt;&gt;D655), "nope","")</f>
        <v/>
      </c>
      <c r="K655" t="str">
        <f t="shared" si="22"/>
        <v>hit</v>
      </c>
      <c r="L655" t="str">
        <f t="shared" si="21"/>
        <v/>
      </c>
    </row>
    <row r="656" spans="1:12" x14ac:dyDescent="0.2">
      <c r="A656" s="1">
        <v>44911.635983796295</v>
      </c>
      <c r="B656" t="s">
        <v>0</v>
      </c>
      <c r="C656" t="s">
        <v>114</v>
      </c>
      <c r="D656" t="s">
        <v>0</v>
      </c>
      <c r="E656" t="s">
        <v>208</v>
      </c>
      <c r="F656" t="str">
        <f>IF(AND(B656="in", B656=D656), "IN","")</f>
        <v/>
      </c>
      <c r="G656" t="str">
        <f>IF(AND(B656="in", B656&lt;&gt;D656), "nope","")</f>
        <v/>
      </c>
      <c r="H656" t="str">
        <f>IF(AND(B656="out", B656=D656), "OUT","")</f>
        <v>OUT</v>
      </c>
      <c r="I656" t="str">
        <f>IF(AND(B656="out", B656&lt;&gt;D656), "nope","")</f>
        <v/>
      </c>
      <c r="K656" t="str">
        <f t="shared" si="22"/>
        <v>hit</v>
      </c>
      <c r="L656" t="str">
        <f t="shared" si="21"/>
        <v/>
      </c>
    </row>
    <row r="657" spans="1:12" x14ac:dyDescent="0.2">
      <c r="A657" s="1">
        <v>44911.637025462966</v>
      </c>
      <c r="B657" t="s">
        <v>1</v>
      </c>
      <c r="C657" t="s">
        <v>129</v>
      </c>
      <c r="D657" t="s">
        <v>1</v>
      </c>
      <c r="F657" t="str">
        <f>IF(AND(B657="in", B657=D657), "IN","")</f>
        <v>IN</v>
      </c>
      <c r="G657" t="str">
        <f>IF(AND(B657="in", B657&lt;&gt;D657), "nope","")</f>
        <v/>
      </c>
      <c r="H657" t="str">
        <f>IF(AND(B657="out", B657=D657), "OUT","")</f>
        <v/>
      </c>
      <c r="I657" t="str">
        <f>IF(AND(B657="out", B657&lt;&gt;D657), "nope","")</f>
        <v/>
      </c>
      <c r="K657" t="str">
        <f t="shared" si="22"/>
        <v>miss</v>
      </c>
      <c r="L657" t="str">
        <f t="shared" si="21"/>
        <v/>
      </c>
    </row>
    <row r="658" spans="1:12" x14ac:dyDescent="0.2">
      <c r="A658" s="1">
        <v>44911.647986111115</v>
      </c>
      <c r="B658" t="s">
        <v>0</v>
      </c>
      <c r="D658" t="s">
        <v>0</v>
      </c>
      <c r="E658" t="s">
        <v>208</v>
      </c>
      <c r="F658" t="str">
        <f>IF(AND(B658="in", B658=D658), "IN","")</f>
        <v/>
      </c>
      <c r="G658" t="str">
        <f>IF(AND(B658="in", B658&lt;&gt;D658), "nope","")</f>
        <v/>
      </c>
      <c r="H658" t="str">
        <f>IF(AND(B658="out", B658=D658), "OUT","")</f>
        <v>OUT</v>
      </c>
      <c r="I658" t="str">
        <f>IF(AND(B658="out", B658&lt;&gt;D658), "nope","")</f>
        <v/>
      </c>
      <c r="K658" t="str">
        <f t="shared" si="22"/>
        <v>hit</v>
      </c>
      <c r="L658" t="str">
        <f t="shared" si="21"/>
        <v/>
      </c>
    </row>
    <row r="659" spans="1:12" x14ac:dyDescent="0.2">
      <c r="A659" s="1">
        <v>44911.649270833332</v>
      </c>
      <c r="B659" t="s">
        <v>1</v>
      </c>
      <c r="D659" t="s">
        <v>1</v>
      </c>
      <c r="F659" t="str">
        <f>IF(AND(B659="in", B659=D659), "IN","")</f>
        <v>IN</v>
      </c>
      <c r="G659" t="str">
        <f>IF(AND(B659="in", B659&lt;&gt;D659), "nope","")</f>
        <v/>
      </c>
      <c r="H659" t="str">
        <f>IF(AND(B659="out", B659=D659), "OUT","")</f>
        <v/>
      </c>
      <c r="I659" t="str">
        <f>IF(AND(B659="out", B659&lt;&gt;D659), "nope","")</f>
        <v/>
      </c>
      <c r="K659" t="str">
        <f t="shared" si="22"/>
        <v>miss</v>
      </c>
      <c r="L659" t="str">
        <f t="shared" si="21"/>
        <v/>
      </c>
    </row>
    <row r="660" spans="1:12" x14ac:dyDescent="0.2">
      <c r="A660" s="1">
        <v>44911.650972222225</v>
      </c>
      <c r="B660" t="s">
        <v>1</v>
      </c>
      <c r="C660" t="s">
        <v>130</v>
      </c>
      <c r="D660" t="s">
        <v>1</v>
      </c>
      <c r="E660" t="s">
        <v>208</v>
      </c>
      <c r="F660" t="str">
        <f>IF(AND(B660="in", B660=D660), "IN","")</f>
        <v>IN</v>
      </c>
      <c r="G660" t="str">
        <f>IF(AND(B660="in", B660&lt;&gt;D660), "nope","")</f>
        <v/>
      </c>
      <c r="H660" t="str">
        <f>IF(AND(B660="out", B660=D660), "OUT","")</f>
        <v/>
      </c>
      <c r="I660" t="str">
        <f>IF(AND(B660="out", B660&lt;&gt;D660), "nope","")</f>
        <v/>
      </c>
      <c r="K660" t="str">
        <f t="shared" si="22"/>
        <v>hit</v>
      </c>
      <c r="L660" t="str">
        <f t="shared" si="21"/>
        <v/>
      </c>
    </row>
    <row r="661" spans="1:12" x14ac:dyDescent="0.2">
      <c r="A661" s="1">
        <v>44911.65115740741</v>
      </c>
      <c r="B661" t="s">
        <v>0</v>
      </c>
      <c r="D661" t="s">
        <v>0</v>
      </c>
      <c r="F661" t="str">
        <f>IF(AND(B661="in", B661=D661), "IN","")</f>
        <v/>
      </c>
      <c r="G661" t="str">
        <f>IF(AND(B661="in", B661&lt;&gt;D661), "nope","")</f>
        <v/>
      </c>
      <c r="H661" t="str">
        <f>IF(AND(B661="out", B661=D661), "OUT","")</f>
        <v>OUT</v>
      </c>
      <c r="I661" t="str">
        <f>IF(AND(B661="out", B661&lt;&gt;D661), "nope","")</f>
        <v/>
      </c>
      <c r="K661" t="str">
        <f t="shared" si="22"/>
        <v>miss</v>
      </c>
      <c r="L661" t="str">
        <f t="shared" si="21"/>
        <v/>
      </c>
    </row>
    <row r="662" spans="1:12" x14ac:dyDescent="0.2">
      <c r="A662" s="1">
        <v>44911.651909722219</v>
      </c>
      <c r="B662" t="s">
        <v>0</v>
      </c>
      <c r="C662" t="s">
        <v>127</v>
      </c>
      <c r="D662" t="s">
        <v>0</v>
      </c>
      <c r="F662" t="str">
        <f>IF(AND(B662="in", B662=D662), "IN","")</f>
        <v/>
      </c>
      <c r="G662" t="str">
        <f>IF(AND(B662="in", B662&lt;&gt;D662), "nope","")</f>
        <v/>
      </c>
      <c r="H662" t="str">
        <f>IF(AND(B662="out", B662=D662), "OUT","")</f>
        <v>OUT</v>
      </c>
      <c r="I662" t="str">
        <f>IF(AND(B662="out", B662&lt;&gt;D662), "nope","")</f>
        <v/>
      </c>
      <c r="K662" t="str">
        <f t="shared" si="22"/>
        <v>miss</v>
      </c>
      <c r="L662" t="str">
        <f t="shared" si="21"/>
        <v/>
      </c>
    </row>
    <row r="663" spans="1:12" x14ac:dyDescent="0.2">
      <c r="A663" s="1">
        <v>44911.659201388888</v>
      </c>
      <c r="B663" t="s">
        <v>1</v>
      </c>
      <c r="D663" t="s">
        <v>1</v>
      </c>
      <c r="E663" t="s">
        <v>208</v>
      </c>
      <c r="F663" t="str">
        <f>IF(AND(B663="in", B663=D663), "IN","")</f>
        <v>IN</v>
      </c>
      <c r="G663" t="str">
        <f>IF(AND(B663="in", B663&lt;&gt;D663), "nope","")</f>
        <v/>
      </c>
      <c r="H663" t="str">
        <f>IF(AND(B663="out", B663=D663), "OUT","")</f>
        <v/>
      </c>
      <c r="I663" t="str">
        <f>IF(AND(B663="out", B663&lt;&gt;D663), "nope","")</f>
        <v/>
      </c>
      <c r="K663" t="str">
        <f t="shared" si="22"/>
        <v>hit</v>
      </c>
      <c r="L663" t="str">
        <f t="shared" si="21"/>
        <v/>
      </c>
    </row>
    <row r="664" spans="1:12" x14ac:dyDescent="0.2">
      <c r="A664" s="1">
        <v>44911.65934027778</v>
      </c>
      <c r="B664" t="s">
        <v>0</v>
      </c>
      <c r="D664" t="s">
        <v>18</v>
      </c>
      <c r="F664" t="str">
        <f>IF(AND(B664="in", B664=D664), "IN","")</f>
        <v/>
      </c>
      <c r="G664" t="str">
        <f>IF(AND(B664="in", B664&lt;&gt;D664), "nope","")</f>
        <v/>
      </c>
      <c r="H664" t="str">
        <f>IF(AND(B664="out", B664=D664), "OUT","")</f>
        <v/>
      </c>
      <c r="I664" t="str">
        <f>IF(AND(B664="out", B664&lt;&gt;D664), "nope","")</f>
        <v>nope</v>
      </c>
      <c r="K664" t="str">
        <f t="shared" si="22"/>
        <v>miss</v>
      </c>
      <c r="L664" t="str">
        <f t="shared" si="21"/>
        <v/>
      </c>
    </row>
    <row r="665" spans="1:12" x14ac:dyDescent="0.2">
      <c r="A665" s="1">
        <v>44911.731342592589</v>
      </c>
      <c r="B665" t="s">
        <v>0</v>
      </c>
      <c r="D665" t="s">
        <v>0</v>
      </c>
      <c r="E665" t="s">
        <v>208</v>
      </c>
      <c r="F665" t="str">
        <f>IF(AND(B665="in", B665=D665), "IN","")</f>
        <v/>
      </c>
      <c r="G665" t="str">
        <f>IF(AND(B665="in", B665&lt;&gt;D665), "nope","")</f>
        <v/>
      </c>
      <c r="H665" t="str">
        <f>IF(AND(B665="out", B665=D665), "OUT","")</f>
        <v>OUT</v>
      </c>
      <c r="I665" t="str">
        <f>IF(AND(B665="out", B665&lt;&gt;D665), "nope","")</f>
        <v/>
      </c>
      <c r="K665" t="str">
        <f t="shared" si="22"/>
        <v>hit</v>
      </c>
      <c r="L665" t="str">
        <f t="shared" si="21"/>
        <v/>
      </c>
    </row>
    <row r="666" spans="1:12" x14ac:dyDescent="0.2">
      <c r="A666" s="1">
        <v>44911.733310185184</v>
      </c>
      <c r="B666" t="s">
        <v>1</v>
      </c>
      <c r="D666" t="s">
        <v>1</v>
      </c>
      <c r="E666" t="s">
        <v>208</v>
      </c>
      <c r="F666" t="str">
        <f>IF(AND(B666="in", B666=D666), "IN","")</f>
        <v>IN</v>
      </c>
      <c r="G666" t="str">
        <f>IF(AND(B666="in", B666&lt;&gt;D666), "nope","")</f>
        <v/>
      </c>
      <c r="H666" t="str">
        <f>IF(AND(B666="out", B666=D666), "OUT","")</f>
        <v/>
      </c>
      <c r="I666" t="str">
        <f>IF(AND(B666="out", B666&lt;&gt;D666), "nope","")</f>
        <v/>
      </c>
      <c r="K666" t="str">
        <f t="shared" si="22"/>
        <v>hit</v>
      </c>
      <c r="L666" t="str">
        <f t="shared" si="21"/>
        <v/>
      </c>
    </row>
    <row r="667" spans="1:12" x14ac:dyDescent="0.2">
      <c r="A667" s="1">
        <v>44911.781284722223</v>
      </c>
      <c r="B667" t="s">
        <v>3</v>
      </c>
      <c r="C667" t="s">
        <v>131</v>
      </c>
      <c r="D667" t="s">
        <v>1</v>
      </c>
      <c r="E667" t="s">
        <v>208</v>
      </c>
      <c r="F667" t="str">
        <f>IF(AND(B667="in", B667=D667), "IN","")</f>
        <v/>
      </c>
      <c r="G667" t="str">
        <f>IF(AND(B667="in", B667&lt;&gt;D667), "nope","")</f>
        <v/>
      </c>
      <c r="H667" t="str">
        <f>IF(AND(B667="out", B667=D667), "OUT","")</f>
        <v/>
      </c>
      <c r="I667" t="str">
        <f>IF(AND(B667="out", B667&lt;&gt;D667), "nope","")</f>
        <v/>
      </c>
      <c r="K667" t="str">
        <f t="shared" si="22"/>
        <v>hit</v>
      </c>
      <c r="L667" t="str">
        <f t="shared" si="21"/>
        <v/>
      </c>
    </row>
    <row r="668" spans="1:12" x14ac:dyDescent="0.2">
      <c r="A668" s="1">
        <v>44911.782002314816</v>
      </c>
      <c r="B668" t="s">
        <v>0</v>
      </c>
      <c r="D668" t="s">
        <v>0</v>
      </c>
      <c r="F668" t="str">
        <f>IF(AND(B668="in", B668=D668), "IN","")</f>
        <v/>
      </c>
      <c r="G668" t="str">
        <f>IF(AND(B668="in", B668&lt;&gt;D668), "nope","")</f>
        <v/>
      </c>
      <c r="H668" t="str">
        <f>IF(AND(B668="out", B668=D668), "OUT","")</f>
        <v>OUT</v>
      </c>
      <c r="I668" t="str">
        <f>IF(AND(B668="out", B668&lt;&gt;D668), "nope","")</f>
        <v/>
      </c>
      <c r="K668" t="str">
        <f t="shared" si="22"/>
        <v>miss</v>
      </c>
      <c r="L668" t="str">
        <f t="shared" si="21"/>
        <v/>
      </c>
    </row>
    <row r="669" spans="1:12" x14ac:dyDescent="0.2">
      <c r="A669" s="1">
        <v>44911.923032407409</v>
      </c>
      <c r="B669" t="s">
        <v>0</v>
      </c>
      <c r="D669" t="s">
        <v>0</v>
      </c>
      <c r="E669" t="s">
        <v>208</v>
      </c>
      <c r="F669" t="str">
        <f>IF(AND(B669="in", B669=D669), "IN","")</f>
        <v/>
      </c>
      <c r="G669" t="str">
        <f>IF(AND(B669="in", B669&lt;&gt;D669), "nope","")</f>
        <v/>
      </c>
      <c r="H669" t="str">
        <f>IF(AND(B669="out", B669=D669), "OUT","")</f>
        <v>OUT</v>
      </c>
      <c r="I669" t="str">
        <f>IF(AND(B669="out", B669&lt;&gt;D669), "nope","")</f>
        <v/>
      </c>
      <c r="K669" t="str">
        <f t="shared" si="22"/>
        <v>hit</v>
      </c>
      <c r="L669" t="str">
        <f t="shared" si="21"/>
        <v/>
      </c>
    </row>
    <row r="670" spans="1:12" x14ac:dyDescent="0.2">
      <c r="A670" s="1">
        <v>44911.931331018517</v>
      </c>
      <c r="B670" t="s">
        <v>132</v>
      </c>
      <c r="C670" t="s">
        <v>133</v>
      </c>
      <c r="D670" t="s">
        <v>18</v>
      </c>
      <c r="E670" t="s">
        <v>208</v>
      </c>
      <c r="F670" t="str">
        <f>IF(AND(B670="in", B670=D670), "IN","")</f>
        <v/>
      </c>
      <c r="G670" t="str">
        <f>IF(AND(B670="in", B670&lt;&gt;D670), "nope","")</f>
        <v/>
      </c>
      <c r="H670" t="str">
        <f>IF(AND(B670="out", B670=D670), "OUT","")</f>
        <v/>
      </c>
      <c r="I670" t="str">
        <f>IF(AND(B670="out", B670&lt;&gt;D670), "nope","")</f>
        <v/>
      </c>
      <c r="K670" t="str">
        <f t="shared" si="22"/>
        <v>hit</v>
      </c>
      <c r="L670" t="str">
        <f t="shared" si="21"/>
        <v/>
      </c>
    </row>
    <row r="671" spans="1:12" x14ac:dyDescent="0.2">
      <c r="A671" s="1">
        <v>44913.599097222221</v>
      </c>
      <c r="B671" t="s">
        <v>18</v>
      </c>
      <c r="C671" t="s">
        <v>134</v>
      </c>
      <c r="E671" t="s">
        <v>208</v>
      </c>
      <c r="F671" t="str">
        <f>IF(AND(B671="in", B671=D671), "IN","")</f>
        <v/>
      </c>
      <c r="G671" t="str">
        <f>IF(AND(B671="in", B671&lt;&gt;D671), "nope","")</f>
        <v/>
      </c>
      <c r="H671" t="str">
        <f>IF(AND(B671="out", B671=D671), "OUT","")</f>
        <v/>
      </c>
      <c r="I671" t="str">
        <f>IF(AND(B671="out", B671&lt;&gt;D671), "nope","")</f>
        <v/>
      </c>
      <c r="K671" t="str">
        <f t="shared" si="22"/>
        <v>hit</v>
      </c>
      <c r="L671" t="str">
        <f t="shared" si="21"/>
        <v/>
      </c>
    </row>
    <row r="672" spans="1:12" x14ac:dyDescent="0.2">
      <c r="A672" s="1">
        <v>44913.599131944444</v>
      </c>
      <c r="B672" t="s">
        <v>25</v>
      </c>
      <c r="C672" t="s">
        <v>135</v>
      </c>
      <c r="F672" t="str">
        <f>IF(AND(B672="in", B672=D672), "IN","")</f>
        <v/>
      </c>
      <c r="G672" t="str">
        <f>IF(AND(B672="in", B672&lt;&gt;D672), "nope","")</f>
        <v/>
      </c>
      <c r="H672" t="str">
        <f>IF(AND(B672="out", B672=D672), "OUT","")</f>
        <v/>
      </c>
      <c r="I672" t="str">
        <f>IF(AND(B672="out", B672&lt;&gt;D672), "nope","")</f>
        <v/>
      </c>
      <c r="K672" t="str">
        <f t="shared" si="22"/>
        <v>miss</v>
      </c>
      <c r="L672" t="str">
        <f t="shared" si="21"/>
        <v/>
      </c>
    </row>
    <row r="673" spans="1:12" x14ac:dyDescent="0.2">
      <c r="A673" s="1">
        <v>44913.601574074077</v>
      </c>
      <c r="B673" t="s">
        <v>18</v>
      </c>
      <c r="C673" t="s">
        <v>134</v>
      </c>
      <c r="E673" t="s">
        <v>208</v>
      </c>
      <c r="F673" t="str">
        <f>IF(AND(B673="in", B673=D673), "IN","")</f>
        <v/>
      </c>
      <c r="G673" t="str">
        <f>IF(AND(B673="in", B673&lt;&gt;D673), "nope","")</f>
        <v/>
      </c>
      <c r="H673" t="str">
        <f>IF(AND(B673="out", B673=D673), "OUT","")</f>
        <v/>
      </c>
      <c r="I673" t="str">
        <f>IF(AND(B673="out", B673&lt;&gt;D673), "nope","")</f>
        <v/>
      </c>
      <c r="K673" t="str">
        <f t="shared" si="22"/>
        <v>hit</v>
      </c>
      <c r="L673" t="str">
        <f t="shared" si="21"/>
        <v/>
      </c>
    </row>
    <row r="674" spans="1:12" x14ac:dyDescent="0.2">
      <c r="A674" s="1">
        <v>44913.6016087963</v>
      </c>
      <c r="B674" t="s">
        <v>52</v>
      </c>
      <c r="C674" t="s">
        <v>136</v>
      </c>
      <c r="F674" t="str">
        <f>IF(AND(B674="in", B674=D674), "IN","")</f>
        <v/>
      </c>
      <c r="G674" t="str">
        <f>IF(AND(B674="in", B674&lt;&gt;D674), "nope","")</f>
        <v/>
      </c>
      <c r="H674" t="str">
        <f>IF(AND(B674="out", B674=D674), "OUT","")</f>
        <v/>
      </c>
      <c r="I674" t="str">
        <f>IF(AND(B674="out", B674&lt;&gt;D674), "nope","")</f>
        <v/>
      </c>
      <c r="K674" t="str">
        <f t="shared" si="22"/>
        <v>miss</v>
      </c>
      <c r="L674" t="str">
        <f t="shared" si="21"/>
        <v/>
      </c>
    </row>
    <row r="675" spans="1:12" x14ac:dyDescent="0.2">
      <c r="A675" s="1">
        <v>44913.601631944446</v>
      </c>
      <c r="B675" t="s">
        <v>52</v>
      </c>
      <c r="C675" t="s">
        <v>136</v>
      </c>
      <c r="F675" t="str">
        <f>IF(AND(B675="in", B675=D675), "IN","")</f>
        <v/>
      </c>
      <c r="G675" t="str">
        <f>IF(AND(B675="in", B675&lt;&gt;D675), "nope","")</f>
        <v/>
      </c>
      <c r="H675" t="str">
        <f>IF(AND(B675="out", B675=D675), "OUT","")</f>
        <v/>
      </c>
      <c r="I675" t="str">
        <f>IF(AND(B675="out", B675&lt;&gt;D675), "nope","")</f>
        <v/>
      </c>
      <c r="K675" t="str">
        <f t="shared" si="22"/>
        <v>miss</v>
      </c>
      <c r="L675" t="str">
        <f t="shared" si="21"/>
        <v/>
      </c>
    </row>
    <row r="676" spans="1:12" x14ac:dyDescent="0.2">
      <c r="A676" s="1">
        <v>44913.601736111108</v>
      </c>
      <c r="B676" t="s">
        <v>25</v>
      </c>
      <c r="C676" t="s">
        <v>135</v>
      </c>
      <c r="F676" t="str">
        <f>IF(AND(B676="in", B676=D676), "IN","")</f>
        <v/>
      </c>
      <c r="G676" t="str">
        <f>IF(AND(B676="in", B676&lt;&gt;D676), "nope","")</f>
        <v/>
      </c>
      <c r="H676" t="str">
        <f>IF(AND(B676="out", B676=D676), "OUT","")</f>
        <v/>
      </c>
      <c r="I676" t="str">
        <f>IF(AND(B676="out", B676&lt;&gt;D676), "nope","")</f>
        <v/>
      </c>
      <c r="K676" t="str">
        <f t="shared" si="22"/>
        <v>miss</v>
      </c>
      <c r="L676" t="str">
        <f t="shared" si="21"/>
        <v/>
      </c>
    </row>
    <row r="677" spans="1:12" x14ac:dyDescent="0.2">
      <c r="A677" s="1">
        <v>44914.292708333334</v>
      </c>
      <c r="B677" t="s">
        <v>1</v>
      </c>
      <c r="D677" t="s">
        <v>1</v>
      </c>
      <c r="E677" t="s">
        <v>208</v>
      </c>
      <c r="F677" t="str">
        <f>IF(AND(B677="in", B677=D677), "IN","")</f>
        <v>IN</v>
      </c>
      <c r="G677" t="str">
        <f>IF(AND(B677="in", B677&lt;&gt;D677), "nope","")</f>
        <v/>
      </c>
      <c r="H677" t="str">
        <f>IF(AND(B677="out", B677=D677), "OUT","")</f>
        <v/>
      </c>
      <c r="I677" t="str">
        <f>IF(AND(B677="out", B677&lt;&gt;D677), "nope","")</f>
        <v/>
      </c>
      <c r="K677" t="str">
        <f t="shared" si="22"/>
        <v>hit</v>
      </c>
      <c r="L677" t="str">
        <f t="shared" si="21"/>
        <v/>
      </c>
    </row>
    <row r="678" spans="1:12" x14ac:dyDescent="0.2">
      <c r="A678" s="1">
        <v>44914.293946759259</v>
      </c>
      <c r="B678" t="s">
        <v>0</v>
      </c>
      <c r="D678" t="s">
        <v>0</v>
      </c>
      <c r="F678" t="str">
        <f>IF(AND(B678="in", B678=D678), "IN","")</f>
        <v/>
      </c>
      <c r="G678" t="str">
        <f>IF(AND(B678="in", B678&lt;&gt;D678), "nope","")</f>
        <v/>
      </c>
      <c r="H678" t="str">
        <f>IF(AND(B678="out", B678=D678), "OUT","")</f>
        <v>OUT</v>
      </c>
      <c r="I678" t="str">
        <f>IF(AND(B678="out", B678&lt;&gt;D678), "nope","")</f>
        <v/>
      </c>
      <c r="K678" t="str">
        <f t="shared" si="22"/>
        <v>miss</v>
      </c>
      <c r="L678" t="str">
        <f t="shared" si="21"/>
        <v/>
      </c>
    </row>
    <row r="679" spans="1:12" x14ac:dyDescent="0.2">
      <c r="A679" s="1">
        <v>44914.29519675926</v>
      </c>
      <c r="B679" t="s">
        <v>1</v>
      </c>
      <c r="D679" t="s">
        <v>1</v>
      </c>
      <c r="E679" t="s">
        <v>208</v>
      </c>
      <c r="F679" t="str">
        <f>IF(AND(B679="in", B679=D679), "IN","")</f>
        <v>IN</v>
      </c>
      <c r="G679" t="str">
        <f>IF(AND(B679="in", B679&lt;&gt;D679), "nope","")</f>
        <v/>
      </c>
      <c r="H679" t="str">
        <f>IF(AND(B679="out", B679=D679), "OUT","")</f>
        <v/>
      </c>
      <c r="I679" t="str">
        <f>IF(AND(B679="out", B679&lt;&gt;D679), "nope","")</f>
        <v/>
      </c>
      <c r="K679" t="str">
        <f t="shared" si="22"/>
        <v>hit</v>
      </c>
      <c r="L679" t="str">
        <f t="shared" si="21"/>
        <v/>
      </c>
    </row>
    <row r="680" spans="1:12" x14ac:dyDescent="0.2">
      <c r="A680" s="1">
        <v>44914.329421296294</v>
      </c>
      <c r="B680" t="s">
        <v>1</v>
      </c>
      <c r="D680" t="s">
        <v>1</v>
      </c>
      <c r="E680" t="s">
        <v>208</v>
      </c>
      <c r="F680" t="str">
        <f>IF(AND(B680="in", B680=D680), "IN","")</f>
        <v>IN</v>
      </c>
      <c r="G680" t="str">
        <f>IF(AND(B680="in", B680&lt;&gt;D680), "nope","")</f>
        <v/>
      </c>
      <c r="H680" t="str">
        <f>IF(AND(B680="out", B680=D680), "OUT","")</f>
        <v/>
      </c>
      <c r="I680" t="str">
        <f>IF(AND(B680="out", B680&lt;&gt;D680), "nope","")</f>
        <v/>
      </c>
      <c r="K680" t="str">
        <f t="shared" si="22"/>
        <v>hit</v>
      </c>
      <c r="L680" t="str">
        <f t="shared" si="21"/>
        <v/>
      </c>
    </row>
    <row r="681" spans="1:12" x14ac:dyDescent="0.2">
      <c r="A681" s="1">
        <v>44914.367106481484</v>
      </c>
      <c r="B681" t="s">
        <v>1</v>
      </c>
      <c r="C681" t="s">
        <v>137</v>
      </c>
      <c r="D681" t="s">
        <v>1</v>
      </c>
      <c r="E681" t="s">
        <v>208</v>
      </c>
      <c r="F681" t="str">
        <f>IF(AND(B681="in", B681=D681), "IN","")</f>
        <v>IN</v>
      </c>
      <c r="G681" t="str">
        <f>IF(AND(B681="in", B681&lt;&gt;D681), "nope","")</f>
        <v/>
      </c>
      <c r="H681" t="str">
        <f>IF(AND(B681="out", B681=D681), "OUT","")</f>
        <v/>
      </c>
      <c r="I681" t="str">
        <f>IF(AND(B681="out", B681&lt;&gt;D681), "nope","")</f>
        <v/>
      </c>
      <c r="K681" t="str">
        <f t="shared" si="22"/>
        <v>hit</v>
      </c>
      <c r="L681" t="str">
        <f t="shared" si="21"/>
        <v/>
      </c>
    </row>
    <row r="682" spans="1:12" x14ac:dyDescent="0.2">
      <c r="A682" s="1">
        <v>44914.367974537039</v>
      </c>
      <c r="B682" t="s">
        <v>0</v>
      </c>
      <c r="D682" t="s">
        <v>0</v>
      </c>
      <c r="F682" t="str">
        <f>IF(AND(B682="in", B682=D682), "IN","")</f>
        <v/>
      </c>
      <c r="G682" t="str">
        <f>IF(AND(B682="in", B682&lt;&gt;D682), "nope","")</f>
        <v/>
      </c>
      <c r="H682" t="str">
        <f>IF(AND(B682="out", B682=D682), "OUT","")</f>
        <v>OUT</v>
      </c>
      <c r="I682" t="str">
        <f>IF(AND(B682="out", B682&lt;&gt;D682), "nope","")</f>
        <v/>
      </c>
      <c r="K682" t="str">
        <f t="shared" si="22"/>
        <v>miss</v>
      </c>
      <c r="L682" t="str">
        <f t="shared" si="21"/>
        <v/>
      </c>
    </row>
    <row r="683" spans="1:12" x14ac:dyDescent="0.2">
      <c r="A683" s="1">
        <v>44914.375625000001</v>
      </c>
      <c r="B683" t="s">
        <v>1</v>
      </c>
      <c r="D683" t="s">
        <v>1</v>
      </c>
      <c r="E683" t="s">
        <v>208</v>
      </c>
      <c r="F683" t="str">
        <f>IF(AND(B683="in", B683=D683), "IN","")</f>
        <v>IN</v>
      </c>
      <c r="G683" t="str">
        <f>IF(AND(B683="in", B683&lt;&gt;D683), "nope","")</f>
        <v/>
      </c>
      <c r="H683" t="str">
        <f>IF(AND(B683="out", B683=D683), "OUT","")</f>
        <v/>
      </c>
      <c r="I683" t="str">
        <f>IF(AND(B683="out", B683&lt;&gt;D683), "nope","")</f>
        <v/>
      </c>
      <c r="K683" t="str">
        <f t="shared" si="22"/>
        <v>hit</v>
      </c>
      <c r="L683" t="str">
        <f t="shared" si="21"/>
        <v/>
      </c>
    </row>
    <row r="684" spans="1:12" x14ac:dyDescent="0.2">
      <c r="A684" s="1">
        <v>44914.378136574072</v>
      </c>
      <c r="B684" t="s">
        <v>0</v>
      </c>
      <c r="D684" t="s">
        <v>0</v>
      </c>
      <c r="E684" t="s">
        <v>208</v>
      </c>
      <c r="F684" t="str">
        <f>IF(AND(B684="in", B684=D684), "IN","")</f>
        <v/>
      </c>
      <c r="G684" t="str">
        <f>IF(AND(B684="in", B684&lt;&gt;D684), "nope","")</f>
        <v/>
      </c>
      <c r="H684" t="str">
        <f>IF(AND(B684="out", B684=D684), "OUT","")</f>
        <v>OUT</v>
      </c>
      <c r="I684" t="str">
        <f>IF(AND(B684="out", B684&lt;&gt;D684), "nope","")</f>
        <v/>
      </c>
      <c r="K684" t="str">
        <f t="shared" si="22"/>
        <v>hit</v>
      </c>
      <c r="L684" t="str">
        <f t="shared" si="21"/>
        <v/>
      </c>
    </row>
    <row r="685" spans="1:12" x14ac:dyDescent="0.2">
      <c r="A685" s="1">
        <v>44914.378460648149</v>
      </c>
      <c r="B685" t="s">
        <v>0</v>
      </c>
      <c r="D685" t="s">
        <v>2</v>
      </c>
      <c r="F685" t="str">
        <f>IF(AND(B685="in", B685=D685), "IN","")</f>
        <v/>
      </c>
      <c r="G685" t="str">
        <f>IF(AND(B685="in", B685&lt;&gt;D685), "nope","")</f>
        <v/>
      </c>
      <c r="H685" t="str">
        <f>IF(AND(B685="out", B685=D685), "OUT","")</f>
        <v/>
      </c>
      <c r="I685" t="str">
        <f>IF(AND(B685="out", B685&lt;&gt;D685), "nope","")</f>
        <v>nope</v>
      </c>
      <c r="K685" t="str">
        <f t="shared" si="22"/>
        <v>miss</v>
      </c>
      <c r="L685" t="str">
        <f t="shared" si="21"/>
        <v>boom</v>
      </c>
    </row>
    <row r="686" spans="1:12" x14ac:dyDescent="0.2">
      <c r="A686" s="1">
        <v>44914.37903935185</v>
      </c>
      <c r="B686" t="s">
        <v>1</v>
      </c>
      <c r="D686" t="s">
        <v>1</v>
      </c>
      <c r="F686" t="str">
        <f>IF(AND(B686="in", B686=D686), "IN","")</f>
        <v>IN</v>
      </c>
      <c r="G686" t="str">
        <f>IF(AND(B686="in", B686&lt;&gt;D686), "nope","")</f>
        <v/>
      </c>
      <c r="H686" t="str">
        <f>IF(AND(B686="out", B686=D686), "OUT","")</f>
        <v/>
      </c>
      <c r="I686" t="str">
        <f>IF(AND(B686="out", B686&lt;&gt;D686), "nope","")</f>
        <v/>
      </c>
      <c r="K686" t="str">
        <f t="shared" si="22"/>
        <v>miss</v>
      </c>
      <c r="L686" t="str">
        <f t="shared" si="21"/>
        <v/>
      </c>
    </row>
    <row r="687" spans="1:12" x14ac:dyDescent="0.2">
      <c r="A687" s="1">
        <v>44914.384432870371</v>
      </c>
      <c r="B687" t="s">
        <v>0</v>
      </c>
      <c r="D687" t="s">
        <v>0</v>
      </c>
      <c r="E687" t="s">
        <v>208</v>
      </c>
      <c r="F687" t="str">
        <f>IF(AND(B687="in", B687=D687), "IN","")</f>
        <v/>
      </c>
      <c r="G687" t="str">
        <f>IF(AND(B687="in", B687&lt;&gt;D687), "nope","")</f>
        <v/>
      </c>
      <c r="H687" t="str">
        <f>IF(AND(B687="out", B687=D687), "OUT","")</f>
        <v>OUT</v>
      </c>
      <c r="I687" t="str">
        <f>IF(AND(B687="out", B687&lt;&gt;D687), "nope","")</f>
        <v/>
      </c>
      <c r="K687" t="str">
        <f t="shared" si="22"/>
        <v>hit</v>
      </c>
      <c r="L687" t="str">
        <f t="shared" si="21"/>
        <v/>
      </c>
    </row>
    <row r="688" spans="1:12" x14ac:dyDescent="0.2">
      <c r="A688" s="1">
        <v>44914.386006944442</v>
      </c>
      <c r="B688" t="s">
        <v>1</v>
      </c>
      <c r="D688" t="s">
        <v>1</v>
      </c>
      <c r="E688" t="s">
        <v>208</v>
      </c>
      <c r="F688" t="str">
        <f>IF(AND(B688="in", B688=D688), "IN","")</f>
        <v>IN</v>
      </c>
      <c r="G688" t="str">
        <f>IF(AND(B688="in", B688&lt;&gt;D688), "nope","")</f>
        <v/>
      </c>
      <c r="H688" t="str">
        <f>IF(AND(B688="out", B688=D688), "OUT","")</f>
        <v/>
      </c>
      <c r="I688" t="str">
        <f>IF(AND(B688="out", B688&lt;&gt;D688), "nope","")</f>
        <v/>
      </c>
      <c r="K688" t="str">
        <f t="shared" si="22"/>
        <v>hit</v>
      </c>
      <c r="L688" t="str">
        <f t="shared" si="21"/>
        <v/>
      </c>
    </row>
    <row r="689" spans="1:12" x14ac:dyDescent="0.2">
      <c r="A689" s="1">
        <v>44914.390844907408</v>
      </c>
      <c r="B689" t="s">
        <v>1</v>
      </c>
      <c r="D689" t="s">
        <v>1</v>
      </c>
      <c r="E689" t="s">
        <v>208</v>
      </c>
      <c r="F689" t="str">
        <f>IF(AND(B689="in", B689=D689), "IN","")</f>
        <v>IN</v>
      </c>
      <c r="G689" t="str">
        <f>IF(AND(B689="in", B689&lt;&gt;D689), "nope","")</f>
        <v/>
      </c>
      <c r="H689" t="str">
        <f>IF(AND(B689="out", B689=D689), "OUT","")</f>
        <v/>
      </c>
      <c r="I689" t="str">
        <f>IF(AND(B689="out", B689&lt;&gt;D689), "nope","")</f>
        <v/>
      </c>
      <c r="K689" t="str">
        <f t="shared" si="22"/>
        <v>hit</v>
      </c>
      <c r="L689" t="str">
        <f t="shared" si="21"/>
        <v/>
      </c>
    </row>
    <row r="690" spans="1:12" x14ac:dyDescent="0.2">
      <c r="A690" s="1">
        <v>44914.394988425927</v>
      </c>
      <c r="B690" t="s">
        <v>0</v>
      </c>
      <c r="C690" t="s">
        <v>138</v>
      </c>
      <c r="D690" t="s">
        <v>0</v>
      </c>
      <c r="E690" t="s">
        <v>208</v>
      </c>
      <c r="F690" t="str">
        <f>IF(AND(B690="in", B690=D690), "IN","")</f>
        <v/>
      </c>
      <c r="G690" t="str">
        <f>IF(AND(B690="in", B690&lt;&gt;D690), "nope","")</f>
        <v/>
      </c>
      <c r="H690" t="str">
        <f>IF(AND(B690="out", B690=D690), "OUT","")</f>
        <v>OUT</v>
      </c>
      <c r="I690" t="str">
        <f>IF(AND(B690="out", B690&lt;&gt;D690), "nope","")</f>
        <v/>
      </c>
      <c r="K690" t="str">
        <f t="shared" si="22"/>
        <v>hit</v>
      </c>
      <c r="L690" t="str">
        <f t="shared" si="21"/>
        <v/>
      </c>
    </row>
    <row r="691" spans="1:12" x14ac:dyDescent="0.2">
      <c r="A691" s="1">
        <v>44914.408402777779</v>
      </c>
      <c r="B691" t="s">
        <v>1</v>
      </c>
      <c r="D691" t="s">
        <v>1</v>
      </c>
      <c r="E691" t="s">
        <v>208</v>
      </c>
      <c r="F691" t="str">
        <f>IF(AND(B691="in", B691=D691), "IN","")</f>
        <v>IN</v>
      </c>
      <c r="G691" t="str">
        <f>IF(AND(B691="in", B691&lt;&gt;D691), "nope","")</f>
        <v/>
      </c>
      <c r="H691" t="str">
        <f>IF(AND(B691="out", B691=D691), "OUT","")</f>
        <v/>
      </c>
      <c r="I691" t="str">
        <f>IF(AND(B691="out", B691&lt;&gt;D691), "nope","")</f>
        <v/>
      </c>
      <c r="K691" t="str">
        <f t="shared" si="22"/>
        <v>hit</v>
      </c>
      <c r="L691" t="str">
        <f t="shared" si="21"/>
        <v/>
      </c>
    </row>
    <row r="692" spans="1:12" x14ac:dyDescent="0.2">
      <c r="A692" s="1">
        <v>44914.409224537034</v>
      </c>
      <c r="B692" t="s">
        <v>0</v>
      </c>
      <c r="C692" t="s">
        <v>139</v>
      </c>
      <c r="D692" t="s">
        <v>0</v>
      </c>
      <c r="F692" t="str">
        <f>IF(AND(B692="in", B692=D692), "IN","")</f>
        <v/>
      </c>
      <c r="G692" t="str">
        <f>IF(AND(B692="in", B692&lt;&gt;D692), "nope","")</f>
        <v/>
      </c>
      <c r="H692" t="str">
        <f>IF(AND(B692="out", B692=D692), "OUT","")</f>
        <v>OUT</v>
      </c>
      <c r="I692" t="str">
        <f>IF(AND(B692="out", B692&lt;&gt;D692), "nope","")</f>
        <v/>
      </c>
      <c r="K692" t="str">
        <f t="shared" si="22"/>
        <v>miss</v>
      </c>
      <c r="L692" t="str">
        <f t="shared" si="21"/>
        <v/>
      </c>
    </row>
    <row r="693" spans="1:12" x14ac:dyDescent="0.2">
      <c r="A693" s="1">
        <v>44914.410810185182</v>
      </c>
      <c r="B693" t="s">
        <v>1</v>
      </c>
      <c r="D693" t="s">
        <v>1</v>
      </c>
      <c r="E693" t="s">
        <v>208</v>
      </c>
      <c r="F693" t="str">
        <f>IF(AND(B693="in", B693=D693), "IN","")</f>
        <v>IN</v>
      </c>
      <c r="G693" t="str">
        <f>IF(AND(B693="in", B693&lt;&gt;D693), "nope","")</f>
        <v/>
      </c>
      <c r="H693" t="str">
        <f>IF(AND(B693="out", B693=D693), "OUT","")</f>
        <v/>
      </c>
      <c r="I693" t="str">
        <f>IF(AND(B693="out", B693&lt;&gt;D693), "nope","")</f>
        <v/>
      </c>
      <c r="K693" t="str">
        <f t="shared" si="22"/>
        <v>hit</v>
      </c>
      <c r="L693" t="str">
        <f t="shared" si="21"/>
        <v/>
      </c>
    </row>
    <row r="694" spans="1:12" x14ac:dyDescent="0.2">
      <c r="A694" s="1">
        <v>44914.412766203706</v>
      </c>
      <c r="B694" t="s">
        <v>1</v>
      </c>
      <c r="D694" t="s">
        <v>1</v>
      </c>
      <c r="E694" t="s">
        <v>208</v>
      </c>
      <c r="F694" t="str">
        <f>IF(AND(B694="in", B694=D694), "IN","")</f>
        <v>IN</v>
      </c>
      <c r="G694" t="str">
        <f>IF(AND(B694="in", B694&lt;&gt;D694), "nope","")</f>
        <v/>
      </c>
      <c r="H694" t="str">
        <f>IF(AND(B694="out", B694=D694), "OUT","")</f>
        <v/>
      </c>
      <c r="I694" t="str">
        <f>IF(AND(B694="out", B694&lt;&gt;D694), "nope","")</f>
        <v/>
      </c>
      <c r="K694" t="str">
        <f t="shared" si="22"/>
        <v>hit</v>
      </c>
      <c r="L694" t="str">
        <f t="shared" si="21"/>
        <v/>
      </c>
    </row>
    <row r="695" spans="1:12" x14ac:dyDescent="0.2">
      <c r="A695" s="1">
        <v>44914.4143287037</v>
      </c>
      <c r="B695" t="s">
        <v>115</v>
      </c>
      <c r="C695" t="s">
        <v>140</v>
      </c>
      <c r="D695" t="s">
        <v>1</v>
      </c>
      <c r="E695" t="s">
        <v>208</v>
      </c>
      <c r="F695" t="str">
        <f>IF(AND(B695="in", B695=D695), "IN","")</f>
        <v/>
      </c>
      <c r="G695" t="str">
        <f>IF(AND(B695="in", B695&lt;&gt;D695), "nope","")</f>
        <v/>
      </c>
      <c r="H695" t="str">
        <f>IF(AND(B695="out", B695=D695), "OUT","")</f>
        <v/>
      </c>
      <c r="I695" t="str">
        <f>IF(AND(B695="out", B695&lt;&gt;D695), "nope","")</f>
        <v/>
      </c>
      <c r="K695" t="str">
        <f t="shared" si="22"/>
        <v>hit</v>
      </c>
      <c r="L695" t="str">
        <f t="shared" si="21"/>
        <v/>
      </c>
    </row>
    <row r="696" spans="1:12" x14ac:dyDescent="0.2">
      <c r="A696" s="1">
        <v>44914.41642361111</v>
      </c>
      <c r="B696" t="s">
        <v>0</v>
      </c>
      <c r="D696" t="s">
        <v>0</v>
      </c>
      <c r="E696" t="s">
        <v>208</v>
      </c>
      <c r="F696" t="str">
        <f>IF(AND(B696="in", B696=D696), "IN","")</f>
        <v/>
      </c>
      <c r="G696" t="str">
        <f>IF(AND(B696="in", B696&lt;&gt;D696), "nope","")</f>
        <v/>
      </c>
      <c r="H696" t="str">
        <f>IF(AND(B696="out", B696=D696), "OUT","")</f>
        <v>OUT</v>
      </c>
      <c r="I696" t="str">
        <f>IF(AND(B696="out", B696&lt;&gt;D696), "nope","")</f>
        <v/>
      </c>
      <c r="K696" t="str">
        <f t="shared" si="22"/>
        <v>hit</v>
      </c>
      <c r="L696" t="str">
        <f t="shared" si="21"/>
        <v/>
      </c>
    </row>
    <row r="697" spans="1:12" x14ac:dyDescent="0.2">
      <c r="A697" s="1">
        <v>44914.420474537037</v>
      </c>
      <c r="B697" t="s">
        <v>0</v>
      </c>
      <c r="C697" t="s">
        <v>141</v>
      </c>
      <c r="D697" t="s">
        <v>0</v>
      </c>
      <c r="E697" t="s">
        <v>208</v>
      </c>
      <c r="F697" t="str">
        <f>IF(AND(B697="in", B697=D697), "IN","")</f>
        <v/>
      </c>
      <c r="G697" t="str">
        <f>IF(AND(B697="in", B697&lt;&gt;D697), "nope","")</f>
        <v/>
      </c>
      <c r="H697" t="str">
        <f>IF(AND(B697="out", B697=D697), "OUT","")</f>
        <v>OUT</v>
      </c>
      <c r="I697" t="str">
        <f>IF(AND(B697="out", B697&lt;&gt;D697), "nope","")</f>
        <v/>
      </c>
      <c r="K697" t="str">
        <f t="shared" si="22"/>
        <v>hit</v>
      </c>
      <c r="L697" t="str">
        <f t="shared" si="21"/>
        <v/>
      </c>
    </row>
    <row r="698" spans="1:12" x14ac:dyDescent="0.2">
      <c r="A698" s="1">
        <v>44914.423726851855</v>
      </c>
      <c r="B698" t="s">
        <v>0</v>
      </c>
      <c r="C698" t="s">
        <v>99</v>
      </c>
      <c r="D698" t="s">
        <v>0</v>
      </c>
      <c r="E698" t="s">
        <v>208</v>
      </c>
      <c r="F698" t="str">
        <f>IF(AND(B698="in", B698=D698), "IN","")</f>
        <v/>
      </c>
      <c r="G698" t="str">
        <f>IF(AND(B698="in", B698&lt;&gt;D698), "nope","")</f>
        <v/>
      </c>
      <c r="H698" t="str">
        <f>IF(AND(B698="out", B698=D698), "OUT","")</f>
        <v>OUT</v>
      </c>
      <c r="I698" t="str">
        <f>IF(AND(B698="out", B698&lt;&gt;D698), "nope","")</f>
        <v/>
      </c>
      <c r="K698" t="str">
        <f t="shared" si="22"/>
        <v>hit</v>
      </c>
      <c r="L698" t="str">
        <f t="shared" si="21"/>
        <v/>
      </c>
    </row>
    <row r="699" spans="1:12" x14ac:dyDescent="0.2">
      <c r="A699" s="1">
        <v>44914.42428240741</v>
      </c>
      <c r="B699" t="s">
        <v>1</v>
      </c>
      <c r="C699" t="s">
        <v>99</v>
      </c>
      <c r="D699" t="s">
        <v>1</v>
      </c>
      <c r="F699" t="str">
        <f>IF(AND(B699="in", B699=D699), "IN","")</f>
        <v>IN</v>
      </c>
      <c r="G699" t="str">
        <f>IF(AND(B699="in", B699&lt;&gt;D699), "nope","")</f>
        <v/>
      </c>
      <c r="H699" t="str">
        <f>IF(AND(B699="out", B699=D699), "OUT","")</f>
        <v/>
      </c>
      <c r="I699" t="str">
        <f>IF(AND(B699="out", B699&lt;&gt;D699), "nope","")</f>
        <v/>
      </c>
      <c r="K699" t="str">
        <f t="shared" si="22"/>
        <v>miss</v>
      </c>
      <c r="L699" t="str">
        <f t="shared" si="21"/>
        <v/>
      </c>
    </row>
    <row r="700" spans="1:12" x14ac:dyDescent="0.2">
      <c r="A700" s="1">
        <v>44914.424907407411</v>
      </c>
      <c r="B700" t="s">
        <v>0</v>
      </c>
      <c r="C700" t="s">
        <v>99</v>
      </c>
      <c r="D700" t="s">
        <v>0</v>
      </c>
      <c r="F700" t="str">
        <f>IF(AND(B700="in", B700=D700), "IN","")</f>
        <v/>
      </c>
      <c r="G700" t="str">
        <f>IF(AND(B700="in", B700&lt;&gt;D700), "nope","")</f>
        <v/>
      </c>
      <c r="H700" t="str">
        <f>IF(AND(B700="out", B700=D700), "OUT","")</f>
        <v>OUT</v>
      </c>
      <c r="I700" t="str">
        <f>IF(AND(B700="out", B700&lt;&gt;D700), "nope","")</f>
        <v/>
      </c>
      <c r="K700" t="str">
        <f t="shared" si="22"/>
        <v>miss</v>
      </c>
      <c r="L700" t="str">
        <f t="shared" si="21"/>
        <v/>
      </c>
    </row>
    <row r="701" spans="1:12" x14ac:dyDescent="0.2">
      <c r="A701" s="1">
        <v>44914.425462962965</v>
      </c>
      <c r="B701" t="s">
        <v>1</v>
      </c>
      <c r="C701" t="s">
        <v>99</v>
      </c>
      <c r="D701" t="s">
        <v>1</v>
      </c>
      <c r="E701" t="s">
        <v>208</v>
      </c>
      <c r="F701" t="str">
        <f>IF(AND(B701="in", B701=D701), "IN","")</f>
        <v>IN</v>
      </c>
      <c r="G701" t="str">
        <f>IF(AND(B701="in", B701&lt;&gt;D701), "nope","")</f>
        <v/>
      </c>
      <c r="H701" t="str">
        <f>IF(AND(B701="out", B701=D701), "OUT","")</f>
        <v/>
      </c>
      <c r="I701" t="str">
        <f>IF(AND(B701="out", B701&lt;&gt;D701), "nope","")</f>
        <v/>
      </c>
      <c r="K701" t="str">
        <f t="shared" si="22"/>
        <v>hit</v>
      </c>
      <c r="L701" t="str">
        <f t="shared" si="21"/>
        <v/>
      </c>
    </row>
    <row r="702" spans="1:12" x14ac:dyDescent="0.2">
      <c r="A702" s="1">
        <v>44914.426111111112</v>
      </c>
      <c r="B702" t="s">
        <v>0</v>
      </c>
      <c r="C702" t="s">
        <v>99</v>
      </c>
      <c r="D702" t="s">
        <v>0</v>
      </c>
      <c r="F702" t="str">
        <f>IF(AND(B702="in", B702=D702), "IN","")</f>
        <v/>
      </c>
      <c r="G702" t="str">
        <f>IF(AND(B702="in", B702&lt;&gt;D702), "nope","")</f>
        <v/>
      </c>
      <c r="H702" t="str">
        <f>IF(AND(B702="out", B702=D702), "OUT","")</f>
        <v>OUT</v>
      </c>
      <c r="I702" t="str">
        <f>IF(AND(B702="out", B702&lt;&gt;D702), "nope","")</f>
        <v/>
      </c>
      <c r="K702" t="str">
        <f t="shared" si="22"/>
        <v>miss</v>
      </c>
      <c r="L702" t="str">
        <f t="shared" si="21"/>
        <v/>
      </c>
    </row>
    <row r="703" spans="1:12" x14ac:dyDescent="0.2">
      <c r="A703" s="1">
        <v>44914.430150462962</v>
      </c>
      <c r="B703" t="s">
        <v>1</v>
      </c>
      <c r="C703" t="s">
        <v>99</v>
      </c>
      <c r="D703" t="s">
        <v>1</v>
      </c>
      <c r="E703" t="s">
        <v>208</v>
      </c>
      <c r="F703" t="str">
        <f>IF(AND(B703="in", B703=D703), "IN","")</f>
        <v>IN</v>
      </c>
      <c r="G703" t="str">
        <f>IF(AND(B703="in", B703&lt;&gt;D703), "nope","")</f>
        <v/>
      </c>
      <c r="H703" t="str">
        <f>IF(AND(B703="out", B703=D703), "OUT","")</f>
        <v/>
      </c>
      <c r="I703" t="str">
        <f>IF(AND(B703="out", B703&lt;&gt;D703), "nope","")</f>
        <v/>
      </c>
      <c r="K703" t="str">
        <f t="shared" si="22"/>
        <v>hit</v>
      </c>
      <c r="L703" t="str">
        <f t="shared" si="21"/>
        <v/>
      </c>
    </row>
    <row r="704" spans="1:12" x14ac:dyDescent="0.2">
      <c r="A704" s="1">
        <v>44914.432037037041</v>
      </c>
      <c r="B704" t="s">
        <v>1</v>
      </c>
      <c r="D704" t="s">
        <v>1</v>
      </c>
      <c r="E704" t="s">
        <v>208</v>
      </c>
      <c r="F704" t="str">
        <f>IF(AND(B704="in", B704=D704), "IN","")</f>
        <v>IN</v>
      </c>
      <c r="G704" t="str">
        <f>IF(AND(B704="in", B704&lt;&gt;D704), "nope","")</f>
        <v/>
      </c>
      <c r="H704" t="str">
        <f>IF(AND(B704="out", B704=D704), "OUT","")</f>
        <v/>
      </c>
      <c r="I704" t="str">
        <f>IF(AND(B704="out", B704&lt;&gt;D704), "nope","")</f>
        <v/>
      </c>
      <c r="K704" t="str">
        <f t="shared" si="22"/>
        <v>hit</v>
      </c>
      <c r="L704" t="str">
        <f t="shared" si="21"/>
        <v/>
      </c>
    </row>
    <row r="705" spans="1:12" x14ac:dyDescent="0.2">
      <c r="A705" s="1">
        <v>44914.432511574072</v>
      </c>
      <c r="B705" t="s">
        <v>0</v>
      </c>
      <c r="D705" t="s">
        <v>0</v>
      </c>
      <c r="F705" t="str">
        <f>IF(AND(B705="in", B705=D705), "IN","")</f>
        <v/>
      </c>
      <c r="G705" t="str">
        <f>IF(AND(B705="in", B705&lt;&gt;D705), "nope","")</f>
        <v/>
      </c>
      <c r="H705" t="str">
        <f>IF(AND(B705="out", B705=D705), "OUT","")</f>
        <v>OUT</v>
      </c>
      <c r="I705" t="str">
        <f>IF(AND(B705="out", B705&lt;&gt;D705), "nope","")</f>
        <v/>
      </c>
      <c r="K705" t="str">
        <f t="shared" si="22"/>
        <v>miss</v>
      </c>
      <c r="L705" t="str">
        <f t="shared" si="21"/>
        <v/>
      </c>
    </row>
    <row r="706" spans="1:12" x14ac:dyDescent="0.2">
      <c r="A706" s="1">
        <v>44914.433553240742</v>
      </c>
      <c r="B706" t="s">
        <v>18</v>
      </c>
      <c r="C706" t="s">
        <v>142</v>
      </c>
      <c r="D706" t="s">
        <v>1</v>
      </c>
      <c r="E706" t="s">
        <v>208</v>
      </c>
      <c r="F706" t="str">
        <f>IF(AND(B706="in", B706=D706), "IN","")</f>
        <v/>
      </c>
      <c r="G706" t="str">
        <f>IF(AND(B706="in", B706&lt;&gt;D706), "nope","")</f>
        <v/>
      </c>
      <c r="H706" t="str">
        <f>IF(AND(B706="out", B706=D706), "OUT","")</f>
        <v/>
      </c>
      <c r="I706" t="str">
        <f>IF(AND(B706="out", B706&lt;&gt;D706), "nope","")</f>
        <v/>
      </c>
      <c r="K706" t="str">
        <f t="shared" si="22"/>
        <v>hit</v>
      </c>
      <c r="L706" t="str">
        <f t="shared" ref="L706:L769" si="23">IF(AND(D706&lt;&gt;"pbout", I706="nope"), "boom", "")</f>
        <v/>
      </c>
    </row>
    <row r="707" spans="1:12" x14ac:dyDescent="0.2">
      <c r="A707" s="1">
        <v>44914.437395833331</v>
      </c>
      <c r="B707" t="s">
        <v>25</v>
      </c>
      <c r="C707" t="s">
        <v>143</v>
      </c>
      <c r="D707" t="s">
        <v>18</v>
      </c>
      <c r="E707" t="s">
        <v>208</v>
      </c>
      <c r="F707" t="str">
        <f>IF(AND(B707="in", B707=D707), "IN","")</f>
        <v/>
      </c>
      <c r="G707" t="str">
        <f>IF(AND(B707="in", B707&lt;&gt;D707), "nope","")</f>
        <v/>
      </c>
      <c r="H707" t="str">
        <f>IF(AND(B707="out", B707=D707), "OUT","")</f>
        <v/>
      </c>
      <c r="I707" t="str">
        <f>IF(AND(B707="out", B707&lt;&gt;D707), "nope","")</f>
        <v/>
      </c>
      <c r="K707" t="str">
        <f t="shared" ref="K707:K770" si="24">IF(E707="hit", "hit", "miss")</f>
        <v>hit</v>
      </c>
      <c r="L707" t="str">
        <f t="shared" si="23"/>
        <v/>
      </c>
    </row>
    <row r="708" spans="1:12" x14ac:dyDescent="0.2">
      <c r="A708" s="1">
        <v>44914.442766203705</v>
      </c>
      <c r="B708" t="s">
        <v>1</v>
      </c>
      <c r="C708" t="s">
        <v>144</v>
      </c>
      <c r="D708" t="s">
        <v>1</v>
      </c>
      <c r="E708" t="s">
        <v>208</v>
      </c>
      <c r="F708" t="str">
        <f>IF(AND(B708="in", B708=D708), "IN","")</f>
        <v>IN</v>
      </c>
      <c r="G708" t="str">
        <f>IF(AND(B708="in", B708&lt;&gt;D708), "nope","")</f>
        <v/>
      </c>
      <c r="H708" t="str">
        <f>IF(AND(B708="out", B708=D708), "OUT","")</f>
        <v/>
      </c>
      <c r="I708" t="str">
        <f>IF(AND(B708="out", B708&lt;&gt;D708), "nope","")</f>
        <v/>
      </c>
      <c r="K708" t="str">
        <f t="shared" si="24"/>
        <v>hit</v>
      </c>
      <c r="L708" t="str">
        <f t="shared" si="23"/>
        <v/>
      </c>
    </row>
    <row r="709" spans="1:12" x14ac:dyDescent="0.2">
      <c r="A709" s="1">
        <v>44914.483888888892</v>
      </c>
      <c r="B709" t="s">
        <v>1</v>
      </c>
      <c r="C709" t="s">
        <v>137</v>
      </c>
      <c r="D709" t="s">
        <v>1</v>
      </c>
      <c r="E709" t="s">
        <v>208</v>
      </c>
      <c r="F709" t="str">
        <f>IF(AND(B709="in", B709=D709), "IN","")</f>
        <v>IN</v>
      </c>
      <c r="G709" t="str">
        <f>IF(AND(B709="in", B709&lt;&gt;D709), "nope","")</f>
        <v/>
      </c>
      <c r="H709" t="str">
        <f>IF(AND(B709="out", B709=D709), "OUT","")</f>
        <v/>
      </c>
      <c r="I709" t="str">
        <f>IF(AND(B709="out", B709&lt;&gt;D709), "nope","")</f>
        <v/>
      </c>
      <c r="K709" t="str">
        <f t="shared" si="24"/>
        <v>hit</v>
      </c>
      <c r="L709" t="str">
        <f t="shared" si="23"/>
        <v/>
      </c>
    </row>
    <row r="710" spans="1:12" x14ac:dyDescent="0.2">
      <c r="A710" s="1">
        <v>44914.485289351855</v>
      </c>
      <c r="B710" t="s">
        <v>0</v>
      </c>
      <c r="C710" t="s">
        <v>137</v>
      </c>
      <c r="D710" t="s">
        <v>18</v>
      </c>
      <c r="E710" t="s">
        <v>208</v>
      </c>
      <c r="F710" t="str">
        <f>IF(AND(B710="in", B710=D710), "IN","")</f>
        <v/>
      </c>
      <c r="G710" t="str">
        <f>IF(AND(B710="in", B710&lt;&gt;D710), "nope","")</f>
        <v/>
      </c>
      <c r="H710" t="str">
        <f>IF(AND(B710="out", B710=D710), "OUT","")</f>
        <v/>
      </c>
      <c r="I710" t="str">
        <f>IF(AND(B710="out", B710&lt;&gt;D710), "nope","")</f>
        <v>nope</v>
      </c>
      <c r="K710" t="str">
        <f t="shared" si="24"/>
        <v>hit</v>
      </c>
      <c r="L710" t="str">
        <f t="shared" si="23"/>
        <v/>
      </c>
    </row>
    <row r="711" spans="1:12" x14ac:dyDescent="0.2">
      <c r="A711" s="1">
        <v>44914.48978009259</v>
      </c>
      <c r="B711" t="s">
        <v>145</v>
      </c>
      <c r="C711" t="s">
        <v>146</v>
      </c>
      <c r="D711" t="s">
        <v>202</v>
      </c>
      <c r="E711" t="s">
        <v>208</v>
      </c>
      <c r="F711" t="str">
        <f>IF(AND(B711="in", B711=D711), "IN","")</f>
        <v/>
      </c>
      <c r="G711" t="str">
        <f>IF(AND(B711="in", B711&lt;&gt;D711), "nope","")</f>
        <v/>
      </c>
      <c r="H711" t="str">
        <f>IF(AND(B711="out", B711=D711), "OUT","")</f>
        <v/>
      </c>
      <c r="I711" t="str">
        <f>IF(AND(B711="out", B711&lt;&gt;D711), "nope","")</f>
        <v/>
      </c>
      <c r="K711" t="str">
        <f t="shared" si="24"/>
        <v>hit</v>
      </c>
      <c r="L711" t="str">
        <f t="shared" si="23"/>
        <v/>
      </c>
    </row>
    <row r="712" spans="1:12" x14ac:dyDescent="0.2">
      <c r="A712" s="1">
        <v>44914.489988425928</v>
      </c>
      <c r="B712" t="s">
        <v>2</v>
      </c>
      <c r="C712" t="s">
        <v>147</v>
      </c>
      <c r="F712" t="str">
        <f>IF(AND(B712="in", B712=D712), "IN","")</f>
        <v/>
      </c>
      <c r="G712" t="str">
        <f>IF(AND(B712="in", B712&lt;&gt;D712), "nope","")</f>
        <v/>
      </c>
      <c r="H712" t="str">
        <f>IF(AND(B712="out", B712=D712), "OUT","")</f>
        <v/>
      </c>
      <c r="I712" t="str">
        <f>IF(AND(B712="out", B712&lt;&gt;D712), "nope","")</f>
        <v/>
      </c>
      <c r="K712" t="str">
        <f t="shared" si="24"/>
        <v>miss</v>
      </c>
      <c r="L712" t="str">
        <f t="shared" si="23"/>
        <v/>
      </c>
    </row>
    <row r="713" spans="1:12" x14ac:dyDescent="0.2">
      <c r="A713" s="1">
        <v>44914.490011574075</v>
      </c>
      <c r="B713" t="s">
        <v>148</v>
      </c>
      <c r="C713" t="s">
        <v>149</v>
      </c>
      <c r="F713" t="str">
        <f>IF(AND(B713="in", B713=D713), "IN","")</f>
        <v/>
      </c>
      <c r="G713" t="str">
        <f>IF(AND(B713="in", B713&lt;&gt;D713), "nope","")</f>
        <v/>
      </c>
      <c r="H713" t="str">
        <f>IF(AND(B713="out", B713=D713), "OUT","")</f>
        <v/>
      </c>
      <c r="I713" t="str">
        <f>IF(AND(B713="out", B713&lt;&gt;D713), "nope","")</f>
        <v/>
      </c>
      <c r="K713" t="str">
        <f t="shared" si="24"/>
        <v>miss</v>
      </c>
      <c r="L713" t="str">
        <f t="shared" si="23"/>
        <v/>
      </c>
    </row>
    <row r="714" spans="1:12" x14ac:dyDescent="0.2">
      <c r="A714" s="1">
        <v>44914.490451388891</v>
      </c>
      <c r="B714" t="s">
        <v>0</v>
      </c>
      <c r="D714" t="s">
        <v>18</v>
      </c>
      <c r="F714" t="str">
        <f>IF(AND(B714="in", B714=D714), "IN","")</f>
        <v/>
      </c>
      <c r="G714" t="str">
        <f>IF(AND(B714="in", B714&lt;&gt;D714), "nope","")</f>
        <v/>
      </c>
      <c r="H714" t="str">
        <f>IF(AND(B714="out", B714=D714), "OUT","")</f>
        <v/>
      </c>
      <c r="I714" t="str">
        <f>IF(AND(B714="out", B714&lt;&gt;D714), "nope","")</f>
        <v>nope</v>
      </c>
      <c r="K714" t="str">
        <f t="shared" si="24"/>
        <v>miss</v>
      </c>
      <c r="L714" t="str">
        <f t="shared" si="23"/>
        <v/>
      </c>
    </row>
    <row r="715" spans="1:12" x14ac:dyDescent="0.2">
      <c r="A715" s="1">
        <v>44914.5077662037</v>
      </c>
      <c r="B715" t="s">
        <v>0</v>
      </c>
      <c r="D715" t="s">
        <v>0</v>
      </c>
      <c r="E715" t="s">
        <v>208</v>
      </c>
      <c r="F715" t="str">
        <f>IF(AND(B715="in", B715=D715), "IN","")</f>
        <v/>
      </c>
      <c r="G715" t="str">
        <f>IF(AND(B715="in", B715&lt;&gt;D715), "nope","")</f>
        <v/>
      </c>
      <c r="H715" t="str">
        <f>IF(AND(B715="out", B715=D715), "OUT","")</f>
        <v>OUT</v>
      </c>
      <c r="I715" t="str">
        <f>IF(AND(B715="out", B715&lt;&gt;D715), "nope","")</f>
        <v/>
      </c>
      <c r="K715" t="str">
        <f t="shared" si="24"/>
        <v>hit</v>
      </c>
      <c r="L715" t="str">
        <f t="shared" si="23"/>
        <v/>
      </c>
    </row>
    <row r="716" spans="1:12" x14ac:dyDescent="0.2">
      <c r="A716" s="1">
        <v>44914.509664351855</v>
      </c>
      <c r="B716" t="s">
        <v>1</v>
      </c>
      <c r="D716" t="s">
        <v>1</v>
      </c>
      <c r="E716" t="s">
        <v>208</v>
      </c>
      <c r="F716" t="str">
        <f>IF(AND(B716="in", B716=D716), "IN","")</f>
        <v>IN</v>
      </c>
      <c r="G716" t="str">
        <f>IF(AND(B716="in", B716&lt;&gt;D716), "nope","")</f>
        <v/>
      </c>
      <c r="H716" t="str">
        <f>IF(AND(B716="out", B716=D716), "OUT","")</f>
        <v/>
      </c>
      <c r="I716" t="str">
        <f>IF(AND(B716="out", B716&lt;&gt;D716), "nope","")</f>
        <v/>
      </c>
      <c r="K716" t="str">
        <f t="shared" si="24"/>
        <v>hit</v>
      </c>
      <c r="L716" t="str">
        <f t="shared" si="23"/>
        <v/>
      </c>
    </row>
    <row r="717" spans="1:12" x14ac:dyDescent="0.2">
      <c r="A717" s="1">
        <v>44914.510717592595</v>
      </c>
      <c r="B717" t="s">
        <v>150</v>
      </c>
      <c r="C717" t="s">
        <v>151</v>
      </c>
      <c r="F717" t="str">
        <f>IF(AND(B717="in", B717=D717), "IN","")</f>
        <v/>
      </c>
      <c r="G717" t="str">
        <f>IF(AND(B717="in", B717&lt;&gt;D717), "nope","")</f>
        <v/>
      </c>
      <c r="H717" t="str">
        <f>IF(AND(B717="out", B717=D717), "OUT","")</f>
        <v/>
      </c>
      <c r="I717" t="str">
        <f>IF(AND(B717="out", B717&lt;&gt;D717), "nope","")</f>
        <v/>
      </c>
      <c r="K717" t="str">
        <f t="shared" si="24"/>
        <v>miss</v>
      </c>
      <c r="L717" t="str">
        <f t="shared" si="23"/>
        <v/>
      </c>
    </row>
    <row r="718" spans="1:12" x14ac:dyDescent="0.2">
      <c r="A718" s="1">
        <v>44914.510763888888</v>
      </c>
      <c r="B718" t="s">
        <v>1</v>
      </c>
      <c r="D718" t="s">
        <v>1</v>
      </c>
      <c r="F718" t="str">
        <f>IF(AND(B718="in", B718=D718), "IN","")</f>
        <v>IN</v>
      </c>
      <c r="G718" t="str">
        <f>IF(AND(B718="in", B718&lt;&gt;D718), "nope","")</f>
        <v/>
      </c>
      <c r="H718" t="str">
        <f>IF(AND(B718="out", B718=D718), "OUT","")</f>
        <v/>
      </c>
      <c r="I718" t="str">
        <f>IF(AND(B718="out", B718&lt;&gt;D718), "nope","")</f>
        <v/>
      </c>
      <c r="K718" t="str">
        <f t="shared" si="24"/>
        <v>miss</v>
      </c>
      <c r="L718" t="str">
        <f t="shared" si="23"/>
        <v/>
      </c>
    </row>
    <row r="719" spans="1:12" x14ac:dyDescent="0.2">
      <c r="A719" s="1">
        <v>44914.512083333335</v>
      </c>
      <c r="B719" t="s">
        <v>0</v>
      </c>
      <c r="D719" t="s">
        <v>0</v>
      </c>
      <c r="E719" t="s">
        <v>208</v>
      </c>
      <c r="F719" t="str">
        <f>IF(AND(B719="in", B719=D719), "IN","")</f>
        <v/>
      </c>
      <c r="G719" t="str">
        <f>IF(AND(B719="in", B719&lt;&gt;D719), "nope","")</f>
        <v/>
      </c>
      <c r="H719" t="str">
        <f>IF(AND(B719="out", B719=D719), "OUT","")</f>
        <v>OUT</v>
      </c>
      <c r="I719" t="str">
        <f>IF(AND(B719="out", B719&lt;&gt;D719), "nope","")</f>
        <v/>
      </c>
      <c r="K719" t="str">
        <f t="shared" si="24"/>
        <v>hit</v>
      </c>
      <c r="L719" t="str">
        <f t="shared" si="23"/>
        <v/>
      </c>
    </row>
    <row r="720" spans="1:12" x14ac:dyDescent="0.2">
      <c r="A720" s="1">
        <v>44914.513171296298</v>
      </c>
      <c r="B720" t="s">
        <v>117</v>
      </c>
      <c r="C720" t="s">
        <v>152</v>
      </c>
      <c r="D720" t="s">
        <v>119</v>
      </c>
      <c r="F720" t="str">
        <f>IF(AND(B720="in", B720=D720), "IN","")</f>
        <v/>
      </c>
      <c r="G720" t="str">
        <f>IF(AND(B720="in", B720&lt;&gt;D720), "nope","")</f>
        <v/>
      </c>
      <c r="H720" t="str">
        <f>IF(AND(B720="out", B720=D720), "OUT","")</f>
        <v/>
      </c>
      <c r="I720" t="str">
        <f>IF(AND(B720="out", B720&lt;&gt;D720), "nope","")</f>
        <v/>
      </c>
      <c r="K720" t="str">
        <f t="shared" si="24"/>
        <v>miss</v>
      </c>
      <c r="L720" t="str">
        <f t="shared" si="23"/>
        <v/>
      </c>
    </row>
    <row r="721" spans="1:12" x14ac:dyDescent="0.2">
      <c r="A721" s="1">
        <v>44914.514467592591</v>
      </c>
      <c r="B721" t="s">
        <v>1</v>
      </c>
      <c r="D721" t="s">
        <v>1</v>
      </c>
      <c r="E721" t="s">
        <v>208</v>
      </c>
      <c r="F721" t="str">
        <f>IF(AND(B721="in", B721=D721), "IN","")</f>
        <v>IN</v>
      </c>
      <c r="G721" t="str">
        <f>IF(AND(B721="in", B721&lt;&gt;D721), "nope","")</f>
        <v/>
      </c>
      <c r="H721" t="str">
        <f>IF(AND(B721="out", B721=D721), "OUT","")</f>
        <v/>
      </c>
      <c r="I721" t="str">
        <f>IF(AND(B721="out", B721&lt;&gt;D721), "nope","")</f>
        <v/>
      </c>
      <c r="K721" t="str">
        <f t="shared" si="24"/>
        <v>hit</v>
      </c>
      <c r="L721" t="str">
        <f t="shared" si="23"/>
        <v/>
      </c>
    </row>
    <row r="722" spans="1:12" x14ac:dyDescent="0.2">
      <c r="A722" s="1">
        <v>44914.517592592594</v>
      </c>
      <c r="B722" t="s">
        <v>0</v>
      </c>
      <c r="C722" t="s">
        <v>99</v>
      </c>
      <c r="D722" t="s">
        <v>0</v>
      </c>
      <c r="E722" t="s">
        <v>208</v>
      </c>
      <c r="F722" t="str">
        <f>IF(AND(B722="in", B722=D722), "IN","")</f>
        <v/>
      </c>
      <c r="G722" t="str">
        <f>IF(AND(B722="in", B722&lt;&gt;D722), "nope","")</f>
        <v/>
      </c>
      <c r="H722" t="str">
        <f>IF(AND(B722="out", B722=D722), "OUT","")</f>
        <v>OUT</v>
      </c>
      <c r="I722" t="str">
        <f>IF(AND(B722="out", B722&lt;&gt;D722), "nope","")</f>
        <v/>
      </c>
      <c r="K722" t="str">
        <f t="shared" si="24"/>
        <v>hit</v>
      </c>
      <c r="L722" t="str">
        <f t="shared" si="23"/>
        <v/>
      </c>
    </row>
    <row r="723" spans="1:12" x14ac:dyDescent="0.2">
      <c r="A723" s="1">
        <v>44914.531678240739</v>
      </c>
      <c r="B723" t="s">
        <v>1</v>
      </c>
      <c r="D723" t="s">
        <v>1</v>
      </c>
      <c r="E723" t="s">
        <v>208</v>
      </c>
      <c r="F723" t="str">
        <f>IF(AND(B723="in", B723=D723), "IN","")</f>
        <v>IN</v>
      </c>
      <c r="G723" t="str">
        <f>IF(AND(B723="in", B723&lt;&gt;D723), "nope","")</f>
        <v/>
      </c>
      <c r="H723" t="str">
        <f>IF(AND(B723="out", B723=D723), "OUT","")</f>
        <v/>
      </c>
      <c r="I723" t="str">
        <f>IF(AND(B723="out", B723&lt;&gt;D723), "nope","")</f>
        <v/>
      </c>
      <c r="K723" t="str">
        <f t="shared" si="24"/>
        <v>hit</v>
      </c>
      <c r="L723" t="str">
        <f t="shared" si="23"/>
        <v/>
      </c>
    </row>
    <row r="724" spans="1:12" x14ac:dyDescent="0.2">
      <c r="A724" s="1">
        <v>44914.536076388889</v>
      </c>
      <c r="B724" t="s">
        <v>0</v>
      </c>
      <c r="D724" t="s">
        <v>0</v>
      </c>
      <c r="E724" t="s">
        <v>208</v>
      </c>
      <c r="F724" t="str">
        <f>IF(AND(B724="in", B724=D724), "IN","")</f>
        <v/>
      </c>
      <c r="G724" t="str">
        <f>IF(AND(B724="in", B724&lt;&gt;D724), "nope","")</f>
        <v/>
      </c>
      <c r="H724" t="str">
        <f>IF(AND(B724="out", B724=D724), "OUT","")</f>
        <v>OUT</v>
      </c>
      <c r="I724" t="str">
        <f>IF(AND(B724="out", B724&lt;&gt;D724), "nope","")</f>
        <v/>
      </c>
      <c r="K724" t="str">
        <f t="shared" si="24"/>
        <v>hit</v>
      </c>
      <c r="L724" t="str">
        <f t="shared" si="23"/>
        <v/>
      </c>
    </row>
    <row r="725" spans="1:12" x14ac:dyDescent="0.2">
      <c r="A725" s="1">
        <v>44914.575312499997</v>
      </c>
      <c r="B725" t="s">
        <v>0</v>
      </c>
      <c r="D725" t="s">
        <v>0</v>
      </c>
      <c r="E725" t="s">
        <v>208</v>
      </c>
      <c r="F725" t="str">
        <f>IF(AND(B725="in", B725=D725), "IN","")</f>
        <v/>
      </c>
      <c r="G725" t="str">
        <f>IF(AND(B725="in", B725&lt;&gt;D725), "nope","")</f>
        <v/>
      </c>
      <c r="H725" t="str">
        <f>IF(AND(B725="out", B725=D725), "OUT","")</f>
        <v>OUT</v>
      </c>
      <c r="I725" t="str">
        <f>IF(AND(B725="out", B725&lt;&gt;D725), "nope","")</f>
        <v/>
      </c>
      <c r="K725" t="str">
        <f t="shared" si="24"/>
        <v>hit</v>
      </c>
      <c r="L725" t="str">
        <f t="shared" si="23"/>
        <v/>
      </c>
    </row>
    <row r="726" spans="1:12" x14ac:dyDescent="0.2">
      <c r="A726" s="1">
        <v>44914.575428240743</v>
      </c>
      <c r="B726" t="s">
        <v>1</v>
      </c>
      <c r="C726" t="s">
        <v>153</v>
      </c>
      <c r="D726" t="s">
        <v>1</v>
      </c>
      <c r="F726" t="str">
        <f>IF(AND(B726="in", B726=D726), "IN","")</f>
        <v>IN</v>
      </c>
      <c r="G726" t="str">
        <f>IF(AND(B726="in", B726&lt;&gt;D726), "nope","")</f>
        <v/>
      </c>
      <c r="H726" t="str">
        <f>IF(AND(B726="out", B726=D726), "OUT","")</f>
        <v/>
      </c>
      <c r="I726" t="str">
        <f>IF(AND(B726="out", B726&lt;&gt;D726), "nope","")</f>
        <v/>
      </c>
      <c r="K726" t="str">
        <f t="shared" si="24"/>
        <v>miss</v>
      </c>
      <c r="L726" t="str">
        <f t="shared" si="23"/>
        <v/>
      </c>
    </row>
    <row r="727" spans="1:12" x14ac:dyDescent="0.2">
      <c r="A727" s="1">
        <v>44914.575636574074</v>
      </c>
      <c r="B727" t="s">
        <v>0</v>
      </c>
      <c r="D727" t="s">
        <v>0</v>
      </c>
      <c r="F727" t="str">
        <f>IF(AND(B727="in", B727=D727), "IN","")</f>
        <v/>
      </c>
      <c r="G727" t="str">
        <f>IF(AND(B727="in", B727&lt;&gt;D727), "nope","")</f>
        <v/>
      </c>
      <c r="H727" t="str">
        <f>IF(AND(B727="out", B727=D727), "OUT","")</f>
        <v>OUT</v>
      </c>
      <c r="I727" t="str">
        <f>IF(AND(B727="out", B727&lt;&gt;D727), "nope","")</f>
        <v/>
      </c>
      <c r="K727" t="str">
        <f t="shared" si="24"/>
        <v>miss</v>
      </c>
      <c r="L727" t="str">
        <f t="shared" si="23"/>
        <v/>
      </c>
    </row>
    <row r="728" spans="1:12" x14ac:dyDescent="0.2">
      <c r="A728" s="1">
        <v>44914.581817129627</v>
      </c>
      <c r="B728" t="s">
        <v>1</v>
      </c>
      <c r="C728" t="s">
        <v>154</v>
      </c>
      <c r="D728" t="s">
        <v>1</v>
      </c>
      <c r="E728" t="s">
        <v>208</v>
      </c>
      <c r="F728" t="str">
        <f>IF(AND(B728="in", B728=D728), "IN","")</f>
        <v>IN</v>
      </c>
      <c r="G728" t="str">
        <f>IF(AND(B728="in", B728&lt;&gt;D728), "nope","")</f>
        <v/>
      </c>
      <c r="H728" t="str">
        <f>IF(AND(B728="out", B728=D728), "OUT","")</f>
        <v/>
      </c>
      <c r="I728" t="str">
        <f>IF(AND(B728="out", B728&lt;&gt;D728), "nope","")</f>
        <v/>
      </c>
      <c r="K728" t="str">
        <f t="shared" si="24"/>
        <v>hit</v>
      </c>
      <c r="L728" t="str">
        <f t="shared" si="23"/>
        <v/>
      </c>
    </row>
    <row r="729" spans="1:12" x14ac:dyDescent="0.2">
      <c r="A729" s="1">
        <v>44914.582141203704</v>
      </c>
      <c r="B729" t="s">
        <v>0</v>
      </c>
      <c r="D729" t="s">
        <v>0</v>
      </c>
      <c r="F729" t="str">
        <f>IF(AND(B729="in", B729=D729), "IN","")</f>
        <v/>
      </c>
      <c r="G729" t="str">
        <f>IF(AND(B729="in", B729&lt;&gt;D729), "nope","")</f>
        <v/>
      </c>
      <c r="H729" t="str">
        <f>IF(AND(B729="out", B729=D729), "OUT","")</f>
        <v>OUT</v>
      </c>
      <c r="I729" t="str">
        <f>IF(AND(B729="out", B729&lt;&gt;D729), "nope","")</f>
        <v/>
      </c>
      <c r="K729" t="str">
        <f t="shared" si="24"/>
        <v>miss</v>
      </c>
      <c r="L729" t="str">
        <f t="shared" si="23"/>
        <v/>
      </c>
    </row>
    <row r="730" spans="1:12" x14ac:dyDescent="0.2">
      <c r="A730" s="1">
        <v>44914.584699074076</v>
      </c>
      <c r="B730" t="s">
        <v>1</v>
      </c>
      <c r="D730" t="s">
        <v>1</v>
      </c>
      <c r="E730" t="s">
        <v>208</v>
      </c>
      <c r="F730" t="str">
        <f>IF(AND(B730="in", B730=D730), "IN","")</f>
        <v>IN</v>
      </c>
      <c r="G730" t="str">
        <f>IF(AND(B730="in", B730&lt;&gt;D730), "nope","")</f>
        <v/>
      </c>
      <c r="H730" t="str">
        <f>IF(AND(B730="out", B730=D730), "OUT","")</f>
        <v/>
      </c>
      <c r="I730" t="str">
        <f>IF(AND(B730="out", B730&lt;&gt;D730), "nope","")</f>
        <v/>
      </c>
      <c r="K730" t="str">
        <f t="shared" si="24"/>
        <v>hit</v>
      </c>
      <c r="L730" t="str">
        <f t="shared" si="23"/>
        <v/>
      </c>
    </row>
    <row r="731" spans="1:12" x14ac:dyDescent="0.2">
      <c r="A731" s="1">
        <v>44914.634131944447</v>
      </c>
      <c r="B731" t="s">
        <v>1</v>
      </c>
      <c r="C731" t="s">
        <v>144</v>
      </c>
      <c r="D731" t="s">
        <v>1</v>
      </c>
      <c r="E731" t="s">
        <v>208</v>
      </c>
      <c r="F731" t="str">
        <f>IF(AND(B731="in", B731=D731), "IN","")</f>
        <v>IN</v>
      </c>
      <c r="G731" t="str">
        <f>IF(AND(B731="in", B731&lt;&gt;D731), "nope","")</f>
        <v/>
      </c>
      <c r="H731" t="str">
        <f>IF(AND(B731="out", B731=D731), "OUT","")</f>
        <v/>
      </c>
      <c r="I731" t="str">
        <f>IF(AND(B731="out", B731&lt;&gt;D731), "nope","")</f>
        <v/>
      </c>
      <c r="K731" t="str">
        <f t="shared" si="24"/>
        <v>hit</v>
      </c>
      <c r="L731" t="str">
        <f t="shared" si="23"/>
        <v/>
      </c>
    </row>
    <row r="732" spans="1:12" x14ac:dyDescent="0.2">
      <c r="A732" s="1">
        <v>44914.636064814818</v>
      </c>
      <c r="B732" t="s">
        <v>0</v>
      </c>
      <c r="C732" t="s">
        <v>139</v>
      </c>
      <c r="D732" t="s">
        <v>0</v>
      </c>
      <c r="E732" t="s">
        <v>208</v>
      </c>
      <c r="F732" t="str">
        <f>IF(AND(B732="in", B732=D732), "IN","")</f>
        <v/>
      </c>
      <c r="G732" t="str">
        <f>IF(AND(B732="in", B732&lt;&gt;D732), "nope","")</f>
        <v/>
      </c>
      <c r="H732" t="str">
        <f>IF(AND(B732="out", B732=D732), "OUT","")</f>
        <v>OUT</v>
      </c>
      <c r="I732" t="str">
        <f>IF(AND(B732="out", B732&lt;&gt;D732), "nope","")</f>
        <v/>
      </c>
      <c r="K732" t="str">
        <f t="shared" si="24"/>
        <v>hit</v>
      </c>
      <c r="L732" t="str">
        <f t="shared" si="23"/>
        <v/>
      </c>
    </row>
    <row r="733" spans="1:12" x14ac:dyDescent="0.2">
      <c r="A733" s="1">
        <v>44914.648599537039</v>
      </c>
      <c r="B733" t="s">
        <v>1</v>
      </c>
      <c r="D733" t="s">
        <v>1</v>
      </c>
      <c r="E733" t="s">
        <v>208</v>
      </c>
      <c r="F733" t="str">
        <f>IF(AND(B733="in", B733=D733), "IN","")</f>
        <v>IN</v>
      </c>
      <c r="G733" t="str">
        <f>IF(AND(B733="in", B733&lt;&gt;D733), "nope","")</f>
        <v/>
      </c>
      <c r="H733" t="str">
        <f>IF(AND(B733="out", B733=D733), "OUT","")</f>
        <v/>
      </c>
      <c r="I733" t="str">
        <f>IF(AND(B733="out", B733&lt;&gt;D733), "nope","")</f>
        <v/>
      </c>
      <c r="K733" t="str">
        <f t="shared" si="24"/>
        <v>hit</v>
      </c>
      <c r="L733" t="str">
        <f t="shared" si="23"/>
        <v/>
      </c>
    </row>
    <row r="734" spans="1:12" x14ac:dyDescent="0.2">
      <c r="A734" s="1">
        <v>44914.663055555553</v>
      </c>
      <c r="B734" t="s">
        <v>0</v>
      </c>
      <c r="C734" t="s">
        <v>155</v>
      </c>
      <c r="D734" t="s">
        <v>0</v>
      </c>
      <c r="E734" t="s">
        <v>208</v>
      </c>
      <c r="F734" t="str">
        <f>IF(AND(B734="in", B734=D734), "IN","")</f>
        <v/>
      </c>
      <c r="G734" t="str">
        <f>IF(AND(B734="in", B734&lt;&gt;D734), "nope","")</f>
        <v/>
      </c>
      <c r="H734" t="str">
        <f>IF(AND(B734="out", B734=D734), "OUT","")</f>
        <v>OUT</v>
      </c>
      <c r="I734" t="str">
        <f>IF(AND(B734="out", B734&lt;&gt;D734), "nope","")</f>
        <v/>
      </c>
      <c r="K734" t="str">
        <f t="shared" si="24"/>
        <v>hit</v>
      </c>
      <c r="L734" t="str">
        <f t="shared" si="23"/>
        <v/>
      </c>
    </row>
    <row r="735" spans="1:12" x14ac:dyDescent="0.2">
      <c r="A735" s="1">
        <v>44914.673518518517</v>
      </c>
      <c r="B735" t="s">
        <v>0</v>
      </c>
      <c r="D735" t="s">
        <v>0</v>
      </c>
      <c r="E735" t="s">
        <v>208</v>
      </c>
      <c r="F735" t="str">
        <f>IF(AND(B735="in", B735=D735), "IN","")</f>
        <v/>
      </c>
      <c r="G735" t="str">
        <f>IF(AND(B735="in", B735&lt;&gt;D735), "nope","")</f>
        <v/>
      </c>
      <c r="H735" t="str">
        <f>IF(AND(B735="out", B735=D735), "OUT","")</f>
        <v>OUT</v>
      </c>
      <c r="I735" t="str">
        <f>IF(AND(B735="out", B735&lt;&gt;D735), "nope","")</f>
        <v/>
      </c>
      <c r="K735" t="str">
        <f t="shared" si="24"/>
        <v>hit</v>
      </c>
      <c r="L735" t="str">
        <f t="shared" si="23"/>
        <v/>
      </c>
    </row>
    <row r="736" spans="1:12" x14ac:dyDescent="0.2">
      <c r="A736" s="1">
        <v>44914.675324074073</v>
      </c>
      <c r="B736" t="s">
        <v>1</v>
      </c>
      <c r="D736" t="s">
        <v>1</v>
      </c>
      <c r="E736" t="s">
        <v>208</v>
      </c>
      <c r="F736" t="str">
        <f>IF(AND(B736="in", B736=D736), "IN","")</f>
        <v>IN</v>
      </c>
      <c r="G736" t="str">
        <f>IF(AND(B736="in", B736&lt;&gt;D736), "nope","")</f>
        <v/>
      </c>
      <c r="H736" t="str">
        <f>IF(AND(B736="out", B736=D736), "OUT","")</f>
        <v/>
      </c>
      <c r="I736" t="str">
        <f>IF(AND(B736="out", B736&lt;&gt;D736), "nope","")</f>
        <v/>
      </c>
      <c r="K736" t="str">
        <f t="shared" si="24"/>
        <v>hit</v>
      </c>
      <c r="L736" t="str">
        <f t="shared" si="23"/>
        <v/>
      </c>
    </row>
    <row r="737" spans="1:12" x14ac:dyDescent="0.2">
      <c r="A737" s="1">
        <v>44915.303541666668</v>
      </c>
      <c r="B737" t="s">
        <v>5</v>
      </c>
      <c r="C737" t="s">
        <v>156</v>
      </c>
      <c r="D737" t="s">
        <v>204</v>
      </c>
      <c r="F737" t="str">
        <f>IF(AND(B737="in", B737=D737), "IN","")</f>
        <v/>
      </c>
      <c r="G737" t="str">
        <f>IF(AND(B737="in", B737&lt;&gt;D737), "nope","")</f>
        <v/>
      </c>
      <c r="H737" t="str">
        <f>IF(AND(B737="out", B737=D737), "OUT","")</f>
        <v/>
      </c>
      <c r="I737" t="str">
        <f>IF(AND(B737="out", B737&lt;&gt;D737), "nope","")</f>
        <v/>
      </c>
      <c r="K737" t="str">
        <f t="shared" si="24"/>
        <v>miss</v>
      </c>
      <c r="L737" t="str">
        <f t="shared" si="23"/>
        <v/>
      </c>
    </row>
    <row r="738" spans="1:12" x14ac:dyDescent="0.2">
      <c r="A738" s="1">
        <v>44915.332291666666</v>
      </c>
      <c r="B738" t="s">
        <v>58</v>
      </c>
      <c r="C738" t="s">
        <v>157</v>
      </c>
      <c r="D738" t="s">
        <v>210</v>
      </c>
      <c r="E738" t="s">
        <v>208</v>
      </c>
      <c r="F738" t="str">
        <f>IF(AND(B738="in", B738=D738), "IN","")</f>
        <v/>
      </c>
      <c r="G738" t="str">
        <f>IF(AND(B738="in", B738&lt;&gt;D738), "nope","")</f>
        <v/>
      </c>
      <c r="H738" t="str">
        <f>IF(AND(B738="out", B738=D738), "OUT","")</f>
        <v/>
      </c>
      <c r="I738" t="str">
        <f>IF(AND(B738="out", B738&lt;&gt;D738), "nope","")</f>
        <v/>
      </c>
      <c r="K738" t="str">
        <f t="shared" si="24"/>
        <v>hit</v>
      </c>
      <c r="L738" t="str">
        <f t="shared" si="23"/>
        <v/>
      </c>
    </row>
    <row r="739" spans="1:12" x14ac:dyDescent="0.2">
      <c r="A739" s="1">
        <v>44915.373252314814</v>
      </c>
      <c r="B739" t="s">
        <v>1</v>
      </c>
      <c r="D739" t="s">
        <v>1</v>
      </c>
      <c r="E739" t="s">
        <v>208</v>
      </c>
      <c r="F739" t="str">
        <f>IF(AND(B739="in", B739=D739), "IN","")</f>
        <v>IN</v>
      </c>
      <c r="G739" t="str">
        <f>IF(AND(B739="in", B739&lt;&gt;D739), "nope","")</f>
        <v/>
      </c>
      <c r="H739" t="str">
        <f>IF(AND(B739="out", B739=D739), "OUT","")</f>
        <v/>
      </c>
      <c r="I739" t="str">
        <f>IF(AND(B739="out", B739&lt;&gt;D739), "nope","")</f>
        <v/>
      </c>
      <c r="K739" t="str">
        <f t="shared" si="24"/>
        <v>hit</v>
      </c>
      <c r="L739" t="str">
        <f t="shared" si="23"/>
        <v/>
      </c>
    </row>
    <row r="740" spans="1:12" x14ac:dyDescent="0.2">
      <c r="A740" s="1">
        <v>44915.377384259256</v>
      </c>
      <c r="B740" t="s">
        <v>0</v>
      </c>
      <c r="D740" t="s">
        <v>18</v>
      </c>
      <c r="E740" t="s">
        <v>208</v>
      </c>
      <c r="F740" t="str">
        <f>IF(AND(B740="in", B740=D740), "IN","")</f>
        <v/>
      </c>
      <c r="G740" t="str">
        <f>IF(AND(B740="in", B740&lt;&gt;D740), "nope","")</f>
        <v/>
      </c>
      <c r="H740" t="str">
        <f>IF(AND(B740="out", B740=D740), "OUT","")</f>
        <v/>
      </c>
      <c r="I740" t="str">
        <f>IF(AND(B740="out", B740&lt;&gt;D740), "nope","")</f>
        <v>nope</v>
      </c>
      <c r="K740" t="str">
        <f t="shared" si="24"/>
        <v>hit</v>
      </c>
      <c r="L740" t="str">
        <f t="shared" si="23"/>
        <v/>
      </c>
    </row>
    <row r="741" spans="1:12" x14ac:dyDescent="0.2">
      <c r="A741" s="1">
        <v>44915.399872685186</v>
      </c>
      <c r="B741" t="s">
        <v>0</v>
      </c>
      <c r="D741" t="s">
        <v>0</v>
      </c>
      <c r="E741" t="s">
        <v>208</v>
      </c>
      <c r="F741" t="str">
        <f>IF(AND(B741="in", B741=D741), "IN","")</f>
        <v/>
      </c>
      <c r="G741" t="str">
        <f>IF(AND(B741="in", B741&lt;&gt;D741), "nope","")</f>
        <v/>
      </c>
      <c r="H741" t="str">
        <f>IF(AND(B741="out", B741=D741), "OUT","")</f>
        <v>OUT</v>
      </c>
      <c r="I741" t="str">
        <f>IF(AND(B741="out", B741&lt;&gt;D741), "nope","")</f>
        <v/>
      </c>
      <c r="K741" t="str">
        <f t="shared" si="24"/>
        <v>hit</v>
      </c>
      <c r="L741" t="str">
        <f t="shared" si="23"/>
        <v/>
      </c>
    </row>
    <row r="742" spans="1:12" x14ac:dyDescent="0.2">
      <c r="A742" s="1">
        <v>44915.403055555558</v>
      </c>
      <c r="B742" t="s">
        <v>1</v>
      </c>
      <c r="D742" t="s">
        <v>1</v>
      </c>
      <c r="E742" t="s">
        <v>208</v>
      </c>
      <c r="F742" t="str">
        <f>IF(AND(B742="in", B742=D742), "IN","")</f>
        <v>IN</v>
      </c>
      <c r="G742" t="str">
        <f>IF(AND(B742="in", B742&lt;&gt;D742), "nope","")</f>
        <v/>
      </c>
      <c r="H742" t="str">
        <f>IF(AND(B742="out", B742=D742), "OUT","")</f>
        <v/>
      </c>
      <c r="I742" t="str">
        <f>IF(AND(B742="out", B742&lt;&gt;D742), "nope","")</f>
        <v/>
      </c>
      <c r="K742" t="str">
        <f t="shared" si="24"/>
        <v>hit</v>
      </c>
      <c r="L742" t="str">
        <f t="shared" si="23"/>
        <v/>
      </c>
    </row>
    <row r="743" spans="1:12" x14ac:dyDescent="0.2">
      <c r="A743" s="1">
        <v>44915.404618055552</v>
      </c>
      <c r="B743" t="s">
        <v>115</v>
      </c>
      <c r="C743" t="s">
        <v>158</v>
      </c>
      <c r="D743" t="s">
        <v>1</v>
      </c>
      <c r="E743" t="s">
        <v>208</v>
      </c>
      <c r="F743" t="str">
        <f>IF(AND(B743="in", B743=D743), "IN","")</f>
        <v/>
      </c>
      <c r="G743" t="str">
        <f>IF(AND(B743="in", B743&lt;&gt;D743), "nope","")</f>
        <v/>
      </c>
      <c r="H743" t="str">
        <f>IF(AND(B743="out", B743=D743), "OUT","")</f>
        <v/>
      </c>
      <c r="I743" t="str">
        <f>IF(AND(B743="out", B743&lt;&gt;D743), "nope","")</f>
        <v/>
      </c>
      <c r="K743" t="str">
        <f t="shared" si="24"/>
        <v>hit</v>
      </c>
      <c r="L743" t="str">
        <f t="shared" si="23"/>
        <v/>
      </c>
    </row>
    <row r="744" spans="1:12" x14ac:dyDescent="0.2">
      <c r="A744" s="1">
        <v>44915.405844907407</v>
      </c>
      <c r="B744" t="s">
        <v>0</v>
      </c>
      <c r="D744" t="s">
        <v>0</v>
      </c>
      <c r="F744" t="str">
        <f>IF(AND(B744="in", B744=D744), "IN","")</f>
        <v/>
      </c>
      <c r="G744" t="str">
        <f>IF(AND(B744="in", B744&lt;&gt;D744), "nope","")</f>
        <v/>
      </c>
      <c r="H744" t="str">
        <f>IF(AND(B744="out", B744=D744), "OUT","")</f>
        <v>OUT</v>
      </c>
      <c r="I744" t="str">
        <f>IF(AND(B744="out", B744&lt;&gt;D744), "nope","")</f>
        <v/>
      </c>
      <c r="K744" t="str">
        <f t="shared" si="24"/>
        <v>miss</v>
      </c>
      <c r="L744" t="str">
        <f t="shared" si="23"/>
        <v/>
      </c>
    </row>
    <row r="745" spans="1:12" x14ac:dyDescent="0.2">
      <c r="A745" s="1">
        <v>44915.462094907409</v>
      </c>
      <c r="B745" t="s">
        <v>1</v>
      </c>
      <c r="D745" t="s">
        <v>1</v>
      </c>
      <c r="E745" t="s">
        <v>208</v>
      </c>
      <c r="F745" t="str">
        <f>IF(AND(B745="in", B745=D745), "IN","")</f>
        <v>IN</v>
      </c>
      <c r="G745" t="str">
        <f>IF(AND(B745="in", B745&lt;&gt;D745), "nope","")</f>
        <v/>
      </c>
      <c r="H745" t="str">
        <f>IF(AND(B745="out", B745=D745), "OUT","")</f>
        <v/>
      </c>
      <c r="I745" t="str">
        <f>IF(AND(B745="out", B745&lt;&gt;D745), "nope","")</f>
        <v/>
      </c>
      <c r="K745" t="str">
        <f t="shared" si="24"/>
        <v>hit</v>
      </c>
      <c r="L745" t="str">
        <f t="shared" si="23"/>
        <v/>
      </c>
    </row>
    <row r="746" spans="1:12" x14ac:dyDescent="0.2">
      <c r="A746" s="1">
        <v>44915.463842592595</v>
      </c>
      <c r="B746" t="s">
        <v>0</v>
      </c>
      <c r="C746" t="s">
        <v>159</v>
      </c>
      <c r="D746" t="s">
        <v>0</v>
      </c>
      <c r="E746" t="s">
        <v>208</v>
      </c>
      <c r="F746" t="str">
        <f>IF(AND(B746="in", B746=D746), "IN","")</f>
        <v/>
      </c>
      <c r="G746" t="str">
        <f>IF(AND(B746="in", B746&lt;&gt;D746), "nope","")</f>
        <v/>
      </c>
      <c r="H746" t="str">
        <f>IF(AND(B746="out", B746=D746), "OUT","")</f>
        <v>OUT</v>
      </c>
      <c r="I746" t="str">
        <f>IF(AND(B746="out", B746&lt;&gt;D746), "nope","")</f>
        <v/>
      </c>
      <c r="K746" t="str">
        <f t="shared" si="24"/>
        <v>hit</v>
      </c>
      <c r="L746" t="str">
        <f t="shared" si="23"/>
        <v/>
      </c>
    </row>
    <row r="747" spans="1:12" x14ac:dyDescent="0.2">
      <c r="A747" s="1">
        <v>44915.469097222223</v>
      </c>
      <c r="B747" t="s">
        <v>1</v>
      </c>
      <c r="D747" t="s">
        <v>1</v>
      </c>
      <c r="E747" t="s">
        <v>208</v>
      </c>
      <c r="F747" t="str">
        <f>IF(AND(B747="in", B747=D747), "IN","")</f>
        <v>IN</v>
      </c>
      <c r="G747" t="str">
        <f>IF(AND(B747="in", B747&lt;&gt;D747), "nope","")</f>
        <v/>
      </c>
      <c r="H747" t="str">
        <f>IF(AND(B747="out", B747=D747), "OUT","")</f>
        <v/>
      </c>
      <c r="I747" t="str">
        <f>IF(AND(B747="out", B747&lt;&gt;D747), "nope","")</f>
        <v/>
      </c>
      <c r="K747" t="str">
        <f t="shared" si="24"/>
        <v>hit</v>
      </c>
      <c r="L747" t="str">
        <f t="shared" si="23"/>
        <v/>
      </c>
    </row>
    <row r="748" spans="1:12" x14ac:dyDescent="0.2">
      <c r="A748" s="1">
        <v>44915.474988425929</v>
      </c>
      <c r="B748" t="s">
        <v>0</v>
      </c>
      <c r="D748" t="s">
        <v>0</v>
      </c>
      <c r="E748" t="s">
        <v>208</v>
      </c>
      <c r="F748" t="str">
        <f>IF(AND(B748="in", B748=D748), "IN","")</f>
        <v/>
      </c>
      <c r="G748" t="str">
        <f>IF(AND(B748="in", B748&lt;&gt;D748), "nope","")</f>
        <v/>
      </c>
      <c r="H748" t="str">
        <f>IF(AND(B748="out", B748=D748), "OUT","")</f>
        <v>OUT</v>
      </c>
      <c r="I748" t="str">
        <f>IF(AND(B748="out", B748&lt;&gt;D748), "nope","")</f>
        <v/>
      </c>
      <c r="K748" t="str">
        <f t="shared" si="24"/>
        <v>hit</v>
      </c>
      <c r="L748" t="str">
        <f t="shared" si="23"/>
        <v/>
      </c>
    </row>
    <row r="749" spans="1:12" x14ac:dyDescent="0.2">
      <c r="A749" s="1">
        <v>44915.490787037037</v>
      </c>
      <c r="B749" t="s">
        <v>1</v>
      </c>
      <c r="D749" t="s">
        <v>1</v>
      </c>
      <c r="E749" t="s">
        <v>208</v>
      </c>
      <c r="F749" t="str">
        <f>IF(AND(B749="in", B749=D749), "IN","")</f>
        <v>IN</v>
      </c>
      <c r="G749" t="str">
        <f>IF(AND(B749="in", B749&lt;&gt;D749), "nope","")</f>
        <v/>
      </c>
      <c r="H749" t="str">
        <f>IF(AND(B749="out", B749=D749), "OUT","")</f>
        <v/>
      </c>
      <c r="I749" t="str">
        <f>IF(AND(B749="out", B749&lt;&gt;D749), "nope","")</f>
        <v/>
      </c>
      <c r="K749" t="str">
        <f t="shared" si="24"/>
        <v>hit</v>
      </c>
      <c r="L749" t="str">
        <f t="shared" si="23"/>
        <v/>
      </c>
    </row>
    <row r="750" spans="1:12" x14ac:dyDescent="0.2">
      <c r="A750" s="1">
        <v>44915.493206018517</v>
      </c>
      <c r="B750" t="s">
        <v>0</v>
      </c>
      <c r="D750" t="s">
        <v>0</v>
      </c>
      <c r="E750" t="s">
        <v>208</v>
      </c>
      <c r="F750" t="str">
        <f>IF(AND(B750="in", B750=D750), "IN","")</f>
        <v/>
      </c>
      <c r="G750" t="str">
        <f>IF(AND(B750="in", B750&lt;&gt;D750), "nope","")</f>
        <v/>
      </c>
      <c r="H750" t="str">
        <f>IF(AND(B750="out", B750=D750), "OUT","")</f>
        <v>OUT</v>
      </c>
      <c r="I750" t="str">
        <f>IF(AND(B750="out", B750&lt;&gt;D750), "nope","")</f>
        <v/>
      </c>
      <c r="K750" t="str">
        <f t="shared" si="24"/>
        <v>hit</v>
      </c>
      <c r="L750" t="str">
        <f t="shared" si="23"/>
        <v/>
      </c>
    </row>
    <row r="751" spans="1:12" x14ac:dyDescent="0.2">
      <c r="A751" s="1">
        <v>44915.50104166667</v>
      </c>
      <c r="B751" t="s">
        <v>1</v>
      </c>
      <c r="C751" t="s">
        <v>159</v>
      </c>
      <c r="D751" t="s">
        <v>1</v>
      </c>
      <c r="E751" t="s">
        <v>208</v>
      </c>
      <c r="F751" t="str">
        <f>IF(AND(B751="in", B751=D751), "IN","")</f>
        <v>IN</v>
      </c>
      <c r="G751" t="str">
        <f>IF(AND(B751="in", B751&lt;&gt;D751), "nope","")</f>
        <v/>
      </c>
      <c r="H751" t="str">
        <f>IF(AND(B751="out", B751=D751), "OUT","")</f>
        <v/>
      </c>
      <c r="I751" t="str">
        <f>IF(AND(B751="out", B751&lt;&gt;D751), "nope","")</f>
        <v/>
      </c>
      <c r="K751" t="str">
        <f t="shared" si="24"/>
        <v>hit</v>
      </c>
      <c r="L751" t="str">
        <f t="shared" si="23"/>
        <v/>
      </c>
    </row>
    <row r="752" spans="1:12" x14ac:dyDescent="0.2">
      <c r="A752" s="1">
        <v>44915.503113425926</v>
      </c>
      <c r="B752" t="s">
        <v>0</v>
      </c>
      <c r="C752" t="s">
        <v>160</v>
      </c>
      <c r="D752" t="s">
        <v>0</v>
      </c>
      <c r="E752" t="s">
        <v>208</v>
      </c>
      <c r="F752" t="str">
        <f>IF(AND(B752="in", B752=D752), "IN","")</f>
        <v/>
      </c>
      <c r="G752" t="str">
        <f>IF(AND(B752="in", B752&lt;&gt;D752), "nope","")</f>
        <v/>
      </c>
      <c r="H752" t="str">
        <f>IF(AND(B752="out", B752=D752), "OUT","")</f>
        <v>OUT</v>
      </c>
      <c r="I752" t="str">
        <f>IF(AND(B752="out", B752&lt;&gt;D752), "nope","")</f>
        <v/>
      </c>
      <c r="K752" t="str">
        <f t="shared" si="24"/>
        <v>hit</v>
      </c>
      <c r="L752" t="str">
        <f t="shared" si="23"/>
        <v/>
      </c>
    </row>
    <row r="753" spans="1:12" x14ac:dyDescent="0.2">
      <c r="A753" s="1">
        <v>44915.509166666663</v>
      </c>
      <c r="B753" t="s">
        <v>0</v>
      </c>
      <c r="D753" t="s">
        <v>0</v>
      </c>
      <c r="E753" t="s">
        <v>208</v>
      </c>
      <c r="F753" t="str">
        <f>IF(AND(B753="in", B753=D753), "IN","")</f>
        <v/>
      </c>
      <c r="G753" t="str">
        <f>IF(AND(B753="in", B753&lt;&gt;D753), "nope","")</f>
        <v/>
      </c>
      <c r="H753" t="str">
        <f>IF(AND(B753="out", B753=D753), "OUT","")</f>
        <v>OUT</v>
      </c>
      <c r="I753" t="str">
        <f>IF(AND(B753="out", B753&lt;&gt;D753), "nope","")</f>
        <v/>
      </c>
      <c r="K753" t="str">
        <f t="shared" si="24"/>
        <v>hit</v>
      </c>
      <c r="L753" t="str">
        <f t="shared" si="23"/>
        <v/>
      </c>
    </row>
    <row r="754" spans="1:12" x14ac:dyDescent="0.2">
      <c r="A754" s="1">
        <v>44915.511354166665</v>
      </c>
      <c r="B754" t="s">
        <v>1</v>
      </c>
      <c r="C754" t="s">
        <v>161</v>
      </c>
      <c r="D754" t="s">
        <v>1</v>
      </c>
      <c r="E754" t="s">
        <v>208</v>
      </c>
      <c r="F754" t="str">
        <f>IF(AND(B754="in", B754=D754), "IN","")</f>
        <v>IN</v>
      </c>
      <c r="G754" t="str">
        <f>IF(AND(B754="in", B754&lt;&gt;D754), "nope","")</f>
        <v/>
      </c>
      <c r="H754" t="str">
        <f>IF(AND(B754="out", B754=D754), "OUT","")</f>
        <v/>
      </c>
      <c r="I754" t="str">
        <f>IF(AND(B754="out", B754&lt;&gt;D754), "nope","")</f>
        <v/>
      </c>
      <c r="K754" t="str">
        <f t="shared" si="24"/>
        <v>hit</v>
      </c>
      <c r="L754" t="str">
        <f t="shared" si="23"/>
        <v/>
      </c>
    </row>
    <row r="755" spans="1:12" x14ac:dyDescent="0.2">
      <c r="A755" s="1">
        <v>44915.51253472222</v>
      </c>
      <c r="B755" t="s">
        <v>117</v>
      </c>
      <c r="C755" t="s">
        <v>162</v>
      </c>
      <c r="D755" t="s">
        <v>21</v>
      </c>
      <c r="F755" t="str">
        <f>IF(AND(B755="in", B755=D755), "IN","")</f>
        <v/>
      </c>
      <c r="G755" t="str">
        <f>IF(AND(B755="in", B755&lt;&gt;D755), "nope","")</f>
        <v/>
      </c>
      <c r="H755" t="str">
        <f>IF(AND(B755="out", B755=D755), "OUT","")</f>
        <v/>
      </c>
      <c r="I755" t="str">
        <f>IF(AND(B755="out", B755&lt;&gt;D755), "nope","")</f>
        <v/>
      </c>
      <c r="K755" t="str">
        <f t="shared" si="24"/>
        <v>miss</v>
      </c>
      <c r="L755" t="str">
        <f t="shared" si="23"/>
        <v/>
      </c>
    </row>
    <row r="756" spans="1:12" x14ac:dyDescent="0.2">
      <c r="A756" s="1">
        <v>44915.514675925922</v>
      </c>
      <c r="B756" t="s">
        <v>1</v>
      </c>
      <c r="D756" t="s">
        <v>1</v>
      </c>
      <c r="E756" t="s">
        <v>208</v>
      </c>
      <c r="F756" t="str">
        <f>IF(AND(B756="in", B756=D756), "IN","")</f>
        <v>IN</v>
      </c>
      <c r="G756" t="str">
        <f>IF(AND(B756="in", B756&lt;&gt;D756), "nope","")</f>
        <v/>
      </c>
      <c r="H756" t="str">
        <f>IF(AND(B756="out", B756=D756), "OUT","")</f>
        <v/>
      </c>
      <c r="I756" t="str">
        <f>IF(AND(B756="out", B756&lt;&gt;D756), "nope","")</f>
        <v/>
      </c>
      <c r="K756" t="str">
        <f t="shared" si="24"/>
        <v>hit</v>
      </c>
      <c r="L756" t="str">
        <f t="shared" si="23"/>
        <v/>
      </c>
    </row>
    <row r="757" spans="1:12" x14ac:dyDescent="0.2">
      <c r="A757" s="1">
        <v>44915.555763888886</v>
      </c>
      <c r="B757" t="s">
        <v>1</v>
      </c>
      <c r="D757" t="s">
        <v>1</v>
      </c>
      <c r="E757" t="s">
        <v>208</v>
      </c>
      <c r="F757" t="str">
        <f>IF(AND(B757="in", B757=D757), "IN","")</f>
        <v>IN</v>
      </c>
      <c r="G757" t="str">
        <f>IF(AND(B757="in", B757&lt;&gt;D757), "nope","")</f>
        <v/>
      </c>
      <c r="H757" t="str">
        <f>IF(AND(B757="out", B757=D757), "OUT","")</f>
        <v/>
      </c>
      <c r="I757" t="str">
        <f>IF(AND(B757="out", B757&lt;&gt;D757), "nope","")</f>
        <v/>
      </c>
      <c r="K757" t="str">
        <f t="shared" si="24"/>
        <v>hit</v>
      </c>
      <c r="L757" t="str">
        <f t="shared" si="23"/>
        <v/>
      </c>
    </row>
    <row r="758" spans="1:12" x14ac:dyDescent="0.2">
      <c r="A758" s="1">
        <v>44915.558344907404</v>
      </c>
      <c r="B758" t="s">
        <v>0</v>
      </c>
      <c r="D758" t="s">
        <v>0</v>
      </c>
      <c r="E758" t="s">
        <v>208</v>
      </c>
      <c r="F758" t="str">
        <f>IF(AND(B758="in", B758=D758), "IN","")</f>
        <v/>
      </c>
      <c r="G758" t="str">
        <f>IF(AND(B758="in", B758&lt;&gt;D758), "nope","")</f>
        <v/>
      </c>
      <c r="H758" t="str">
        <f>IF(AND(B758="out", B758=D758), "OUT","")</f>
        <v>OUT</v>
      </c>
      <c r="I758" t="str">
        <f>IF(AND(B758="out", B758&lt;&gt;D758), "nope","")</f>
        <v/>
      </c>
      <c r="K758" t="str">
        <f t="shared" si="24"/>
        <v>hit</v>
      </c>
      <c r="L758" t="str">
        <f t="shared" si="23"/>
        <v/>
      </c>
    </row>
    <row r="759" spans="1:12" x14ac:dyDescent="0.2">
      <c r="A759" s="1">
        <v>44915.561990740738</v>
      </c>
      <c r="B759" t="s">
        <v>1</v>
      </c>
      <c r="C759" t="s">
        <v>163</v>
      </c>
      <c r="D759" t="s">
        <v>1</v>
      </c>
      <c r="E759" t="s">
        <v>208</v>
      </c>
      <c r="F759" t="str">
        <f>IF(AND(B759="in", B759=D759), "IN","")</f>
        <v>IN</v>
      </c>
      <c r="G759" t="str">
        <f>IF(AND(B759="in", B759&lt;&gt;D759), "nope","")</f>
        <v/>
      </c>
      <c r="H759" t="str">
        <f>IF(AND(B759="out", B759=D759), "OUT","")</f>
        <v/>
      </c>
      <c r="I759" t="str">
        <f>IF(AND(B759="out", B759&lt;&gt;D759), "nope","")</f>
        <v/>
      </c>
      <c r="K759" t="str">
        <f t="shared" si="24"/>
        <v>hit</v>
      </c>
      <c r="L759" t="str">
        <f t="shared" si="23"/>
        <v/>
      </c>
    </row>
    <row r="760" spans="1:12" x14ac:dyDescent="0.2">
      <c r="A760" s="1">
        <v>44915.562673611108</v>
      </c>
      <c r="B760" t="s">
        <v>0</v>
      </c>
      <c r="C760" t="s">
        <v>163</v>
      </c>
      <c r="D760" t="s">
        <v>0</v>
      </c>
      <c r="F760" t="str">
        <f>IF(AND(B760="in", B760=D760), "IN","")</f>
        <v/>
      </c>
      <c r="G760" t="str">
        <f>IF(AND(B760="in", B760&lt;&gt;D760), "nope","")</f>
        <v/>
      </c>
      <c r="H760" t="str">
        <f>IF(AND(B760="out", B760=D760), "OUT","")</f>
        <v>OUT</v>
      </c>
      <c r="I760" t="str">
        <f>IF(AND(B760="out", B760&lt;&gt;D760), "nope","")</f>
        <v/>
      </c>
      <c r="K760" t="str">
        <f t="shared" si="24"/>
        <v>miss</v>
      </c>
      <c r="L760" t="str">
        <f t="shared" si="23"/>
        <v/>
      </c>
    </row>
    <row r="761" spans="1:12" x14ac:dyDescent="0.2">
      <c r="A761" s="1">
        <v>44915.6012962963</v>
      </c>
      <c r="B761" t="s">
        <v>117</v>
      </c>
      <c r="C761" t="s">
        <v>164</v>
      </c>
      <c r="D761" t="s">
        <v>21</v>
      </c>
      <c r="E761" t="s">
        <v>208</v>
      </c>
      <c r="F761" t="str">
        <f>IF(AND(B761="in", B761=D761), "IN","")</f>
        <v/>
      </c>
      <c r="G761" t="str">
        <f>IF(AND(B761="in", B761&lt;&gt;D761), "nope","")</f>
        <v/>
      </c>
      <c r="H761" t="str">
        <f>IF(AND(B761="out", B761=D761), "OUT","")</f>
        <v/>
      </c>
      <c r="I761" t="str">
        <f>IF(AND(B761="out", B761&lt;&gt;D761), "nope","")</f>
        <v/>
      </c>
      <c r="K761" t="str">
        <f t="shared" si="24"/>
        <v>hit</v>
      </c>
      <c r="L761" t="str">
        <f t="shared" si="23"/>
        <v/>
      </c>
    </row>
    <row r="762" spans="1:12" x14ac:dyDescent="0.2">
      <c r="A762" s="1">
        <v>44915.602210648147</v>
      </c>
      <c r="B762" t="s">
        <v>1</v>
      </c>
      <c r="C762" t="s">
        <v>163</v>
      </c>
      <c r="D762" t="s">
        <v>1</v>
      </c>
      <c r="F762" t="str">
        <f>IF(AND(B762="in", B762=D762), "IN","")</f>
        <v>IN</v>
      </c>
      <c r="G762" t="str">
        <f>IF(AND(B762="in", B762&lt;&gt;D762), "nope","")</f>
        <v/>
      </c>
      <c r="H762" t="str">
        <f>IF(AND(B762="out", B762=D762), "OUT","")</f>
        <v/>
      </c>
      <c r="I762" t="str">
        <f>IF(AND(B762="out", B762&lt;&gt;D762), "nope","")</f>
        <v/>
      </c>
      <c r="K762" t="str">
        <f t="shared" si="24"/>
        <v>miss</v>
      </c>
      <c r="L762" t="str">
        <f t="shared" si="23"/>
        <v/>
      </c>
    </row>
    <row r="763" spans="1:12" x14ac:dyDescent="0.2">
      <c r="A763" s="1">
        <v>44915.603472222225</v>
      </c>
      <c r="B763" t="s">
        <v>0</v>
      </c>
      <c r="C763" t="s">
        <v>163</v>
      </c>
      <c r="D763" t="s">
        <v>0</v>
      </c>
      <c r="E763" t="s">
        <v>208</v>
      </c>
      <c r="F763" t="str">
        <f>IF(AND(B763="in", B763=D763), "IN","")</f>
        <v/>
      </c>
      <c r="G763" t="str">
        <f>IF(AND(B763="in", B763&lt;&gt;D763), "nope","")</f>
        <v/>
      </c>
      <c r="H763" t="str">
        <f>IF(AND(B763="out", B763=D763), "OUT","")</f>
        <v>OUT</v>
      </c>
      <c r="I763" t="str">
        <f>IF(AND(B763="out", B763&lt;&gt;D763), "nope","")</f>
        <v/>
      </c>
      <c r="K763" t="str">
        <f t="shared" si="24"/>
        <v>hit</v>
      </c>
      <c r="L763" t="str">
        <f t="shared" si="23"/>
        <v/>
      </c>
    </row>
    <row r="764" spans="1:12" x14ac:dyDescent="0.2">
      <c r="A764" s="1">
        <v>44915.604097222225</v>
      </c>
      <c r="B764" t="s">
        <v>18</v>
      </c>
      <c r="C764" t="s">
        <v>165</v>
      </c>
      <c r="D764" t="s">
        <v>18</v>
      </c>
      <c r="F764" t="str">
        <f>IF(AND(B764="in", B764=D764), "IN","")</f>
        <v/>
      </c>
      <c r="G764" t="str">
        <f>IF(AND(B764="in", B764&lt;&gt;D764), "nope","")</f>
        <v/>
      </c>
      <c r="H764" t="str">
        <f>IF(AND(B764="out", B764=D764), "OUT","")</f>
        <v/>
      </c>
      <c r="I764" t="str">
        <f>IF(AND(B764="out", B764&lt;&gt;D764), "nope","")</f>
        <v/>
      </c>
      <c r="K764" t="str">
        <f t="shared" si="24"/>
        <v>miss</v>
      </c>
      <c r="L764" t="str">
        <f t="shared" si="23"/>
        <v/>
      </c>
    </row>
    <row r="765" spans="1:12" x14ac:dyDescent="0.2">
      <c r="A765" s="1">
        <v>44915.604166666664</v>
      </c>
      <c r="B765" t="s">
        <v>51</v>
      </c>
      <c r="C765" t="s">
        <v>166</v>
      </c>
      <c r="F765" t="str">
        <f>IF(AND(B765="in", B765=D765), "IN","")</f>
        <v/>
      </c>
      <c r="G765" t="str">
        <f>IF(AND(B765="in", B765&lt;&gt;D765), "nope","")</f>
        <v/>
      </c>
      <c r="H765" t="str">
        <f>IF(AND(B765="out", B765=D765), "OUT","")</f>
        <v/>
      </c>
      <c r="I765" t="str">
        <f>IF(AND(B765="out", B765&lt;&gt;D765), "nope","")</f>
        <v/>
      </c>
      <c r="K765" t="str">
        <f t="shared" si="24"/>
        <v>miss</v>
      </c>
      <c r="L765" t="str">
        <f t="shared" si="23"/>
        <v/>
      </c>
    </row>
    <row r="766" spans="1:12" x14ac:dyDescent="0.2">
      <c r="A766" s="1">
        <v>44915.604201388887</v>
      </c>
      <c r="B766" t="s">
        <v>51</v>
      </c>
      <c r="C766" t="s">
        <v>166</v>
      </c>
      <c r="F766" t="str">
        <f>IF(AND(B766="in", B766=D766), "IN","")</f>
        <v/>
      </c>
      <c r="G766" t="str">
        <f>IF(AND(B766="in", B766&lt;&gt;D766), "nope","")</f>
        <v/>
      </c>
      <c r="H766" t="str">
        <f>IF(AND(B766="out", B766=D766), "OUT","")</f>
        <v/>
      </c>
      <c r="I766" t="str">
        <f>IF(AND(B766="out", B766&lt;&gt;D766), "nope","")</f>
        <v/>
      </c>
      <c r="K766" t="str">
        <f t="shared" si="24"/>
        <v>miss</v>
      </c>
      <c r="L766" t="str">
        <f t="shared" si="23"/>
        <v/>
      </c>
    </row>
    <row r="767" spans="1:12" x14ac:dyDescent="0.2">
      <c r="A767" s="1">
        <v>44915.604212962964</v>
      </c>
      <c r="B767" t="s">
        <v>12</v>
      </c>
      <c r="C767" t="s">
        <v>167</v>
      </c>
      <c r="F767" t="str">
        <f>IF(AND(B767="in", B767=D767), "IN","")</f>
        <v/>
      </c>
      <c r="G767" t="str">
        <f>IF(AND(B767="in", B767&lt;&gt;D767), "nope","")</f>
        <v/>
      </c>
      <c r="H767" t="str">
        <f>IF(AND(B767="out", B767=D767), "OUT","")</f>
        <v/>
      </c>
      <c r="I767" t="str">
        <f>IF(AND(B767="out", B767&lt;&gt;D767), "nope","")</f>
        <v/>
      </c>
      <c r="K767" t="str">
        <f t="shared" si="24"/>
        <v>miss</v>
      </c>
      <c r="L767" t="str">
        <f t="shared" si="23"/>
        <v/>
      </c>
    </row>
    <row r="768" spans="1:12" x14ac:dyDescent="0.2">
      <c r="A768" s="1">
        <v>44915.614930555559</v>
      </c>
      <c r="B768" t="s">
        <v>3</v>
      </c>
      <c r="C768" t="s">
        <v>168</v>
      </c>
      <c r="D768" t="s">
        <v>1</v>
      </c>
      <c r="E768" t="s">
        <v>208</v>
      </c>
      <c r="F768" t="str">
        <f>IF(AND(B768="in", B768=D768), "IN","")</f>
        <v/>
      </c>
      <c r="G768" t="str">
        <f>IF(AND(B768="in", B768&lt;&gt;D768), "nope","")</f>
        <v/>
      </c>
      <c r="H768" t="str">
        <f>IF(AND(B768="out", B768=D768), "OUT","")</f>
        <v/>
      </c>
      <c r="I768" t="str">
        <f>IF(AND(B768="out", B768&lt;&gt;D768), "nope","")</f>
        <v/>
      </c>
      <c r="K768" t="str">
        <f t="shared" si="24"/>
        <v>hit</v>
      </c>
      <c r="L768" t="str">
        <f t="shared" si="23"/>
        <v/>
      </c>
    </row>
    <row r="769" spans="1:12" x14ac:dyDescent="0.2">
      <c r="A769" s="1">
        <v>44915.633240740739</v>
      </c>
      <c r="B769" t="s">
        <v>0</v>
      </c>
      <c r="D769" t="s">
        <v>0</v>
      </c>
      <c r="E769" t="s">
        <v>208</v>
      </c>
      <c r="F769" t="str">
        <f>IF(AND(B769="in", B769=D769), "IN","")</f>
        <v/>
      </c>
      <c r="G769" t="str">
        <f>IF(AND(B769="in", B769&lt;&gt;D769), "nope","")</f>
        <v/>
      </c>
      <c r="H769" t="str">
        <f>IF(AND(B769="out", B769=D769), "OUT","")</f>
        <v>OUT</v>
      </c>
      <c r="I769" t="str">
        <f>IF(AND(B769="out", B769&lt;&gt;D769), "nope","")</f>
        <v/>
      </c>
      <c r="K769" t="str">
        <f t="shared" si="24"/>
        <v>hit</v>
      </c>
      <c r="L769" t="str">
        <f t="shared" si="23"/>
        <v/>
      </c>
    </row>
    <row r="770" spans="1:12" x14ac:dyDescent="0.2">
      <c r="A770" s="1">
        <v>44915.635798611111</v>
      </c>
      <c r="B770" t="s">
        <v>1</v>
      </c>
      <c r="C770" t="s">
        <v>169</v>
      </c>
      <c r="D770" t="s">
        <v>1</v>
      </c>
      <c r="E770" t="s">
        <v>208</v>
      </c>
      <c r="F770" t="str">
        <f>IF(AND(B770="in", B770=D770), "IN","")</f>
        <v>IN</v>
      </c>
      <c r="G770" t="str">
        <f>IF(AND(B770="in", B770&lt;&gt;D770), "nope","")</f>
        <v/>
      </c>
      <c r="H770" t="str">
        <f>IF(AND(B770="out", B770=D770), "OUT","")</f>
        <v/>
      </c>
      <c r="I770" t="str">
        <f>IF(AND(B770="out", B770&lt;&gt;D770), "nope","")</f>
        <v/>
      </c>
      <c r="K770" t="str">
        <f t="shared" si="24"/>
        <v>hit</v>
      </c>
      <c r="L770" t="str">
        <f t="shared" ref="L770:L810" si="25">IF(AND(D770&lt;&gt;"pbout", I770="nope"), "boom", "")</f>
        <v/>
      </c>
    </row>
    <row r="771" spans="1:12" x14ac:dyDescent="0.2">
      <c r="A771" s="1">
        <v>44916.336643518516</v>
      </c>
      <c r="B771" t="s">
        <v>1</v>
      </c>
      <c r="D771" t="s">
        <v>1</v>
      </c>
      <c r="E771" t="s">
        <v>208</v>
      </c>
      <c r="F771" t="str">
        <f>IF(AND(B771="in", B771=D771), "IN","")</f>
        <v>IN</v>
      </c>
      <c r="G771" t="str">
        <f>IF(AND(B771="in", B771&lt;&gt;D771), "nope","")</f>
        <v/>
      </c>
      <c r="H771" t="str">
        <f>IF(AND(B771="out", B771=D771), "OUT","")</f>
        <v/>
      </c>
      <c r="I771" t="str">
        <f>IF(AND(B771="out", B771&lt;&gt;D771), "nope","")</f>
        <v/>
      </c>
      <c r="K771" t="str">
        <f t="shared" ref="K771:K810" si="26">IF(E771="hit", "hit", "miss")</f>
        <v>hit</v>
      </c>
      <c r="L771" t="str">
        <f t="shared" si="25"/>
        <v/>
      </c>
    </row>
    <row r="772" spans="1:12" x14ac:dyDescent="0.2">
      <c r="A772" s="1">
        <v>44916.337893518517</v>
      </c>
      <c r="B772" t="s">
        <v>0</v>
      </c>
      <c r="D772" t="s">
        <v>18</v>
      </c>
      <c r="F772" t="str">
        <f>IF(AND(B772="in", B772=D772), "IN","")</f>
        <v/>
      </c>
      <c r="G772" t="str">
        <f>IF(AND(B772="in", B772&lt;&gt;D772), "nope","")</f>
        <v/>
      </c>
      <c r="H772" t="str">
        <f>IF(AND(B772="out", B772=D772), "OUT","")</f>
        <v/>
      </c>
      <c r="I772" t="str">
        <f>IF(AND(B772="out", B772&lt;&gt;D772), "nope","")</f>
        <v>nope</v>
      </c>
      <c r="K772" t="str">
        <f t="shared" si="26"/>
        <v>miss</v>
      </c>
      <c r="L772" t="str">
        <f t="shared" si="25"/>
        <v/>
      </c>
    </row>
    <row r="773" spans="1:12" x14ac:dyDescent="0.2">
      <c r="A773" s="1">
        <v>44916.42796296296</v>
      </c>
      <c r="B773" t="s">
        <v>1</v>
      </c>
      <c r="C773" t="s">
        <v>170</v>
      </c>
      <c r="D773" t="s">
        <v>1</v>
      </c>
      <c r="E773" t="s">
        <v>208</v>
      </c>
      <c r="F773" t="str">
        <f>IF(AND(B773="in", B773=D773), "IN","")</f>
        <v>IN</v>
      </c>
      <c r="G773" t="str">
        <f>IF(AND(B773="in", B773&lt;&gt;D773), "nope","")</f>
        <v/>
      </c>
      <c r="H773" t="str">
        <f>IF(AND(B773="out", B773=D773), "OUT","")</f>
        <v/>
      </c>
      <c r="I773" t="str">
        <f>IF(AND(B773="out", B773&lt;&gt;D773), "nope","")</f>
        <v/>
      </c>
      <c r="K773" t="str">
        <f t="shared" si="26"/>
        <v>hit</v>
      </c>
      <c r="L773" t="str">
        <f t="shared" si="25"/>
        <v/>
      </c>
    </row>
    <row r="774" spans="1:12" x14ac:dyDescent="0.2">
      <c r="A774" s="1">
        <v>44916.428715277776</v>
      </c>
      <c r="B774" t="s">
        <v>171</v>
      </c>
      <c r="C774" t="s">
        <v>172</v>
      </c>
      <c r="D774" t="s">
        <v>204</v>
      </c>
      <c r="F774" t="str">
        <f>IF(AND(B774="in", B774=D774), "IN","")</f>
        <v/>
      </c>
      <c r="G774" t="str">
        <f>IF(AND(B774="in", B774&lt;&gt;D774), "nope","")</f>
        <v/>
      </c>
      <c r="H774" t="str">
        <f>IF(AND(B774="out", B774=D774), "OUT","")</f>
        <v/>
      </c>
      <c r="I774" t="str">
        <f>IF(AND(B774="out", B774&lt;&gt;D774), "nope","")</f>
        <v/>
      </c>
      <c r="K774" t="str">
        <f t="shared" si="26"/>
        <v>miss</v>
      </c>
      <c r="L774" t="str">
        <f t="shared" si="25"/>
        <v/>
      </c>
    </row>
    <row r="775" spans="1:12" x14ac:dyDescent="0.2">
      <c r="A775" s="1">
        <v>44916.428854166668</v>
      </c>
      <c r="B775" t="s">
        <v>171</v>
      </c>
      <c r="C775" t="s">
        <v>173</v>
      </c>
      <c r="F775" t="str">
        <f>IF(AND(B775="in", B775=D775), "IN","")</f>
        <v/>
      </c>
      <c r="G775" t="str">
        <f>IF(AND(B775="in", B775&lt;&gt;D775), "nope","")</f>
        <v/>
      </c>
      <c r="H775" t="str">
        <f>IF(AND(B775="out", B775=D775), "OUT","")</f>
        <v/>
      </c>
      <c r="I775" t="str">
        <f>IF(AND(B775="out", B775&lt;&gt;D775), "nope","")</f>
        <v/>
      </c>
      <c r="K775" t="str">
        <f t="shared" si="26"/>
        <v>miss</v>
      </c>
      <c r="L775" t="str">
        <f t="shared" si="25"/>
        <v/>
      </c>
    </row>
    <row r="776" spans="1:12" x14ac:dyDescent="0.2">
      <c r="A776" s="1">
        <v>44916.429108796299</v>
      </c>
      <c r="B776" t="s">
        <v>0</v>
      </c>
      <c r="C776" t="s">
        <v>174</v>
      </c>
      <c r="F776" t="str">
        <f>IF(AND(B776="in", B776=D776), "IN","")</f>
        <v/>
      </c>
      <c r="G776" t="str">
        <f>IF(AND(B776="in", B776&lt;&gt;D776), "nope","")</f>
        <v/>
      </c>
      <c r="H776" t="str">
        <f>IF(AND(B776="out", B776=D776), "OUT","")</f>
        <v/>
      </c>
      <c r="I776" t="str">
        <f>IF(AND(B776="out", B776&lt;&gt;D776), "nope","")</f>
        <v>nope</v>
      </c>
      <c r="K776" t="str">
        <f t="shared" si="26"/>
        <v>miss</v>
      </c>
      <c r="L776" t="str">
        <f t="shared" si="25"/>
        <v>boom</v>
      </c>
    </row>
    <row r="777" spans="1:12" x14ac:dyDescent="0.2">
      <c r="A777" s="1">
        <v>44916.429537037038</v>
      </c>
      <c r="B777" t="s">
        <v>51</v>
      </c>
      <c r="C777" t="s">
        <v>175</v>
      </c>
      <c r="F777" t="str">
        <f>IF(AND(B777="in", B777=D777), "IN","")</f>
        <v/>
      </c>
      <c r="G777" t="str">
        <f>IF(AND(B777="in", B777&lt;&gt;D777), "nope","")</f>
        <v/>
      </c>
      <c r="H777" t="str">
        <f>IF(AND(B777="out", B777=D777), "OUT","")</f>
        <v/>
      </c>
      <c r="I777" t="str">
        <f>IF(AND(B777="out", B777&lt;&gt;D777), "nope","")</f>
        <v/>
      </c>
      <c r="K777" t="str">
        <f t="shared" si="26"/>
        <v>miss</v>
      </c>
      <c r="L777" t="str">
        <f t="shared" si="25"/>
        <v/>
      </c>
    </row>
    <row r="778" spans="1:12" x14ac:dyDescent="0.2">
      <c r="A778" s="1">
        <v>44916.4296875</v>
      </c>
      <c r="B778" t="s">
        <v>18</v>
      </c>
      <c r="C778" t="s">
        <v>176</v>
      </c>
      <c r="D778" t="s">
        <v>18</v>
      </c>
      <c r="F778" t="str">
        <f>IF(AND(B778="in", B778=D778), "IN","")</f>
        <v/>
      </c>
      <c r="G778" t="str">
        <f>IF(AND(B778="in", B778&lt;&gt;D778), "nope","")</f>
        <v/>
      </c>
      <c r="H778" t="str">
        <f>IF(AND(B778="out", B778=D778), "OUT","")</f>
        <v/>
      </c>
      <c r="I778" t="str">
        <f>IF(AND(B778="out", B778&lt;&gt;D778), "nope","")</f>
        <v/>
      </c>
      <c r="K778" t="str">
        <f t="shared" si="26"/>
        <v>miss</v>
      </c>
      <c r="L778" t="str">
        <f t="shared" si="25"/>
        <v/>
      </c>
    </row>
    <row r="779" spans="1:12" x14ac:dyDescent="0.2">
      <c r="A779" s="1">
        <v>44916.433946759258</v>
      </c>
      <c r="B779" t="s">
        <v>1</v>
      </c>
      <c r="D779" t="s">
        <v>1</v>
      </c>
      <c r="E779" t="s">
        <v>208</v>
      </c>
      <c r="F779" t="str">
        <f>IF(AND(B779="in", B779=D779), "IN","")</f>
        <v>IN</v>
      </c>
      <c r="G779" t="str">
        <f>IF(AND(B779="in", B779&lt;&gt;D779), "nope","")</f>
        <v/>
      </c>
      <c r="H779" t="str">
        <f>IF(AND(B779="out", B779=D779), "OUT","")</f>
        <v/>
      </c>
      <c r="I779" t="str">
        <f>IF(AND(B779="out", B779&lt;&gt;D779), "nope","")</f>
        <v/>
      </c>
      <c r="K779" t="str">
        <f t="shared" si="26"/>
        <v>hit</v>
      </c>
      <c r="L779" t="str">
        <f t="shared" si="25"/>
        <v/>
      </c>
    </row>
    <row r="780" spans="1:12" x14ac:dyDescent="0.2">
      <c r="A780" s="1">
        <v>44916.436493055553</v>
      </c>
      <c r="B780" t="s">
        <v>0</v>
      </c>
      <c r="D780" t="s">
        <v>0</v>
      </c>
      <c r="E780" t="s">
        <v>208</v>
      </c>
      <c r="F780" t="str">
        <f>IF(AND(B780="in", B780=D780), "IN","")</f>
        <v/>
      </c>
      <c r="G780" t="str">
        <f>IF(AND(B780="in", B780&lt;&gt;D780), "nope","")</f>
        <v/>
      </c>
      <c r="H780" t="str">
        <f>IF(AND(B780="out", B780=D780), "OUT","")</f>
        <v>OUT</v>
      </c>
      <c r="I780" t="str">
        <f>IF(AND(B780="out", B780&lt;&gt;D780), "nope","")</f>
        <v/>
      </c>
      <c r="K780" t="str">
        <f t="shared" si="26"/>
        <v>hit</v>
      </c>
      <c r="L780" t="str">
        <f t="shared" si="25"/>
        <v/>
      </c>
    </row>
    <row r="781" spans="1:12" x14ac:dyDescent="0.2">
      <c r="A781" s="1">
        <v>44921.48909722222</v>
      </c>
      <c r="B781" t="s">
        <v>1</v>
      </c>
      <c r="C781" t="s">
        <v>177</v>
      </c>
      <c r="D781" t="s">
        <v>1</v>
      </c>
      <c r="E781" t="s">
        <v>208</v>
      </c>
      <c r="F781" t="str">
        <f>IF(AND(B781="in", B781=D781), "IN","")</f>
        <v>IN</v>
      </c>
      <c r="G781" t="str">
        <f>IF(AND(B781="in", B781&lt;&gt;D781), "nope","")</f>
        <v/>
      </c>
      <c r="H781" t="str">
        <f>IF(AND(B781="out", B781=D781), "OUT","")</f>
        <v/>
      </c>
      <c r="I781" t="str">
        <f>IF(AND(B781="out", B781&lt;&gt;D781), "nope","")</f>
        <v/>
      </c>
      <c r="K781" t="str">
        <f t="shared" si="26"/>
        <v>hit</v>
      </c>
      <c r="L781" t="str">
        <f t="shared" si="25"/>
        <v/>
      </c>
    </row>
    <row r="782" spans="1:12" x14ac:dyDescent="0.2">
      <c r="A782" s="1">
        <v>44921.489641203705</v>
      </c>
      <c r="B782" t="s">
        <v>0</v>
      </c>
      <c r="D782" t="s">
        <v>0</v>
      </c>
      <c r="F782" t="str">
        <f>IF(AND(B782="in", B782=D782), "IN","")</f>
        <v/>
      </c>
      <c r="G782" t="str">
        <f>IF(AND(B782="in", B782&lt;&gt;D782), "nope","")</f>
        <v/>
      </c>
      <c r="H782" t="str">
        <f>IF(AND(B782="out", B782=D782), "OUT","")</f>
        <v>OUT</v>
      </c>
      <c r="I782" t="str">
        <f>IF(AND(B782="out", B782&lt;&gt;D782), "nope","")</f>
        <v/>
      </c>
      <c r="K782" t="str">
        <f t="shared" si="26"/>
        <v>miss</v>
      </c>
      <c r="L782" t="str">
        <f t="shared" si="25"/>
        <v/>
      </c>
    </row>
    <row r="783" spans="1:12" x14ac:dyDescent="0.2">
      <c r="A783" s="1">
        <v>44921.493414351855</v>
      </c>
      <c r="B783" t="s">
        <v>1</v>
      </c>
      <c r="D783" t="s">
        <v>1</v>
      </c>
      <c r="E783" t="s">
        <v>208</v>
      </c>
      <c r="F783" t="str">
        <f>IF(AND(B783="in", B783=D783), "IN","")</f>
        <v>IN</v>
      </c>
      <c r="G783" t="str">
        <f>IF(AND(B783="in", B783&lt;&gt;D783), "nope","")</f>
        <v/>
      </c>
      <c r="H783" t="str">
        <f>IF(AND(B783="out", B783=D783), "OUT","")</f>
        <v/>
      </c>
      <c r="I783" t="str">
        <f>IF(AND(B783="out", B783&lt;&gt;D783), "nope","")</f>
        <v/>
      </c>
      <c r="K783" t="str">
        <f t="shared" si="26"/>
        <v>hit</v>
      </c>
      <c r="L783" t="str">
        <f t="shared" si="25"/>
        <v/>
      </c>
    </row>
    <row r="784" spans="1:12" x14ac:dyDescent="0.2">
      <c r="A784" s="1">
        <v>44921.494305555556</v>
      </c>
      <c r="B784" t="s">
        <v>0</v>
      </c>
      <c r="D784" t="s">
        <v>0</v>
      </c>
      <c r="F784" t="str">
        <f>IF(AND(B784="in", B784=D784), "IN","")</f>
        <v/>
      </c>
      <c r="G784" t="str">
        <f>IF(AND(B784="in", B784&lt;&gt;D784), "nope","")</f>
        <v/>
      </c>
      <c r="H784" t="str">
        <f>IF(AND(B784="out", B784=D784), "OUT","")</f>
        <v>OUT</v>
      </c>
      <c r="I784" t="str">
        <f>IF(AND(B784="out", B784&lt;&gt;D784), "nope","")</f>
        <v/>
      </c>
      <c r="K784" t="str">
        <f t="shared" si="26"/>
        <v>miss</v>
      </c>
      <c r="L784" t="str">
        <f t="shared" si="25"/>
        <v/>
      </c>
    </row>
    <row r="785" spans="1:12" x14ac:dyDescent="0.2">
      <c r="A785" s="1">
        <v>44921.498414351852</v>
      </c>
      <c r="B785" t="s">
        <v>0</v>
      </c>
      <c r="C785" t="s">
        <v>178</v>
      </c>
      <c r="D785" t="s">
        <v>0</v>
      </c>
      <c r="E785" t="s">
        <v>208</v>
      </c>
      <c r="F785" t="str">
        <f>IF(AND(B785="in", B785=D785), "IN","")</f>
        <v/>
      </c>
      <c r="G785" t="str">
        <f>IF(AND(B785="in", B785&lt;&gt;D785), "nope","")</f>
        <v/>
      </c>
      <c r="H785" t="str">
        <f>IF(AND(B785="out", B785=D785), "OUT","")</f>
        <v>OUT</v>
      </c>
      <c r="I785" t="str">
        <f>IF(AND(B785="out", B785&lt;&gt;D785), "nope","")</f>
        <v/>
      </c>
      <c r="K785" t="str">
        <f t="shared" si="26"/>
        <v>hit</v>
      </c>
      <c r="L785" t="str">
        <f t="shared" si="25"/>
        <v/>
      </c>
    </row>
    <row r="786" spans="1:12" x14ac:dyDescent="0.2">
      <c r="A786" s="1">
        <v>44921.503078703703</v>
      </c>
      <c r="B786" t="s">
        <v>1</v>
      </c>
      <c r="D786" t="s">
        <v>1</v>
      </c>
      <c r="E786" t="s">
        <v>208</v>
      </c>
      <c r="F786" t="str">
        <f>IF(AND(B786="in", B786=D786), "IN","")</f>
        <v>IN</v>
      </c>
      <c r="G786" t="str">
        <f>IF(AND(B786="in", B786&lt;&gt;D786), "nope","")</f>
        <v/>
      </c>
      <c r="H786" t="str">
        <f>IF(AND(B786="out", B786=D786), "OUT","")</f>
        <v/>
      </c>
      <c r="I786" t="str">
        <f>IF(AND(B786="out", B786&lt;&gt;D786), "nope","")</f>
        <v/>
      </c>
      <c r="K786" t="str">
        <f t="shared" si="26"/>
        <v>hit</v>
      </c>
      <c r="L786" t="str">
        <f t="shared" si="25"/>
        <v/>
      </c>
    </row>
    <row r="787" spans="1:12" x14ac:dyDescent="0.2">
      <c r="A787" s="1">
        <v>44921.504108796296</v>
      </c>
      <c r="B787" t="s">
        <v>1</v>
      </c>
      <c r="D787" t="s">
        <v>1</v>
      </c>
      <c r="E787" t="s">
        <v>208</v>
      </c>
      <c r="F787" t="str">
        <f>IF(AND(B787="in", B787=D787), "IN","")</f>
        <v>IN</v>
      </c>
      <c r="G787" t="str">
        <f>IF(AND(B787="in", B787&lt;&gt;D787), "nope","")</f>
        <v/>
      </c>
      <c r="H787" t="str">
        <f>IF(AND(B787="out", B787=D787), "OUT","")</f>
        <v/>
      </c>
      <c r="I787" t="str">
        <f>IF(AND(B787="out", B787&lt;&gt;D787), "nope","")</f>
        <v/>
      </c>
      <c r="K787" t="str">
        <f t="shared" si="26"/>
        <v>hit</v>
      </c>
      <c r="L787" t="str">
        <f t="shared" si="25"/>
        <v/>
      </c>
    </row>
    <row r="788" spans="1:12" x14ac:dyDescent="0.2">
      <c r="A788" s="1">
        <v>44921.50986111111</v>
      </c>
      <c r="B788" t="s">
        <v>179</v>
      </c>
      <c r="C788" t="s">
        <v>180</v>
      </c>
      <c r="E788" t="s">
        <v>208</v>
      </c>
      <c r="F788" t="str">
        <f>IF(AND(B788="in", B788=D788), "IN","")</f>
        <v/>
      </c>
      <c r="G788" t="str">
        <f>IF(AND(B788="in", B788&lt;&gt;D788), "nope","")</f>
        <v/>
      </c>
      <c r="H788" t="str">
        <f>IF(AND(B788="out", B788=D788), "OUT","")</f>
        <v/>
      </c>
      <c r="I788" t="str">
        <f>IF(AND(B788="out", B788&lt;&gt;D788), "nope","")</f>
        <v/>
      </c>
      <c r="K788" t="str">
        <f t="shared" si="26"/>
        <v>hit</v>
      </c>
      <c r="L788" t="str">
        <f t="shared" si="25"/>
        <v/>
      </c>
    </row>
    <row r="789" spans="1:12" x14ac:dyDescent="0.2">
      <c r="A789" s="1">
        <v>44921.509872685187</v>
      </c>
      <c r="B789" t="s">
        <v>0</v>
      </c>
      <c r="C789" t="s">
        <v>181</v>
      </c>
      <c r="D789" t="s">
        <v>0</v>
      </c>
      <c r="F789" t="str">
        <f>IF(AND(B789="in", B789=D789), "IN","")</f>
        <v/>
      </c>
      <c r="G789" t="str">
        <f>IF(AND(B789="in", B789&lt;&gt;D789), "nope","")</f>
        <v/>
      </c>
      <c r="H789" t="str">
        <f>IF(AND(B789="out", B789=D789), "OUT","")</f>
        <v>OUT</v>
      </c>
      <c r="I789" t="str">
        <f>IF(AND(B789="out", B789&lt;&gt;D789), "nope","")</f>
        <v/>
      </c>
      <c r="K789" t="str">
        <f t="shared" si="26"/>
        <v>miss</v>
      </c>
      <c r="L789" t="str">
        <f t="shared" si="25"/>
        <v/>
      </c>
    </row>
    <row r="790" spans="1:12" x14ac:dyDescent="0.2">
      <c r="A790" s="1">
        <v>44921.528391203705</v>
      </c>
      <c r="B790" t="s">
        <v>1</v>
      </c>
      <c r="C790" t="s">
        <v>182</v>
      </c>
      <c r="D790" t="s">
        <v>1</v>
      </c>
      <c r="E790" t="s">
        <v>208</v>
      </c>
      <c r="F790" t="str">
        <f>IF(AND(B790="in", B790=D790), "IN","")</f>
        <v>IN</v>
      </c>
      <c r="G790" t="str">
        <f>IF(AND(B790="in", B790&lt;&gt;D790), "nope","")</f>
        <v/>
      </c>
      <c r="H790" t="str">
        <f>IF(AND(B790="out", B790=D790), "OUT","")</f>
        <v/>
      </c>
      <c r="I790" t="str">
        <f>IF(AND(B790="out", B790&lt;&gt;D790), "nope","")</f>
        <v/>
      </c>
      <c r="K790" t="str">
        <f t="shared" si="26"/>
        <v>hit</v>
      </c>
      <c r="L790" t="str">
        <f t="shared" si="25"/>
        <v/>
      </c>
    </row>
    <row r="791" spans="1:12" x14ac:dyDescent="0.2">
      <c r="A791" s="1">
        <v>44921.529675925929</v>
      </c>
      <c r="B791" t="s">
        <v>0</v>
      </c>
      <c r="D791" t="s">
        <v>0</v>
      </c>
      <c r="F791" t="str">
        <f>IF(AND(B791="in", B791=D791), "IN","")</f>
        <v/>
      </c>
      <c r="G791" t="str">
        <f>IF(AND(B791="in", B791&lt;&gt;D791), "nope","")</f>
        <v/>
      </c>
      <c r="H791" t="str">
        <f>IF(AND(B791="out", B791=D791), "OUT","")</f>
        <v>OUT</v>
      </c>
      <c r="I791" t="str">
        <f>IF(AND(B791="out", B791&lt;&gt;D791), "nope","")</f>
        <v/>
      </c>
      <c r="K791" t="str">
        <f t="shared" si="26"/>
        <v>miss</v>
      </c>
      <c r="L791" t="str">
        <f t="shared" si="25"/>
        <v/>
      </c>
    </row>
    <row r="792" spans="1:12" x14ac:dyDescent="0.2">
      <c r="A792" s="1">
        <v>44921.53334490741</v>
      </c>
      <c r="B792" t="s">
        <v>1</v>
      </c>
      <c r="D792" t="s">
        <v>1</v>
      </c>
      <c r="E792" t="s">
        <v>208</v>
      </c>
      <c r="F792" t="str">
        <f>IF(AND(B792="in", B792=D792), "IN","")</f>
        <v>IN</v>
      </c>
      <c r="G792" t="str">
        <f>IF(AND(B792="in", B792&lt;&gt;D792), "nope","")</f>
        <v/>
      </c>
      <c r="H792" t="str">
        <f>IF(AND(B792="out", B792=D792), "OUT","")</f>
        <v/>
      </c>
      <c r="I792" t="str">
        <f>IF(AND(B792="out", B792&lt;&gt;D792), "nope","")</f>
        <v/>
      </c>
      <c r="K792" t="str">
        <f t="shared" si="26"/>
        <v>hit</v>
      </c>
      <c r="L792" t="str">
        <f t="shared" si="25"/>
        <v/>
      </c>
    </row>
    <row r="793" spans="1:12" x14ac:dyDescent="0.2">
      <c r="A793" s="1">
        <v>44921.537708333337</v>
      </c>
      <c r="B793" t="s">
        <v>1</v>
      </c>
      <c r="D793" t="s">
        <v>1</v>
      </c>
      <c r="E793" t="s">
        <v>208</v>
      </c>
      <c r="F793" t="str">
        <f>IF(AND(B793="in", B793=D793), "IN","")</f>
        <v>IN</v>
      </c>
      <c r="G793" t="str">
        <f>IF(AND(B793="in", B793&lt;&gt;D793), "nope","")</f>
        <v/>
      </c>
      <c r="H793" t="str">
        <f>IF(AND(B793="out", B793=D793), "OUT","")</f>
        <v/>
      </c>
      <c r="I793" t="str">
        <f>IF(AND(B793="out", B793&lt;&gt;D793), "nope","")</f>
        <v/>
      </c>
      <c r="K793" t="str">
        <f t="shared" si="26"/>
        <v>hit</v>
      </c>
      <c r="L793" t="str">
        <f t="shared" si="25"/>
        <v/>
      </c>
    </row>
    <row r="794" spans="1:12" x14ac:dyDescent="0.2">
      <c r="A794" s="1">
        <v>44921.544224537036</v>
      </c>
      <c r="B794" t="s">
        <v>0</v>
      </c>
      <c r="D794" t="s">
        <v>0</v>
      </c>
      <c r="E794" t="s">
        <v>208</v>
      </c>
      <c r="F794" t="str">
        <f>IF(AND(B794="in", B794=D794), "IN","")</f>
        <v/>
      </c>
      <c r="G794" t="str">
        <f>IF(AND(B794="in", B794&lt;&gt;D794), "nope","")</f>
        <v/>
      </c>
      <c r="H794" t="str">
        <f>IF(AND(B794="out", B794=D794), "OUT","")</f>
        <v>OUT</v>
      </c>
      <c r="I794" t="str">
        <f>IF(AND(B794="out", B794&lt;&gt;D794), "nope","")</f>
        <v/>
      </c>
      <c r="K794" t="str">
        <f t="shared" si="26"/>
        <v>hit</v>
      </c>
      <c r="L794" t="str">
        <f t="shared" si="25"/>
        <v/>
      </c>
    </row>
    <row r="795" spans="1:12" x14ac:dyDescent="0.2">
      <c r="A795" s="1">
        <v>44921.551550925928</v>
      </c>
      <c r="B795" t="s">
        <v>0</v>
      </c>
      <c r="C795" t="s">
        <v>183</v>
      </c>
      <c r="D795" t="s">
        <v>18</v>
      </c>
      <c r="E795" t="s">
        <v>208</v>
      </c>
      <c r="F795" t="str">
        <f>IF(AND(B795="in", B795=D795), "IN","")</f>
        <v/>
      </c>
      <c r="G795" t="str">
        <f>IF(AND(B795="in", B795&lt;&gt;D795), "nope","")</f>
        <v/>
      </c>
      <c r="H795" t="str">
        <f>IF(AND(B795="out", B795=D795), "OUT","")</f>
        <v/>
      </c>
      <c r="I795" t="str">
        <f>IF(AND(B795="out", B795&lt;&gt;D795), "nope","")</f>
        <v>nope</v>
      </c>
      <c r="K795" t="str">
        <f t="shared" si="26"/>
        <v>hit</v>
      </c>
      <c r="L795" t="str">
        <f t="shared" si="25"/>
        <v/>
      </c>
    </row>
    <row r="796" spans="1:12" x14ac:dyDescent="0.2">
      <c r="A796" s="1">
        <v>44921.554212962961</v>
      </c>
      <c r="B796" t="s">
        <v>1</v>
      </c>
      <c r="D796" t="s">
        <v>1</v>
      </c>
      <c r="E796" t="s">
        <v>208</v>
      </c>
      <c r="F796" t="str">
        <f>IF(AND(B796="in", B796=D796), "IN","")</f>
        <v>IN</v>
      </c>
      <c r="G796" t="str">
        <f>IF(AND(B796="in", B796&lt;&gt;D796), "nope","")</f>
        <v/>
      </c>
      <c r="H796" t="str">
        <f>IF(AND(B796="out", B796=D796), "OUT","")</f>
        <v/>
      </c>
      <c r="I796" t="str">
        <f>IF(AND(B796="out", B796&lt;&gt;D796), "nope","")</f>
        <v/>
      </c>
      <c r="K796" t="str">
        <f t="shared" si="26"/>
        <v>hit</v>
      </c>
      <c r="L796" t="str">
        <f t="shared" si="25"/>
        <v/>
      </c>
    </row>
    <row r="797" spans="1:12" x14ac:dyDescent="0.2">
      <c r="A797" s="1">
        <v>44921.555833333332</v>
      </c>
      <c r="B797" t="s">
        <v>1</v>
      </c>
      <c r="C797" t="s">
        <v>184</v>
      </c>
      <c r="D797" t="s">
        <v>1</v>
      </c>
      <c r="E797" t="s">
        <v>208</v>
      </c>
      <c r="F797" t="str">
        <f>IF(AND(B797="in", B797=D797), "IN","")</f>
        <v>IN</v>
      </c>
      <c r="G797" t="str">
        <f>IF(AND(B797="in", B797&lt;&gt;D797), "nope","")</f>
        <v/>
      </c>
      <c r="H797" t="str">
        <f>IF(AND(B797="out", B797=D797), "OUT","")</f>
        <v/>
      </c>
      <c r="I797" t="str">
        <f>IF(AND(B797="out", B797&lt;&gt;D797), "nope","")</f>
        <v/>
      </c>
      <c r="K797" t="str">
        <f t="shared" si="26"/>
        <v>hit</v>
      </c>
      <c r="L797" t="str">
        <f t="shared" si="25"/>
        <v/>
      </c>
    </row>
    <row r="798" spans="1:12" x14ac:dyDescent="0.2">
      <c r="A798" s="1">
        <v>44921.684386574074</v>
      </c>
      <c r="B798" t="s">
        <v>0</v>
      </c>
      <c r="C798" t="s">
        <v>185</v>
      </c>
      <c r="D798" t="s">
        <v>0</v>
      </c>
      <c r="E798" t="s">
        <v>208</v>
      </c>
      <c r="F798" t="str">
        <f>IF(AND(B798="in", B798=D798), "IN","")</f>
        <v/>
      </c>
      <c r="G798" t="str">
        <f>IF(AND(B798="in", B798&lt;&gt;D798), "nope","")</f>
        <v/>
      </c>
      <c r="H798" t="str">
        <f>IF(AND(B798="out", B798=D798), "OUT","")</f>
        <v>OUT</v>
      </c>
      <c r="I798" t="str">
        <f>IF(AND(B798="out", B798&lt;&gt;D798), "nope","")</f>
        <v/>
      </c>
      <c r="K798" t="str">
        <f t="shared" si="26"/>
        <v>hit</v>
      </c>
      <c r="L798" t="str">
        <f t="shared" si="25"/>
        <v/>
      </c>
    </row>
    <row r="799" spans="1:12" x14ac:dyDescent="0.2">
      <c r="A799" s="1">
        <v>44921.68787037037</v>
      </c>
      <c r="B799" t="s">
        <v>1</v>
      </c>
      <c r="D799" t="s">
        <v>1</v>
      </c>
      <c r="E799" t="s">
        <v>208</v>
      </c>
      <c r="F799" t="str">
        <f>IF(AND(B799="in", B799=D799), "IN","")</f>
        <v>IN</v>
      </c>
      <c r="G799" t="str">
        <f>IF(AND(B799="in", B799&lt;&gt;D799), "nope","")</f>
        <v/>
      </c>
      <c r="H799" t="str">
        <f>IF(AND(B799="out", B799=D799), "OUT","")</f>
        <v/>
      </c>
      <c r="I799" t="str">
        <f>IF(AND(B799="out", B799&lt;&gt;D799), "nope","")</f>
        <v/>
      </c>
      <c r="K799" t="str">
        <f t="shared" si="26"/>
        <v>hit</v>
      </c>
      <c r="L799" t="str">
        <f t="shared" si="25"/>
        <v/>
      </c>
    </row>
    <row r="800" spans="1:12" x14ac:dyDescent="0.2">
      <c r="A800" s="1">
        <v>44921.688796296294</v>
      </c>
      <c r="B800" t="s">
        <v>0</v>
      </c>
      <c r="C800" t="s">
        <v>186</v>
      </c>
      <c r="D800" t="s">
        <v>0</v>
      </c>
      <c r="F800" t="str">
        <f>IF(AND(B800="in", B800=D800), "IN","")</f>
        <v/>
      </c>
      <c r="G800" t="str">
        <f>IF(AND(B800="in", B800&lt;&gt;D800), "nope","")</f>
        <v/>
      </c>
      <c r="H800" t="str">
        <f>IF(AND(B800="out", B800=D800), "OUT","")</f>
        <v>OUT</v>
      </c>
      <c r="I800" t="str">
        <f>IF(AND(B800="out", B800&lt;&gt;D800), "nope","")</f>
        <v/>
      </c>
      <c r="K800" t="str">
        <f t="shared" si="26"/>
        <v>miss</v>
      </c>
      <c r="L800" t="str">
        <f t="shared" si="25"/>
        <v/>
      </c>
    </row>
    <row r="801" spans="1:12" x14ac:dyDescent="0.2">
      <c r="A801" s="1">
        <v>44922.312835648147</v>
      </c>
      <c r="B801" t="s">
        <v>18</v>
      </c>
      <c r="C801" t="s">
        <v>187</v>
      </c>
      <c r="E801" t="s">
        <v>208</v>
      </c>
      <c r="F801" t="str">
        <f>IF(AND(B801="in", B801=D801), "IN","")</f>
        <v/>
      </c>
      <c r="G801" t="str">
        <f>IF(AND(B801="in", B801&lt;&gt;D801), "nope","")</f>
        <v/>
      </c>
      <c r="H801" t="str">
        <f>IF(AND(B801="out", B801=D801), "OUT","")</f>
        <v/>
      </c>
      <c r="I801" t="str">
        <f>IF(AND(B801="out", B801&lt;&gt;D801), "nope","")</f>
        <v/>
      </c>
      <c r="K801" t="str">
        <f t="shared" si="26"/>
        <v>hit</v>
      </c>
      <c r="L801" t="str">
        <f t="shared" si="25"/>
        <v/>
      </c>
    </row>
    <row r="802" spans="1:12" x14ac:dyDescent="0.2">
      <c r="A802" s="1">
        <v>44922.31287037037</v>
      </c>
      <c r="B802" t="s">
        <v>18</v>
      </c>
      <c r="C802" t="s">
        <v>188</v>
      </c>
      <c r="D802" t="s">
        <v>18</v>
      </c>
      <c r="F802" t="str">
        <f>IF(AND(B802="in", B802=D802), "IN","")</f>
        <v/>
      </c>
      <c r="G802" t="str">
        <f>IF(AND(B802="in", B802&lt;&gt;D802), "nope","")</f>
        <v/>
      </c>
      <c r="H802" t="str">
        <f>IF(AND(B802="out", B802=D802), "OUT","")</f>
        <v/>
      </c>
      <c r="I802" t="str">
        <f>IF(AND(B802="out", B802&lt;&gt;D802), "nope","")</f>
        <v/>
      </c>
      <c r="K802" t="str">
        <f t="shared" si="26"/>
        <v>miss</v>
      </c>
      <c r="L802" t="str">
        <f t="shared" si="25"/>
        <v/>
      </c>
    </row>
    <row r="803" spans="1:12" x14ac:dyDescent="0.2">
      <c r="A803" s="1">
        <v>44922.385335648149</v>
      </c>
      <c r="B803" t="s">
        <v>1</v>
      </c>
      <c r="C803" t="s">
        <v>109</v>
      </c>
      <c r="D803" t="s">
        <v>1</v>
      </c>
      <c r="E803" t="s">
        <v>208</v>
      </c>
      <c r="F803" t="str">
        <f>IF(AND(B803="in", B803=D803), "IN","")</f>
        <v>IN</v>
      </c>
      <c r="G803" t="str">
        <f>IF(AND(B803="in", B803&lt;&gt;D803), "nope","")</f>
        <v/>
      </c>
      <c r="H803" t="str">
        <f>IF(AND(B803="out", B803=D803), "OUT","")</f>
        <v/>
      </c>
      <c r="I803" t="str">
        <f>IF(AND(B803="out", B803&lt;&gt;D803), "nope","")</f>
        <v/>
      </c>
      <c r="K803" t="str">
        <f t="shared" si="26"/>
        <v>hit</v>
      </c>
      <c r="L803" t="str">
        <f t="shared" si="25"/>
        <v/>
      </c>
    </row>
    <row r="804" spans="1:12" x14ac:dyDescent="0.2">
      <c r="A804" s="1">
        <v>44922.402916666666</v>
      </c>
      <c r="B804" t="s">
        <v>0</v>
      </c>
      <c r="C804" t="s">
        <v>109</v>
      </c>
      <c r="D804" t="s">
        <v>18</v>
      </c>
      <c r="E804" t="s">
        <v>208</v>
      </c>
      <c r="F804" t="str">
        <f>IF(AND(B804="in", B804=D804), "IN","")</f>
        <v/>
      </c>
      <c r="G804" t="str">
        <f>IF(AND(B804="in", B804&lt;&gt;D804), "nope","")</f>
        <v/>
      </c>
      <c r="H804" t="str">
        <f>IF(AND(B804="out", B804=D804), "OUT","")</f>
        <v/>
      </c>
      <c r="I804" t="str">
        <f>IF(AND(B804="out", B804&lt;&gt;D804), "nope","")</f>
        <v>nope</v>
      </c>
      <c r="K804" t="str">
        <f t="shared" si="26"/>
        <v>hit</v>
      </c>
      <c r="L804" t="str">
        <f t="shared" si="25"/>
        <v/>
      </c>
    </row>
    <row r="805" spans="1:12" x14ac:dyDescent="0.2">
      <c r="A805" s="1">
        <v>44924.241261574076</v>
      </c>
      <c r="B805" t="s">
        <v>1</v>
      </c>
      <c r="C805" t="s">
        <v>189</v>
      </c>
      <c r="D805" t="s">
        <v>1</v>
      </c>
      <c r="E805" t="s">
        <v>208</v>
      </c>
      <c r="F805" t="str">
        <f>IF(AND(B805="in", B805=D805), "IN","")</f>
        <v>IN</v>
      </c>
      <c r="G805" t="str">
        <f>IF(AND(B805="in", B805&lt;&gt;D805), "nope","")</f>
        <v/>
      </c>
      <c r="H805" t="str">
        <f>IF(AND(B805="out", B805=D805), "OUT","")</f>
        <v/>
      </c>
      <c r="I805" t="str">
        <f>IF(AND(B805="out", B805&lt;&gt;D805), "nope","")</f>
        <v/>
      </c>
      <c r="K805" t="str">
        <f t="shared" si="26"/>
        <v>hit</v>
      </c>
      <c r="L805" t="str">
        <f t="shared" si="25"/>
        <v/>
      </c>
    </row>
    <row r="806" spans="1:12" x14ac:dyDescent="0.2">
      <c r="A806" s="1">
        <v>44924.241886574076</v>
      </c>
      <c r="B806" t="s">
        <v>0</v>
      </c>
      <c r="C806" t="s">
        <v>190</v>
      </c>
      <c r="D806" t="s">
        <v>0</v>
      </c>
      <c r="F806" t="str">
        <f>IF(AND(B806="in", B806=D806), "IN","")</f>
        <v/>
      </c>
      <c r="G806" t="str">
        <f>IF(AND(B806="in", B806&lt;&gt;D806), "nope","")</f>
        <v/>
      </c>
      <c r="H806" t="str">
        <f>IF(AND(B806="out", B806=D806), "OUT","")</f>
        <v>OUT</v>
      </c>
      <c r="I806" t="str">
        <f>IF(AND(B806="out", B806&lt;&gt;D806), "nope","")</f>
        <v/>
      </c>
      <c r="K806" t="str">
        <f t="shared" si="26"/>
        <v>miss</v>
      </c>
      <c r="L806" t="str">
        <f t="shared" si="25"/>
        <v/>
      </c>
    </row>
    <row r="807" spans="1:12" x14ac:dyDescent="0.2">
      <c r="A807" s="1">
        <v>44925.415532407409</v>
      </c>
      <c r="B807" t="s">
        <v>0</v>
      </c>
      <c r="C807" t="s">
        <v>99</v>
      </c>
      <c r="D807" t="s">
        <v>0</v>
      </c>
      <c r="E807" t="s">
        <v>208</v>
      </c>
      <c r="F807" t="str">
        <f>IF(AND(B807="in", B807=D807), "IN","")</f>
        <v/>
      </c>
      <c r="G807" t="str">
        <f>IF(AND(B807="in", B807&lt;&gt;D807), "nope","")</f>
        <v/>
      </c>
      <c r="H807" t="str">
        <f>IF(AND(B807="out", B807=D807), "OUT","")</f>
        <v>OUT</v>
      </c>
      <c r="I807" t="str">
        <f>IF(AND(B807="out", B807&lt;&gt;D807), "nope","")</f>
        <v/>
      </c>
      <c r="K807" t="str">
        <f t="shared" si="26"/>
        <v>hit</v>
      </c>
      <c r="L807" t="str">
        <f t="shared" si="25"/>
        <v/>
      </c>
    </row>
    <row r="808" spans="1:12" x14ac:dyDescent="0.2">
      <c r="A808" s="1">
        <v>44925.416076388887</v>
      </c>
      <c r="B808" t="s">
        <v>1</v>
      </c>
      <c r="C808" t="s">
        <v>99</v>
      </c>
      <c r="D808" t="s">
        <v>1</v>
      </c>
      <c r="F808" t="str">
        <f>IF(AND(B808="in", B808=D808), "IN","")</f>
        <v>IN</v>
      </c>
      <c r="G808" t="str">
        <f>IF(AND(B808="in", B808&lt;&gt;D808), "nope","")</f>
        <v/>
      </c>
      <c r="H808" t="str">
        <f>IF(AND(B808="out", B808=D808), "OUT","")</f>
        <v/>
      </c>
      <c r="I808" t="str">
        <f>IF(AND(B808="out", B808&lt;&gt;D808), "nope","")</f>
        <v/>
      </c>
      <c r="K808" t="str">
        <f t="shared" si="26"/>
        <v>miss</v>
      </c>
      <c r="L808" t="str">
        <f t="shared" si="25"/>
        <v/>
      </c>
    </row>
    <row r="809" spans="1:12" x14ac:dyDescent="0.2">
      <c r="A809" s="1">
        <v>44925.416620370372</v>
      </c>
      <c r="B809" t="s">
        <v>0</v>
      </c>
      <c r="C809" t="s">
        <v>99</v>
      </c>
      <c r="D809" t="s">
        <v>0</v>
      </c>
      <c r="E809" t="s">
        <v>208</v>
      </c>
      <c r="F809" t="str">
        <f>IF(AND(B809="in", B809=D809), "IN","")</f>
        <v/>
      </c>
      <c r="G809" t="str">
        <f>IF(AND(B809="in", B809&lt;&gt;D809), "nope","")</f>
        <v/>
      </c>
      <c r="H809" t="str">
        <f>IF(AND(B809="out", B809=D809), "OUT","")</f>
        <v>OUT</v>
      </c>
      <c r="I809" t="str">
        <f>IF(AND(B809="out", B809&lt;&gt;D809), "nope","")</f>
        <v/>
      </c>
      <c r="K809" t="str">
        <f t="shared" si="26"/>
        <v>hit</v>
      </c>
      <c r="L809" t="str">
        <f t="shared" si="25"/>
        <v/>
      </c>
    </row>
    <row r="810" spans="1:12" x14ac:dyDescent="0.2">
      <c r="A810" s="1">
        <v>44925.417094907411</v>
      </c>
      <c r="B810" t="s">
        <v>1</v>
      </c>
      <c r="C810" t="s">
        <v>99</v>
      </c>
      <c r="D810" t="s">
        <v>1</v>
      </c>
      <c r="F810" t="str">
        <f>IF(AND(B810="in", B810=D810), "IN","")</f>
        <v>IN</v>
      </c>
      <c r="G810" t="str">
        <f>IF(AND(B810="in", B810&lt;&gt;D810), "nope","")</f>
        <v/>
      </c>
      <c r="H810" t="str">
        <f>IF(AND(B810="out", B810=D810), "OUT","")</f>
        <v/>
      </c>
      <c r="I810" t="str">
        <f>IF(AND(B810="out", B810&lt;&gt;D810), "nope","")</f>
        <v/>
      </c>
      <c r="K810" t="str">
        <f t="shared" si="26"/>
        <v>miss</v>
      </c>
      <c r="L810" t="str">
        <f t="shared" si="25"/>
        <v/>
      </c>
    </row>
  </sheetData>
  <sortState xmlns:xlrd2="http://schemas.microsoft.com/office/spreadsheetml/2017/richdata2" ref="A1:I814">
    <sortCondition ref="A1:A814"/>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GT_HW2_Results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Rhonda Nicole Tobias</cp:lastModifiedBy>
  <dcterms:created xsi:type="dcterms:W3CDTF">2023-01-10T06:24:02Z</dcterms:created>
  <dcterms:modified xsi:type="dcterms:W3CDTF">2023-01-17T01:12:01Z</dcterms:modified>
</cp:coreProperties>
</file>