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280" yWindow="0" windowWidth="34120" windowHeight="2036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6" i="1" l="1"/>
  <c r="X268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3" i="1"/>
  <c r="X142" i="1"/>
  <c r="X123" i="1"/>
  <c r="X122" i="1"/>
  <c r="X118" i="1"/>
  <c r="X117" i="1"/>
  <c r="X113" i="1"/>
  <c r="X112" i="1"/>
  <c r="X108" i="1"/>
  <c r="X107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2" i="1"/>
  <c r="X3" i="1"/>
  <c r="X228" i="1"/>
  <c r="X227" i="1"/>
  <c r="X223" i="1"/>
  <c r="X222" i="1"/>
  <c r="X218" i="1"/>
  <c r="X217" i="1"/>
  <c r="X213" i="1"/>
  <c r="X212" i="1"/>
  <c r="X208" i="1"/>
  <c r="X207" i="1"/>
  <c r="X203" i="1"/>
  <c r="X202" i="1"/>
  <c r="X198" i="1"/>
  <c r="X197" i="1"/>
  <c r="X193" i="1"/>
  <c r="X192" i="1"/>
  <c r="X138" i="1"/>
  <c r="X137" i="1"/>
  <c r="X133" i="1"/>
  <c r="X132" i="1"/>
  <c r="X128" i="1"/>
  <c r="X127" i="1"/>
  <c r="X103" i="1"/>
  <c r="X102" i="1"/>
  <c r="X98" i="1"/>
  <c r="X97" i="1"/>
  <c r="X93" i="1"/>
  <c r="X92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55" i="1"/>
  <c r="X57" i="1"/>
  <c r="X58" i="1"/>
  <c r="X60" i="1"/>
  <c r="X62" i="1"/>
  <c r="X63" i="1"/>
  <c r="X65" i="1"/>
  <c r="X67" i="1"/>
  <c r="X68" i="1"/>
  <c r="X70" i="1"/>
  <c r="X90" i="1"/>
  <c r="X105" i="1"/>
  <c r="X125" i="1"/>
  <c r="X140" i="1"/>
  <c r="X190" i="1"/>
  <c r="X230" i="1"/>
  <c r="X232" i="1"/>
  <c r="X233" i="1"/>
  <c r="X235" i="1"/>
  <c r="X237" i="1"/>
  <c r="X238" i="1"/>
  <c r="X240" i="1"/>
  <c r="X242" i="1"/>
  <c r="X243" i="1"/>
  <c r="X245" i="1"/>
  <c r="X247" i="1"/>
  <c r="X248" i="1"/>
  <c r="X250" i="1"/>
  <c r="X252" i="1"/>
  <c r="X253" i="1"/>
  <c r="X255" i="1"/>
  <c r="X257" i="1"/>
  <c r="X258" i="1"/>
  <c r="X260" i="1"/>
  <c r="X262" i="1"/>
  <c r="X263" i="1"/>
  <c r="X265" i="1"/>
  <c r="X267" i="1"/>
</calcChain>
</file>

<file path=xl/sharedStrings.xml><?xml version="1.0" encoding="utf-8"?>
<sst xmlns="http://schemas.openxmlformats.org/spreadsheetml/2006/main" count="3026" uniqueCount="538">
  <si>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</si>
  <si>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</si>
  <si>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</si>
  <si>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</si>
  <si>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</si>
  <si>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</si>
  <si>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</si>
  <si>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</si>
  <si>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</si>
  <si>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</si>
  <si>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</si>
  <si>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</si>
  <si>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</si>
  <si>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</si>
  <si>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</si>
  <si>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</si>
  <si>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</si>
  <si>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</si>
  <si>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</si>
  <si>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</si>
  <si>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</si>
  <si>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</si>
  <si>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</si>
  <si>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</si>
  <si>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</si>
  <si>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</si>
  <si>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</si>
  <si>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</si>
  <si>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</si>
  <si>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</si>
  <si>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</si>
  <si>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</si>
  <si>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</si>
  <si>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</si>
  <si>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</si>
  <si>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</si>
  <si>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</si>
  <si>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</si>
  <si>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</si>
  <si>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</si>
  <si>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</si>
  <si>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</si>
  <si>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</si>
  <si>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</si>
  <si>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</si>
  <si>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</si>
  <si>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</si>
  <si>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</si>
  <si>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</si>
  <si>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</si>
  <si>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</si>
  <si>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</si>
  <si>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</si>
  <si>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</si>
  <si>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</si>
  <si>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</si>
  <si>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</si>
  <si>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</si>
  <si>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</si>
  <si>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</si>
  <si>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</si>
  <si>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</si>
  <si>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</si>
  <si>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</si>
  <si>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</si>
  <si>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</si>
  <si>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</si>
  <si>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</si>
  <si>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</si>
  <si>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</si>
  <si>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</si>
  <si>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</si>
  <si>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</si>
  <si>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</si>
  <si>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</si>
  <si>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</si>
  <si>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</si>
  <si>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</si>
  <si>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~/AMETHST/qiime_trees/16S_all_gg_2011_1.tree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</si>
  <si>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</si>
  <si>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</si>
  <si>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</si>
  <si>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</si>
  <si>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</si>
  <si>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</si>
  <si>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</si>
  <si>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</si>
  <si>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</si>
  <si>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</si>
  <si>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</si>
  <si>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</si>
  <si>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</si>
  <si>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</si>
  <si>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</si>
  <si>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</si>
  <si>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</si>
  <si>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</si>
  <si>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</si>
  <si>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</si>
  <si>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</si>
  <si>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</si>
  <si>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</si>
  <si>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</si>
  <si>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</si>
  <si>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</si>
  <si>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</si>
  <si>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</si>
  <si>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</si>
  <si>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</si>
  <si>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</si>
  <si>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</si>
  <si>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</si>
  <si>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</si>
  <si>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</si>
  <si>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</si>
  <si>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</si>
  <si>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</si>
  <si>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</si>
  <si>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</si>
  <si>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</si>
  <si>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</si>
  <si>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</si>
  <si>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</si>
  <si>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</si>
  <si>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</si>
  <si>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</si>
  <si>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</si>
  <si>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</si>
  <si>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</si>
  <si>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</si>
  <si>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</si>
  <si>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</si>
  <si>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</si>
  <si>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</si>
  <si>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</si>
  <si>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</si>
  <si>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</si>
  <si>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</si>
  <si>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</si>
  <si>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</si>
  <si>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</si>
  <si>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</si>
  <si>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</si>
  <si>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</si>
  <si>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</si>
  <si>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</si>
  <si>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</si>
  <si>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</si>
  <si>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</si>
  <si>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</si>
  <si>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</si>
  <si>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</si>
  <si>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</si>
  <si>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</si>
  <si>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</si>
  <si>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</si>
  <si>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</si>
  <si>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</si>
  <si>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</si>
  <si>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</si>
  <si>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</si>
  <si>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</si>
  <si>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</si>
  <si>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</si>
  <si>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</si>
  <si>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</si>
  <si>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</si>
  <si>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</si>
  <si>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</si>
  <si>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</si>
  <si>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</si>
  <si>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</si>
  <si>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</si>
  <si>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</si>
  <si>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</si>
  <si>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</si>
  <si>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</si>
  <si>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</si>
  <si>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</si>
  <si>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</si>
  <si>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</si>
  <si>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</si>
  <si>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</si>
  <si>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</si>
  <si>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</si>
  <si>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</si>
  <si>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</si>
  <si>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</si>
  <si>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</si>
  <si>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</si>
  <si>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</si>
  <si>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</si>
  <si>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</si>
  <si>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</si>
  <si>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</si>
  <si>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</si>
  <si>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</si>
  <si>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</si>
  <si>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</si>
  <si>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</si>
  <si>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</si>
  <si>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</si>
  <si>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</si>
  <si>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</si>
  <si>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</si>
  <si>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</si>
  <si>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</si>
  <si>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</si>
  <si>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</si>
  <si>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</si>
  <si>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</si>
  <si>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</si>
  <si>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</si>
  <si>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</si>
  <si>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</si>
  <si>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</si>
  <si>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</si>
  <si>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</si>
  <si>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</si>
  <si>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</si>
  <si>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</si>
  <si>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</si>
  <si>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</si>
  <si>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</si>
  <si>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</si>
  <si>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</si>
  <si>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</si>
  <si>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</si>
  <si>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</si>
  <si>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</si>
  <si>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</si>
  <si>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</si>
  <si>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</si>
  <si>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</si>
  <si>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</si>
  <si>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</si>
  <si>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</si>
  <si>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</si>
  <si>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</si>
  <si>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</si>
  <si>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</si>
  <si>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</si>
  <si>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</si>
  <si>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</si>
  <si>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</si>
  <si>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</si>
  <si>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</si>
  <si>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</si>
  <si>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</si>
  <si>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</si>
  <si>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</si>
  <si>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</si>
  <si>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</si>
  <si>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</si>
  <si>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</si>
  <si>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</si>
  <si>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</si>
  <si>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</si>
  <si>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</si>
  <si>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</si>
  <si>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</si>
  <si>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</si>
  <si>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</si>
  <si>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</si>
  <si>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</si>
  <si>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</si>
  <si>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</si>
  <si>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</si>
  <si>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</si>
  <si>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</si>
  <si>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</si>
  <si>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</si>
  <si>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</si>
  <si>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</si>
  <si>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--groups_list AMETHST.PCoA.groups</t>
  </si>
  <si>
    <t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</si>
  <si>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</si>
  <si>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--groups_list AMETHST.PCoA.groups</t>
  </si>
  <si>
    <t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</si>
  <si>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</si>
  <si>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</si>
  <si>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</si>
  <si>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</si>
  <si>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</si>
  <si>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</si>
  <si>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</si>
  <si>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</si>
  <si>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--groups_list AMETHST.PCoA.groups</t>
  </si>
  <si>
    <t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</si>
  <si>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</si>
  <si>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--groups_list AMETHST.PCoA.groups</t>
  </si>
  <si>
    <t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</si>
  <si>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</si>
  <si>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</si>
  <si>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</si>
  <si>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</si>
  <si>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</si>
  <si>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</si>
  <si>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</si>
  <si>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t>
  </si>
  <si>
    <t>combine_summary_stats.pl --file_search_mode pattern --within_pattern Analysis_19w --between_pattern Analysis_19b --groups_list AMETHST.PCoA.groups</t>
  </si>
  <si>
    <t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</si>
  <si>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t>
  </si>
  <si>
    <t>combine_summary_stats.pl --file_search_mode pattern --within_pattern Analysis_20w --between_pattern Analysis_20b --groups_list AMETHST.PCoA.groups</t>
  </si>
  <si>
    <t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</si>
  <si>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</si>
  <si>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</si>
  <si>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</si>
  <si>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</si>
  <si>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</si>
  <si>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</si>
  <si>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</si>
  <si>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t>
  </si>
  <si>
    <t>combine_summary_stats.pl --file_search_mode pattern --within_pattern Analysis_26w --between_pattern Analysis_26b --groups_list AMETHST.PCoA.groups</t>
  </si>
  <si>
    <t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</si>
  <si>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t>
  </si>
  <si>
    <t>combine_summary_stats.pl --file_search_mode pattern --within_pattern Analysis_27w --between_pattern Analysis_27b --groups_list AMETHST.PCoA.groups</t>
  </si>
  <si>
    <t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</si>
  <si>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</si>
  <si>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</si>
  <si>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</si>
  <si>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</si>
  <si>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</si>
  <si>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</si>
  <si>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</si>
  <si>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</si>
  <si>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</si>
  <si>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</si>
  <si>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</si>
  <si>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</si>
  <si>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</si>
  <si>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t>
  </si>
  <si>
    <t>combine_summary_stats.pl --file_search_mode pattern --within_pattern Analysis_39w --between_pattern Analysis_39b --groups_list AMETHST.PCoA.groups</t>
  </si>
  <si>
    <t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</si>
  <si>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t>
  </si>
  <si>
    <t>combine_summary_stats.pl --file_search_mode pattern --within_pattern Analysis_40w --between_pattern Analysis_40b --groups_list AMETHST.PCoA.groups</t>
  </si>
  <si>
    <t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</si>
  <si>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t>
  </si>
  <si>
    <t>combine_summary_stats.pl --file_search_mode pattern --within_pattern Analysis_41w --between_pattern Analysis_41b --groups_list AMETHST.PCoA.groups</t>
  </si>
  <si>
    <t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</si>
  <si>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t>
  </si>
  <si>
    <t>combine_summary_stats.pl --file_search_mode pattern --within_pattern Analysis_42w --between_pattern Analysis_42b --groups_list AMETHST.PCoA.groups</t>
  </si>
  <si>
    <t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</si>
  <si>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t>
  </si>
  <si>
    <t>combine_summary_stats.pl --file_search_mode pattern --within_pattern Analysis_43w --between_pattern Analysis_43b --groups_list AMETHST.PCoA.groups</t>
  </si>
  <si>
    <t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</si>
  <si>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t>
  </si>
  <si>
    <t>combine_summary_stats.pl --file_search_mode pattern --within_pattern Analysis_44w --between_pattern Analysis_44b --groups_list AMETHST.PCoA.groups</t>
  </si>
  <si>
    <t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</si>
  <si>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t>
  </si>
  <si>
    <t>combine_summary_stats.pl --file_search_mode pattern --within_pattern Analysis_45w --between_pattern Analysis_45b --groups_list AMETHST.PCoA.groups</t>
  </si>
  <si>
    <t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</si>
  <si>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t>
  </si>
  <si>
    <t>combine_summary_stats.pl --file_search_mode pattern --within_pattern Analysis_46w --between_pattern Analysis_46b --groups_list AMETHST.PCoA.groups</t>
  </si>
  <si>
    <t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</si>
  <si>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</si>
  <si>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--groups_list AMETHST.PCoA.groups</t>
  </si>
  <si>
    <t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</si>
  <si>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</si>
  <si>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--groups_list AMETHST.PCoA.groups</t>
  </si>
  <si>
    <t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</si>
  <si>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</si>
  <si>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--groups_list AMETHST.PCoA.groups</t>
  </si>
  <si>
    <t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</si>
  <si>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</si>
  <si>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--groups_list AMETHST.PCoA.groups</t>
  </si>
  <si>
    <t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</si>
  <si>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</si>
  <si>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--groups_list AMETHST.PCoA.groups</t>
  </si>
  <si>
    <t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</si>
  <si>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</si>
  <si>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--groups_list AMETHST.PCoA.groups</t>
  </si>
  <si>
    <t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</si>
  <si>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</si>
  <si>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--groups_list AMETHST.PCoA.groups</t>
  </si>
  <si>
    <t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</si>
  <si>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</si>
  <si>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--groups_list AMETHST.PCoA.groups</t>
  </si>
  <si>
    <t>plot_pco_with_stats_all.pl --data_file 11.Qiime.Qiime_default.included.raw --groups_list AMETHST.stat.groups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</si>
  <si>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</si>
  <si>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AMETHST.stat.groups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</si>
  <si>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</si>
  <si>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AMETHST.stat.groups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</si>
  <si>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</si>
  <si>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9.Qiime.Qiime_default.removed.raw --groups_list AMETHST.stat.groups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</si>
  <si>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</si>
  <si>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AMETHST.stat.groups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</si>
  <si>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</si>
  <si>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AMETHST.stat.groups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</si>
  <si>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</si>
  <si>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15.Qiime.100p.included.raw --groups_list AMETHST.stat.groups --num_perm 10 --perm_type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</si>
  <si>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10 --perm_type rowwise_rand --dist_method unifrac --dist_pipe qiime_pipe --qiime_format qiime_table --tree ~/AMETHST/qiime_trees/16S_all_gg_2011_1.tree --num_cpus 10 Analysis_19b --cleanup</t>
  </si>
  <si>
    <t>plot_pco_with_stats_all.pl --data_file 16.Qiime.100p.included.norm --groups_list AMETHST.stat.groups --num_perm 10 --perm_type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</si>
  <si>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10 --perm_type rowwise_rand --dist_method weighted_unifrac --dist_pipe qiime_pipe --qiime_format qiime_table --tree ~/AMETHST/qiime_trees/16S_all_gg_2011_1.tree --num_cpus 10 Analysis_20b --cleanup</t>
  </si>
  <si>
    <t>plot_pco_with_stats_all.pl --data_file 15.Qiime.100p.included.raw --groups_list AMETHST.stat.groups --num_perm 10 --perm_type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</si>
  <si>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10 --perm_type rowwise_rand --dist_method weighted_unifrac --dist_pipe qiime_pipe --qiime_format qiime_table --tree ~/AMETHST/qiime_trees/16S_all_gg_2011_1.tree --num_cpus 10 Analysis_21b --cleanup</t>
  </si>
  <si>
    <t>plot_pco_with_stats_all.pl --data_file 13.Qiime.100p.removed.raw --groups_list AMETHST.stat.groups --num_perm 10 --perm_type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</si>
  <si>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10 --perm_type rowwise_rand --dist_method unifrac --dist_pipe qiime_pipe --qiime_format qiime_table --tree ~/AMETHST/qiime_trees/16S_all_gg_2011_1.tree --num_cpus 10 Analysis_26b --cleanup</t>
  </si>
  <si>
    <t>plot_pco_with_stats_all.pl --data_file 14.Qiime.100p.removed.norm --groups_list AMETHST.stat.groups --num_perm 10 --perm_type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</si>
  <si>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10 --perm_type rowwise_rand --dist_method weighted_unifrac --dist_pipe qiime_pipe --qiime_format qiime_table --tree ~/AMETHST/qiime_trees/16S_all_gg_2011_1.tree --num_cpus 10 Analysis_27b --cleanup</t>
  </si>
  <si>
    <t>plot_pco_with_stats_all.pl --data_file 13.Qiime.100p.removed.raw --groups_list AMETHST.stat.groups --num_perm 10 --perm_type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</si>
  <si>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10 --perm_type rowwise_rand --dist_method weighted_unifrac --dist_pipe qiime_pipe --qiime_format qiime_table --tree ~/AMETHST/qiime_trees/16S_all_gg_2011_1.tree --num_cpus 10 Analysis_28b --cleanup</t>
  </si>
  <si>
    <t>plot_pco_with_stats_all.pl --data_file 15.Qiime.100p.included.raw --groups_list AMETHST.stat.groups --num_perm 10 --perm_type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</si>
  <si>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10 --perm_type rowwise_rand --dist_method euclidean --dist_pipe qiime_pipe --qiime_format qiime_table --tree ~/AMETHST/qiime_trees/16S_all_gg_2011_1.tree --num_cpus 10 Analysis_39b --cleanup</t>
  </si>
  <si>
    <t>plot_pco_with_stats_all.pl --data_file 16.Qiime.100p.included.norm --groups_list AMETHST.stat.groups --num_perm 10 --perm_type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</si>
  <si>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10 --perm_type rowwise_rand --dist_method euclidean --dist_pipe qiime_pipe --qiime_format qiime_table --tree ~/AMETHST/qiime_trees/16S_all_gg_2011_1.tree --num_cpus 10 Analysis_40b --cleanup</t>
  </si>
  <si>
    <t>plot_pco_with_stats_all.pl --data_file 13.Qiime.100p.removed.raw --groups_list AMETHST.stat.groups --num_perm 10 --perm_type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</si>
  <si>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10 --perm_type rowwise_rand --dist_method euclidean --dist_pipe qiime_pipe --qiime_format qiime_table --tree ~/AMETHST/qiime_trees/16S_all_gg_2011_1.tree --num_cpus 10 Analysis_41b --cleanup</t>
  </si>
  <si>
    <t>plot_pco_with_stats_all.pl --data_file 14.Qiime.100p.removed.norm --groups_list AMETHST.stat.groups --num_perm 10 --perm_type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</si>
  <si>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10 --perm_type rowwise_rand --dist_method euclidean --dist_pipe qiime_pipe --qiime_format qiime_table --tree ~/AMETHST/qiime_trees/16S_all_gg_2011_1.tree --num_cpus 10 Analysis_42b --cleanup</t>
  </si>
  <si>
    <t>plot_pco_with_stats_all.pl --data_file 15.Qiime.100p.included.raw --groups_list AMETHST.stat.groups --num_perm 10 --perm_type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</si>
  <si>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10 --perm_type rowwise_rand --dist_method bray_curtis --dist_pipe qiime_pipe --qiime_format qiime_table --tree ~/AMETHST/qiime_trees/16S_all_gg_2011_1.tree --num_cpus 10 Analysis_43b --cleanup</t>
  </si>
  <si>
    <t>plot_pco_with_stats_all.pl --data_file 16.Qiime.100p.included.norm --groups_list AMETHST.stat.groups --num_perm 10 --perm_type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</si>
  <si>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10 --perm_type rowwise_rand --dist_method bray_curtis --dist_pipe qiime_pipe --qiime_format qiime_table --tree ~/AMETHST/qiime_trees/16S_all_gg_2011_1.tree --num_cpus 10 Analysis_44b --cleanup</t>
  </si>
  <si>
    <t>plot_pco_with_stats_all.pl --data_file 13.Qiime.100p.removed.raw --groups_list AMETHST.stat.groups --num_perm 10 --perm_type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</si>
  <si>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10 --perm_type rowwise_rand --dist_method bray_curtis --dist_pipe qiime_pipe --qiime_format qiime_table --tree ~/AMETHST/qiime_trees/16S_all_gg_2011_1.tree --num_cpus 10 Analysis_45b --cleanup</t>
  </si>
  <si>
    <t>plot_pco_with_stats_all.pl --data_file 14.Qiime.100p.removed.norm --groups_list AMETHST.stat.groups --num_perm 10 --perm_type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</si>
  <si>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10 --perm_type rowwise_rand --dist_method bray_curtis --dist_pipe qiime_pipe --qiime_format qiime_table --tree ~/AMETHST/qiime_trees/16S_all_gg_2011_1.tree --num_cpus 10 Analysis_46b --cleanup</t>
  </si>
  <si>
    <t>plot_pco_with_stats_all.pl --data_file 11.Qiime.Qiime_default.included.raw --groups_list AMETHST.stat.groups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</si>
  <si>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</si>
  <si>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AMETHST.stat.groups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</si>
  <si>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</si>
  <si>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AMETHST.stat.groups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</si>
  <si>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</si>
  <si>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AMETHST.stat.groups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</si>
  <si>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</si>
  <si>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AMETHST.stat.groups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</si>
  <si>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</si>
  <si>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AMETHST.stat.groups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</si>
  <si>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</si>
  <si>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AMETHST.stat.groups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</si>
  <si>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</si>
  <si>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AMETHST.stat.groups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</si>
  <si>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10 --perm_type rowwise_rand --dist_method euclidean --dist_pipe qiime_pipe --qiime_format qiime_table --tree ~/AMETHST/qiime_trees/97_otus.tree --num_cpus 10 --output_prefix Analysis_54b --cleanup</t>
  </si>
  <si>
    <t>plot_pco_with_stats_all.pl --data_file 4.MG-RAST.MG-RAST_default.included.norm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</si>
  <si>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</si>
  <si>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</si>
  <si>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</si>
  <si>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</si>
  <si>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</si>
  <si>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</si>
  <si>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</si>
  <si>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</si>
  <si>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</si>
  <si>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</si>
  <si>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</si>
  <si>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</si>
  <si>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</si>
  <si>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</si>
  <si>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--groups_list AMETHST.stat.groups --num_perm 1000 --perm_type rowwise_rand --dist_method euclidean --dist_pipe MG-RAST_pipe --num_cpus 10 --output_prefix Analysis_11b --cleanup</t>
  </si>
  <si>
    <t>plot_pco_with_stats_all.pl --data_file 8.MG-RAST.100p.included.norm --groups_list AMETHST.stat.groups --num_perm 1000 --perm_type dataset_rand --dist_method bray-curtis --dist_pipe MG-RAST_pipe --num_cpus 10 --output_prefix Analysis_15w --cleanup</t>
  </si>
  <si>
    <t>plot_pco_with_stats_all.pl --data_file 8.MG-RAST.100p.included.norm --groups_list AMETHST.stat.groups --num_perm 1000 --perm_type rowwise_rand --dist_method bray-curtis --dist_pipe MG-RAST_pipe --num_cpus 10 --output_prefix Analysis_15b --cleanup</t>
  </si>
  <si>
    <t>plot_pco_with_stats_all.pl --data_file 7.MG-RAST.100p.included.raw --groups_list AMETHST.stat.groups --num_perm 1000 --perm_type dataset_rand --dist_method bray-curtis --dist_pipe MG-RAST_pipe --num_cpus 10 --output_prefix Analysis_16w --cleanup</t>
  </si>
  <si>
    <t>plot_pco_with_stats_all.pl --data_file 7.MG-RAST.100p.included.raw --groups_list AMETHST.stat.groups --num_perm 1000 --perm_type rowwise_rand --dist_method bray-curtis --dist_pipe MG-RAST_pipe --num_cpus 10 --output_prefix Analysis_16b --cleanup</t>
  </si>
  <si>
    <t>plot_pco_with_stats_all.pl --data_file 8.MG-RAST.100p.included.norm --groups_list AMETHST.stat.groups --num_perm 1000 --perm_type dataset_rand --dist_method euclidean --dist_pipe MG-RAST_pipe --num_cpus 10 --output_prefix Analysis_17w --cleanup</t>
  </si>
  <si>
    <t>plot_pco_with_stats_all.pl --data_file 8.MG-RAST.100p.included.norm --groups_list AMETHST.stat.groups --num_perm 1000 --perm_type rowwise_rand --dist_method euclidean --dist_pipe MG-RAST_pipe --num_cpus 10 --output_prefix Analysis_17b --cleanup</t>
  </si>
  <si>
    <t>plot_pco_with_stats_all.pl --data_file 7.MG-RAST.100p.included.raw --groups_list AMETHST.stat.groups --num_perm 1000 --perm_type dataset_rand --dist_method euclidean --dist_pipe MG-RAST_pipe --num_cpus 10 --output_prefix Analysis_18w --cleanup</t>
  </si>
  <si>
    <t>plot_pco_with_stats_all.pl --data_file 7.MG-RAST.100p.included.raw --groups_list AMETHST.stat.groups --num_perm 1000 --perm_type rowwise_rand --dist_method euclidean --dist_pipe MG-RAST_pipe --num_cpus 10 --output_prefix Analysis_18b --cleanup</t>
  </si>
  <si>
    <t>plot_pco_with_stats_all.pl --data_file 6.MG-RAST.100p.removed.norm --groups_list AMETHST.stat.groups --num_perm 1000 --perm_type dataset_rand --dist_method bray-curtis --dist_pipe MG-RAST_pipe --num_cpus 10 --output_prefix Analysis_22w --cleanup</t>
  </si>
  <si>
    <t>plot_pco_with_stats_all.pl --data_file 6.MG-RAST.100p.removed.norm --groups_list AMETHST.stat.groups --num_perm 1000 --perm_type rowwise_rand --dist_method bray-curtis --dist_pipe MG-RAST_pipe --num_cpus 10 --output_prefix Analysis_22b --cleanup</t>
  </si>
  <si>
    <t>plot_pco_with_stats_all.pl --data_file 5.MG-RAST.100p.removed.raw --groups_list AMETHST.stat.groups --num_perm 1000 --perm_type dataset_rand --dist_method bray-curtis --dist_pipe MG-RAST_pipe --num_cpus 10 --output_prefix Analysis_23w --cleanup</t>
  </si>
  <si>
    <t>plot_pco_with_stats_all.pl --data_file 5.MG-RAST.100p.removed.raw --groups_list AMETHST.stat.groups --num_perm 1000 --perm_type rowwise_rand --dist_method bray-curtis --dist_pipe MG-RAST_pipe --num_cpus 10 --output_prefix Analysis_23b --cleanup</t>
  </si>
  <si>
    <t>plot_pco_with_stats_all.pl --data_file 6.MG-RAST.100p.removed.norm --groups_list AMETHST.stat.groups --num_perm 1000 --perm_type dataset_rand --dist_method euclidean --dist_pipe MG-RAST_pipe --num_cpus 10 --output_prefix Analysis_24w --cleanup</t>
  </si>
  <si>
    <t>plot_pco_with_stats_all.pl --data_file 6.MG-RAST.100p.removed.norm --groups_list AMETHST.stat.groups --num_perm 1000 --perm_type rowwise_rand --dist_method euclidean --dist_pipe MG-RAST_pipe --num_cpus 10 --output_prefix Analysis_24b --cleanup</t>
  </si>
  <si>
    <t>plot_pco_with_stats_all.pl --data_file 5.MG-RAST.100p.removed.raw --groups_list AMETHST.stat.groups --num_perm 1000 --perm_type dataset_rand --dist_method euclidean --dist_pipe MG-RAST_pipe --num_cpus 10 --output_prefix Analysis_25w --cleanup</t>
  </si>
  <si>
    <t>plot_pco_with_stats_all.pl --data_file 5.MG-RAST.100p.removed.raw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</si>
  <si>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</si>
  <si>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</si>
  <si>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</si>
  <si>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Analysis_30b --cleanup</t>
  </si>
  <si>
    <t>plot_pco_with_stats_all.pl --data_file 7.MG-RAST.100p.included.raw --groups_list AMETHST.stat.groups --num_perm 1000 --perm_type dataset_rand --dist_method euclidean --dist_pipe MG-RAST_pipe --num_cpus 10 --output_prefix Analysis_31w --cleanup</t>
  </si>
  <si>
    <t>plot_pco_with_stats_all.pl --data_file 7.MG-RAST.100p.included.raw --groups_list AMETHST.stat.groups --num_perm 1000 --perm_type rowwise_rand --dist_method euclidean --dist_pipe MG-RAST_pipe --num_cpus 10 --output_prefix Analysis_31b --cleanup</t>
  </si>
  <si>
    <t>plot_pco_with_stats_all.pl --data_file 8.MG-RAST.100p.included.norm --groups_list AMETHST.stat.groups --num_perm 1000 --perm_type dataset_rand --dist_method euclidean --dist_pipe MG-RAST_pipe --num_cpus 10 --output_prefix Analysis_32w --cleanup</t>
  </si>
  <si>
    <t>plot_pco_with_stats_all.pl --data_file 8.MG-RAST.100p.included.norm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</si>
  <si>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</si>
  <si>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</si>
  <si>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</si>
  <si>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Analysis_34b --cleanup</t>
  </si>
  <si>
    <t>plot_pco_with_stats_all.pl --data_file 7.MG-RAST.100p.included.raw --groups_list AMETHST.stat.groups --num_perm 1000 --perm_type dataset_rand --dist_method euclidean --dist_pipe MG-RAST_pipe --num_cpus 10 --output_prefix Analysis_35w --cleanup</t>
  </si>
  <si>
    <t>plot_pco_with_stats_all.pl --data_file 7.MG-RAST.100p.included.raw --groups_list AMETHST.stat.groups --num_perm 1000 --perm_type rowwise_rand --dist_method euclidean --dist_pipe MG-RAST_pipe --num_cpus 10 --output_prefix Analysis_35b --cleanup</t>
  </si>
  <si>
    <t>plot_pco_with_stats_all.pl --data_file 8.MG-RAST.100p.included.norm --groups_list AMETHST.stat.groups --num_perm 1000 --perm_type dataset_rand --dist_method euclidean --dist_pipe MG-RAST_pipe --num_cpus 10 --output_prefix Analysis_36w --cleanup</t>
  </si>
  <si>
    <t>plot_pco_with_stats_all.pl --data_file 8.MG-RAST.100p.included.norm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</si>
  <si>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1000 --perm_type dataset_rand --dist_method OTU --dist_pipe OTU_pipe --num_cpus 10 --output_prefix Analysis_37w --cleanup</t>
  </si>
  <si>
    <t>plot_pco_with_stats_all.pl --data_file 3.MG-RAST.MG-RAST_default.included.raw --groups_list AMETHST.stat.groups --num_perm 1000 --perm_type rowwise_rand --dist_method OTU --dist_pipe OTU_pipe --num_cpus 10 --output_prefix Analysis_37b --cleanup</t>
  </si>
  <si>
    <t>plot_pco_with_stats_all.pl --data_file 3.MG-RAST.MG-RAST_default.included.raw --groups_list AMETHST.stat.groups --num_perm 1000 --perm_type dataset_rand --dist_method w_OTU --dist_pipe OTU_pipe --num_cpus 10 --output_prefix Analysis_38w --cleanup</t>
  </si>
  <si>
    <t>plot_pco_with_stats_all.pl --data_file 3.MG-RAST.MG-RAST_default.included.raw --groups_list AMETHST.stat.groups --num_perm 1000 --perm_type rowwise_rand --dist_method w_OTU --dist_pipe OTU_pipe --num_cpus 10 --output_prefix Analysis_38b --cleanup</t>
  </si>
  <si>
    <t>plot_pco_with_stats_all.pl --data_file 4.MG-RAST.MG-RAST_default.included.norm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</si>
  <si>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</si>
  <si>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</si>
  <si>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</si>
  <si>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</si>
  <si>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</si>
  <si>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</si>
  <si>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</si>
  <si>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</si>
  <si>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</si>
  <si>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</si>
  <si>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</si>
  <si>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</si>
  <si>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</si>
  <si>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</si>
  <si>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--groups_list AMETHST.stat.groups --num_perm 10 --perm_type rowwise_rand --dist_method euclidean --dist_pipe MG-RAST_pipe --num_cpus 10 --output_prefix Analysis_11b --cleanup</t>
  </si>
  <si>
    <t>plot_pco_with_stats_all.pl --data_file 8.MG-RAST.100p.included.norm --groups_list AMETHST.stat.groups --num_perm 10 --perm_type dataset_rand --dist_method bray-curtis --dist_pipe MG-RAST_pipe --num_cpus 10 --output_prefix Analysis_15w --cleanup</t>
  </si>
  <si>
    <t>plot_pco_with_stats_all.pl --data_file 8.MG-RAST.100p.included.norm --groups_list AMETHST.stat.groups --num_perm 10 --perm_type rowwise_rand --dist_method bray-curtis --dist_pipe MG-RAST_pipe --num_cpus 10 --output_prefix Analysis_15b --cleanup</t>
  </si>
  <si>
    <t>plot_pco_with_stats_all.pl --data_file 7.MG-RAST.100p.included.raw --groups_list AMETHST.stat.groups --num_perm 10 --perm_type dataset_rand --dist_method bray-curtis --dist_pipe MG-RAST_pipe --num_cpus 10 --output_prefix Analysis_16w --cleanup</t>
  </si>
  <si>
    <t>plot_pco_with_stats_all.pl --data_file 7.MG-RAST.100p.included.raw --groups_list AMETHST.stat.groups --num_perm 10 --perm_type rowwise_rand --dist_method bray-curtis --dist_pipe MG-RAST_pipe --num_cpus 10 --output_prefix Analysis_16b --cleanup</t>
  </si>
  <si>
    <t>plot_pco_with_stats_all.pl --data_file 8.MG-RAST.100p.included.norm --groups_list AMETHST.stat.groups --num_perm 10 --perm_type dataset_rand --dist_method euclidean --dist_pipe MG-RAST_pipe --num_cpus 10 --output_prefix Analysis_17w --cleanup</t>
  </si>
  <si>
    <t>plot_pco_with_stats_all.pl --data_file 8.MG-RAST.100p.included.norm --groups_list AMETHST.stat.groups --num_perm 10 --perm_type rowwise_rand --dist_method euclidean --dist_pipe MG-RAST_pipe --num_cpus 10 --output_prefix Analysis_17b --cleanup</t>
  </si>
  <si>
    <t>plot_pco_with_stats_all.pl --data_file 7.MG-RAST.100p.included.raw --groups_list AMETHST.stat.groups --num_perm 10 --perm_type dataset_rand --dist_method euclidean --dist_pipe MG-RAST_pipe --num_cpus 10 --output_prefix Analysis_18w --cleanup</t>
  </si>
  <si>
    <t>plot_pco_with_stats_all.pl --data_file 7.MG-RAST.100p.included.raw --groups_list AMETHST.stat.groups --num_perm 10 --perm_type rowwise_rand --dist_method euclidean --dist_pipe MG-RAST_pipe --num_cpus 10 --output_prefix Analysis_18b --cleanup</t>
  </si>
  <si>
    <t>plot_pco_with_stats_all.pl --data_file 6.MG-RAST.100p.removed.norm --groups_list AMETHST.stat.groups --num_perm 10 --perm_type dataset_rand --dist_method bray-curtis --dist_pipe MG-RAST_pipe --num_cpus 10 --output_prefix Analysis_22w --cleanup</t>
  </si>
  <si>
    <t>plot_pco_with_stats_all.pl --data_file 6.MG-RAST.100p.removed.norm --groups_list AMETHST.stat.groups --num_perm 10 --perm_type rowwise_rand --dist_method bray-curtis --dist_pipe MG-RAST_pipe --num_cpus 10 --output_prefix Analysis_22b --cleanup</t>
  </si>
  <si>
    <t>plot_pco_with_stats_all.pl --data_file 5.MG-RAST.100p.removed.raw --groups_list AMETHST.stat.groups --num_perm 10 --perm_type dataset_rand --dist_method bray-curtis --dist_pipe MG-RAST_pipe --num_cpus 10 --output_prefix Analysis_23w --cleanup</t>
  </si>
  <si>
    <t>plot_pco_with_stats_all.pl --data_file 5.MG-RAST.100p.removed.raw --groups_list AMETHST.stat.groups --num_perm 10 --perm_type rowwise_rand --dist_method bray-curtis --dist_pipe MG-RAST_pipe --num_cpus 10 --output_prefix Analysis_23b --cleanup</t>
  </si>
  <si>
    <t>plot_pco_with_stats_all.pl --data_file 6.MG-RAST.100p.removed.norm --groups_list AMETHST.stat.groups --num_perm 10 --perm_type dataset_rand --dist_method euclidean --dist_pipe MG-RAST_pipe --num_cpus 10 --output_prefix Analysis_24w --cleanup</t>
  </si>
  <si>
    <t>plot_pco_with_stats_all.pl --data_file 6.MG-RAST.100p.removed.norm --groups_list AMETHST.stat.groups --num_perm 10 --perm_type rowwise_rand --dist_method euclidean --dist_pipe MG-RAST_pipe --num_cpus 10 --output_prefix Analysis_24b --cleanup</t>
  </si>
  <si>
    <t>plot_pco_with_stats_all.pl --data_file 5.MG-RAST.100p.removed.raw --groups_list AMETHST.stat.groups --num_perm 10 --perm_type dataset_rand --dist_method euclidean --dist_pipe MG-RAST_pipe --num_cpus 10 --output_prefix Analysis_25w --cleanup</t>
  </si>
  <si>
    <t>plot_pco_with_stats_all.pl --data_file 5.MG-RAST.100p.removed.raw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</si>
  <si>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</si>
  <si>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</si>
  <si>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</si>
  <si>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10 --perm_type rowwise_rand --dist_method euclidean --dist_pipe MG-RAST_pipe --num_cpus 10 --output_prefix Analysis_30b --cleanup</t>
  </si>
  <si>
    <t>plot_pco_with_stats_all.pl --data_file 7.MG-RAST.100p.included.raw --groups_list AMETHST.stat.groups --num_perm 10 --perm_type dataset_rand --dist_method euclidean --dist_pipe MG-RAST_pipe --num_cpus 10 --output_prefix Analysis_31w --cleanup</t>
  </si>
  <si>
    <t>plot_pco_with_stats_all.pl --data_file 7.MG-RAST.100p.included.raw --groups_list AMETHST.stat.groups --num_perm 10 --perm_type rowwise_rand --dist_method euclidean --dist_pipe MG-RAST_pipe --num_cpus 10 --output_prefix Analysis_31b --cleanup</t>
  </si>
  <si>
    <t>plot_pco_with_stats_all.pl --data_file 8.MG-RAST.100p.included.norm --groups_list AMETHST.stat.groups --num_perm 10 --perm_type dataset_rand --dist_method euclidean --dist_pipe MG-RAST_pipe --num_cpus 10 --output_prefix Analysis_32w --cleanup</t>
  </si>
  <si>
    <t>plot_pco_with_stats_all.pl --data_file 8.MG-RAST.100p.included.norm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</si>
  <si>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</si>
  <si>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</si>
  <si>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</si>
  <si>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10 --perm_type rowwise_rand --dist_method euclidean --dist_pipe MG-RAST_pipe --num_cpus 10 --output_prefix Analysis_34b --cleanup</t>
  </si>
  <si>
    <t>plot_pco_with_stats_all.pl --data_file 7.MG-RAST.100p.included.raw --groups_list AMETHST.stat.groups --num_perm 10 --perm_type dataset_rand --dist_method euclidean --dist_pipe MG-RAST_pipe --num_cpus 10 --output_prefix Analysis_35w --cleanup</t>
  </si>
  <si>
    <t>plot_pco_with_stats_all.pl --data_file 7.MG-RAST.100p.included.raw --groups_list AMETHST.stat.groups --num_perm 10 --perm_type rowwise_rand --dist_method euclidean --dist_pipe MG-RAST_pipe --num_cpus 10 --output_prefix Analysis_35b --cleanup</t>
  </si>
  <si>
    <t>plot_pco_with_stats_all.pl --data_file 8.MG-RAST.100p.included.norm --groups_list AMETHST.stat.groups --num_perm 10 --perm_type dataset_rand --dist_method euclidean --dist_pipe MG-RAST_pipe --num_cpus 10 --output_prefix Analysis_36w --cleanup</t>
  </si>
  <si>
    <t>plot_pco_with_stats_all.pl --data_file 8.MG-RAST.100p.included.norm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</si>
  <si>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10 --perm_type dataset_rand --dist_method OTU --dist_pipe OTU_pipe --num_cpus 10 --output_prefix Analysis_37w --cleanup</t>
  </si>
  <si>
    <t>plot_pco_with_stats_all.pl --data_file 3.MG-RAST.MG-RAST_default.included.raw --groups_list AMETHST.stat.groups --num_perm 10 --perm_type rowwise_rand --dist_method OTU --dist_pipe OTU_pipe --num_cpus 10 --output_prefix Analysis_37b --cleanup</t>
  </si>
  <si>
    <t>plot_pco_with_stats_all.pl --data_file 3.MG-RAST.MG-RAST_default.included.raw --groups_list AMETHST.stat.groups --num_perm 10 --perm_type dataset_rand --dist_method w_OTU --dist_pipe OTU_pipe --num_cpus 10 --output_prefix Analysis_38w --cleanup</t>
  </si>
  <si>
    <t>plot_pco_with_stats_all.pl --data_file 3.MG-RAST.MG-RAST_default.included.raw --groups_list AMETHST.stat.groups --num_perm 10 --perm_type rowwise_rand --dist_method w_OTU --dist_pipe OTU_pipe --num_cpus 10 --output_prefix Analysis_38b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</si>
</sst>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opLeftCell="M1" workbookViewId="0">
      <selection activeCell="X1" sqref="X1:X1048576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264</v>
      </c>
      <c r="B2" s="1" t="s">
        <v>195</v>
      </c>
      <c r="C2" t="s">
        <v>2</v>
      </c>
      <c r="D2" s="1" t="s">
        <v>196</v>
      </c>
      <c r="E2" t="s">
        <v>266</v>
      </c>
      <c r="F2" s="1" t="s">
        <v>197</v>
      </c>
      <c r="G2">
        <v>1000</v>
      </c>
      <c r="H2" s="1" t="s">
        <v>198</v>
      </c>
      <c r="I2" t="s">
        <v>3</v>
      </c>
      <c r="J2" s="1" t="s">
        <v>199</v>
      </c>
      <c r="K2" t="s">
        <v>4</v>
      </c>
      <c r="L2" s="1" t="s">
        <v>200</v>
      </c>
      <c r="M2" t="s">
        <v>5</v>
      </c>
      <c r="N2" t="s">
        <v>201</v>
      </c>
      <c r="O2">
        <v>10</v>
      </c>
      <c r="P2" s="1" t="s">
        <v>204</v>
      </c>
      <c r="Q2" t="s">
        <v>6</v>
      </c>
      <c r="R2" s="1" t="s">
        <v>208</v>
      </c>
      <c r="X2" t="str">
        <f>CONCATENATE(A2," ",B2," ",C2," ",D2," ",E2," ",F2," ",G2," ",H2," ",I2," ",J2," ",K2," ",L2," ",M2," ",N2," ",O2," ",P2," ",Q2," ",R2)</f>
        <v>plot_pco_with_stats_all.pl --data_file 4.MG-RAST.MG-RAST_default.included.norm --groups_list AMETHST.stat.groups --num_perm 1000 --perm_type dataset_rand --dist_method bray-curtis --dist_pipe MG-RAST_pipe --num_cpus 10 --output_prefix Analysis_1w --cleanup</v>
      </c>
    </row>
    <row r="3" spans="1:24">
      <c r="A3" t="s">
        <v>264</v>
      </c>
      <c r="B3" s="1" t="s">
        <v>195</v>
      </c>
      <c r="C3" t="s">
        <v>2</v>
      </c>
      <c r="D3" s="1" t="s">
        <v>196</v>
      </c>
      <c r="E3" t="s">
        <v>266</v>
      </c>
      <c r="F3" s="1" t="s">
        <v>197</v>
      </c>
      <c r="G3">
        <v>1000</v>
      </c>
      <c r="H3" s="1" t="s">
        <v>198</v>
      </c>
      <c r="I3" t="s">
        <v>7</v>
      </c>
      <c r="J3" s="1" t="s">
        <v>199</v>
      </c>
      <c r="K3" t="s">
        <v>4</v>
      </c>
      <c r="L3" s="1" t="s">
        <v>200</v>
      </c>
      <c r="M3" t="s">
        <v>5</v>
      </c>
      <c r="N3" t="s">
        <v>201</v>
      </c>
      <c r="O3">
        <v>10</v>
      </c>
      <c r="P3" s="1" t="s">
        <v>204</v>
      </c>
      <c r="Q3" t="s">
        <v>8</v>
      </c>
      <c r="R3" s="1" t="s">
        <v>208</v>
      </c>
      <c r="X3" t="str">
        <f>CONCATENATE(A3," ",B3," ",C3," ",D3," ",E3," ",F3," ",G3," ",H3," ",I3," ",J3," ",K3," ",L3," ",M3," ",N3," ",O3," ",P3," ",Q3," ",R3)</f>
        <v>plot_pco_with_stats_all.pl --data_file 4.MG-RAST.MG-RAST_default.included.norm --groups_list AMETHST.stat.groups --num_perm 1000 --perm_type rowwise_rand --dist_method bray-curtis --dist_pipe MG-RAST_pipe --num_cpus 10 --output_prefix Analysis_1b --cleanup</v>
      </c>
    </row>
    <row r="4" spans="1:24">
      <c r="A4" t="s">
        <v>263</v>
      </c>
      <c r="B4" s="1" t="s">
        <v>205</v>
      </c>
      <c r="C4" t="s">
        <v>9</v>
      </c>
      <c r="D4" s="1" t="s">
        <v>206</v>
      </c>
      <c r="E4" t="s">
        <v>6</v>
      </c>
      <c r="F4" s="1" t="s">
        <v>207</v>
      </c>
      <c r="G4" t="s">
        <v>8</v>
      </c>
      <c r="H4" s="1" t="s">
        <v>196</v>
      </c>
      <c r="I4" t="s">
        <v>267</v>
      </c>
      <c r="X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10</v>
      </c>
      <c r="X6" t="str">
        <f>CONCATENATE(A6," ",B6)</f>
        <v>#job Analysis_2</v>
      </c>
    </row>
    <row r="7" spans="1:24">
      <c r="A7" t="s">
        <v>264</v>
      </c>
      <c r="B7" s="1" t="s">
        <v>195</v>
      </c>
      <c r="C7" t="s">
        <v>11</v>
      </c>
      <c r="D7" s="1" t="s">
        <v>196</v>
      </c>
      <c r="E7" t="s">
        <v>266</v>
      </c>
      <c r="F7" s="1" t="s">
        <v>197</v>
      </c>
      <c r="G7">
        <v>1000</v>
      </c>
      <c r="H7" s="1" t="s">
        <v>198</v>
      </c>
      <c r="I7" t="s">
        <v>3</v>
      </c>
      <c r="J7" s="1" t="s">
        <v>199</v>
      </c>
      <c r="K7" t="s">
        <v>4</v>
      </c>
      <c r="L7" s="1" t="s">
        <v>200</v>
      </c>
      <c r="M7" t="s">
        <v>5</v>
      </c>
      <c r="N7" t="s">
        <v>201</v>
      </c>
      <c r="O7">
        <v>10</v>
      </c>
      <c r="P7" s="1" t="s">
        <v>204</v>
      </c>
      <c r="Q7" t="s">
        <v>12</v>
      </c>
      <c r="R7" s="1" t="s">
        <v>208</v>
      </c>
      <c r="X7" t="str">
        <f>CONCATENATE(A7," ",B7," ",C7," ",D7," ",E7," ",F7," ",G7," ",H7," ",I7," ",J7," ",K7," ",L7," ",M7," ",N7," ",O7," ",P7," ",Q7," ",R7)</f>
        <v>plot_pco_with_stats_all.pl --data_file 3.MG-RAST.MG-RAST_default.included.raw --groups_list AMETHST.stat.groups --num_perm 1000 --perm_type dataset_rand --dist_method bray-curtis --dist_pipe MG-RAST_pipe --num_cpus 10 --output_prefix Analysis_2w --cleanup</v>
      </c>
    </row>
    <row r="8" spans="1:24">
      <c r="A8" t="s">
        <v>264</v>
      </c>
      <c r="B8" s="1" t="s">
        <v>195</v>
      </c>
      <c r="C8" t="s">
        <v>11</v>
      </c>
      <c r="D8" s="1" t="s">
        <v>196</v>
      </c>
      <c r="E8" t="s">
        <v>266</v>
      </c>
      <c r="F8" s="1" t="s">
        <v>197</v>
      </c>
      <c r="G8">
        <v>1000</v>
      </c>
      <c r="H8" s="1" t="s">
        <v>198</v>
      </c>
      <c r="I8" t="s">
        <v>7</v>
      </c>
      <c r="J8" s="1" t="s">
        <v>199</v>
      </c>
      <c r="K8" t="s">
        <v>4</v>
      </c>
      <c r="L8" s="1" t="s">
        <v>200</v>
      </c>
      <c r="M8" t="s">
        <v>5</v>
      </c>
      <c r="N8" t="s">
        <v>201</v>
      </c>
      <c r="O8">
        <v>10</v>
      </c>
      <c r="P8" s="1" t="s">
        <v>204</v>
      </c>
      <c r="Q8" t="s">
        <v>13</v>
      </c>
      <c r="R8" s="1" t="s">
        <v>208</v>
      </c>
      <c r="X8" t="str">
        <f>CONCATENATE(A8," ",B8," ",C8," ",D8," ",E8," ",F8," ",G8," ",H8," ",I8," ",J8," ",K8," ",L8," ",M8," ",N8," ",O8," ",P8," ",Q8," ",R8)</f>
        <v>plot_pco_with_stats_all.pl --data_file 3.MG-RAST.MG-RAST_default.included.raw --groups_list AMETHST.stat.groups --num_perm 1000 --perm_type rowwise_rand --dist_method bray-curtis --dist_pipe MG-RAST_pipe --num_cpus 10 --output_prefix Analysis_2b --cleanup</v>
      </c>
    </row>
    <row r="9" spans="1:24">
      <c r="A9" t="s">
        <v>263</v>
      </c>
      <c r="B9" s="1" t="s">
        <v>205</v>
      </c>
      <c r="C9" t="s">
        <v>9</v>
      </c>
      <c r="D9" s="1" t="s">
        <v>206</v>
      </c>
      <c r="E9" t="s">
        <v>12</v>
      </c>
      <c r="F9" s="1" t="s">
        <v>207</v>
      </c>
      <c r="G9" t="s">
        <v>13</v>
      </c>
      <c r="H9" s="1" t="s">
        <v>196</v>
      </c>
      <c r="I9" t="s">
        <v>267</v>
      </c>
      <c r="X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14</v>
      </c>
      <c r="X11" t="str">
        <f>CONCATENATE(A11," ",B11)</f>
        <v>#job Analysis_3</v>
      </c>
    </row>
    <row r="12" spans="1:24">
      <c r="A12" t="s">
        <v>264</v>
      </c>
      <c r="B12" s="1" t="s">
        <v>195</v>
      </c>
      <c r="C12" t="s">
        <v>2</v>
      </c>
      <c r="D12" s="1" t="s">
        <v>196</v>
      </c>
      <c r="E12" t="s">
        <v>266</v>
      </c>
      <c r="F12" s="1" t="s">
        <v>197</v>
      </c>
      <c r="G12">
        <v>1000</v>
      </c>
      <c r="H12" s="1" t="s">
        <v>198</v>
      </c>
      <c r="I12" t="s">
        <v>3</v>
      </c>
      <c r="J12" s="1" t="s">
        <v>199</v>
      </c>
      <c r="K12" t="s">
        <v>15</v>
      </c>
      <c r="L12" s="1" t="s">
        <v>200</v>
      </c>
      <c r="M12" t="s">
        <v>5</v>
      </c>
      <c r="N12" t="s">
        <v>201</v>
      </c>
      <c r="O12">
        <v>10</v>
      </c>
      <c r="P12" s="1" t="s">
        <v>204</v>
      </c>
      <c r="Q12" t="s">
        <v>16</v>
      </c>
      <c r="R12" s="1" t="s">
        <v>208</v>
      </c>
      <c r="X12" t="str">
        <f>CONCATENATE(A12," ",B12," ",C12," ",D12," ",E12," ",F12," ",G12," ",H12," ",I12," ",J12," ",K12," ",L12," ",M12," ",N12," ",O12," ",P12," ",Q12," ",R12)</f>
        <v>plot_pco_with_stats_all.pl --data_file 4.MG-RAST.MG-RAST_default.included.norm --groups_list AMETHST.stat.groups --num_perm 1000 --perm_type dataset_rand --dist_method euclidean --dist_pipe MG-RAST_pipe --num_cpus 10 --output_prefix Analysis_3w --cleanup</v>
      </c>
    </row>
    <row r="13" spans="1:24">
      <c r="A13" t="s">
        <v>264</v>
      </c>
      <c r="B13" s="1" t="s">
        <v>195</v>
      </c>
      <c r="C13" t="s">
        <v>2</v>
      </c>
      <c r="D13" s="1" t="s">
        <v>196</v>
      </c>
      <c r="E13" t="s">
        <v>266</v>
      </c>
      <c r="F13" s="1" t="s">
        <v>197</v>
      </c>
      <c r="G13">
        <v>1000</v>
      </c>
      <c r="H13" s="1" t="s">
        <v>198</v>
      </c>
      <c r="I13" t="s">
        <v>7</v>
      </c>
      <c r="J13" s="1" t="s">
        <v>199</v>
      </c>
      <c r="K13" t="s">
        <v>15</v>
      </c>
      <c r="L13" s="1" t="s">
        <v>200</v>
      </c>
      <c r="M13" t="s">
        <v>5</v>
      </c>
      <c r="N13" t="s">
        <v>201</v>
      </c>
      <c r="O13">
        <v>10</v>
      </c>
      <c r="P13" s="1" t="s">
        <v>204</v>
      </c>
      <c r="Q13" t="s">
        <v>17</v>
      </c>
      <c r="R13" s="1" t="s">
        <v>208</v>
      </c>
      <c r="X13" t="str">
        <f>CONCATENATE(A13," ",B13," ",C13," ",D13," ",E13," ",F13," ",G13," ",H13," ",I13," ",J13," ",K13," ",L13," ",M13," ",N13," ",O13," ",P13," ",Q13," ",R13)</f>
        <v>plot_pco_with_stats_all.pl --data_file 4.MG-RAST.MG-RAST_default.included.norm --groups_list AMETHST.stat.groups --num_perm 1000 --perm_type rowwise_rand --dist_method euclidean --dist_pipe MG-RAST_pipe --num_cpus 10 --output_prefix Analysis_3b --cleanup</v>
      </c>
    </row>
    <row r="14" spans="1:24">
      <c r="A14" t="s">
        <v>263</v>
      </c>
      <c r="B14" s="1" t="s">
        <v>205</v>
      </c>
      <c r="C14" t="s">
        <v>9</v>
      </c>
      <c r="D14" s="1" t="s">
        <v>206</v>
      </c>
      <c r="E14" t="s">
        <v>16</v>
      </c>
      <c r="F14" s="1" t="s">
        <v>207</v>
      </c>
      <c r="G14" t="s">
        <v>17</v>
      </c>
      <c r="H14" s="1" t="s">
        <v>196</v>
      </c>
      <c r="I14" t="s">
        <v>267</v>
      </c>
      <c r="X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18</v>
      </c>
      <c r="X16" t="str">
        <f>CONCATENATE(A16," ",B16)</f>
        <v>#job Analysis_4</v>
      </c>
    </row>
    <row r="17" spans="1:24">
      <c r="A17" t="s">
        <v>264</v>
      </c>
      <c r="B17" s="1" t="s">
        <v>195</v>
      </c>
      <c r="C17" t="s">
        <v>11</v>
      </c>
      <c r="D17" s="1" t="s">
        <v>196</v>
      </c>
      <c r="E17" t="s">
        <v>266</v>
      </c>
      <c r="F17" s="1" t="s">
        <v>197</v>
      </c>
      <c r="G17">
        <v>1000</v>
      </c>
      <c r="H17" s="1" t="s">
        <v>198</v>
      </c>
      <c r="I17" t="s">
        <v>3</v>
      </c>
      <c r="J17" s="1" t="s">
        <v>199</v>
      </c>
      <c r="K17" t="s">
        <v>15</v>
      </c>
      <c r="L17" s="1" t="s">
        <v>200</v>
      </c>
      <c r="M17" t="s">
        <v>5</v>
      </c>
      <c r="N17" t="s">
        <v>201</v>
      </c>
      <c r="O17">
        <v>10</v>
      </c>
      <c r="P17" s="1" t="s">
        <v>204</v>
      </c>
      <c r="Q17" t="s">
        <v>19</v>
      </c>
      <c r="R17" s="1" t="s">
        <v>208</v>
      </c>
      <c r="X17" t="str">
        <f>CONCATENATE(A17," ",B17," ",C17," ",D17," ",E17," ",F17," ",G17," ",H17," ",I17," ",J17," ",K17," ",L17," ",M17," ",N17," ",O17," ",P17," ",Q17," ",R17)</f>
        <v>plot_pco_with_stats_all.pl --data_file 3.MG-RAST.MG-RAST_default.included.raw --groups_list AMETHST.stat.groups --num_perm 1000 --perm_type dataset_rand --dist_method euclidean --dist_pipe MG-RAST_pipe --num_cpus 10 --output_prefix Analysis_4w --cleanup</v>
      </c>
    </row>
    <row r="18" spans="1:24">
      <c r="A18" t="s">
        <v>264</v>
      </c>
      <c r="B18" s="1" t="s">
        <v>195</v>
      </c>
      <c r="C18" t="s">
        <v>11</v>
      </c>
      <c r="D18" s="1" t="s">
        <v>196</v>
      </c>
      <c r="E18" t="s">
        <v>266</v>
      </c>
      <c r="F18" s="1" t="s">
        <v>197</v>
      </c>
      <c r="G18">
        <v>1000</v>
      </c>
      <c r="H18" s="1" t="s">
        <v>198</v>
      </c>
      <c r="I18" t="s">
        <v>7</v>
      </c>
      <c r="J18" s="1" t="s">
        <v>199</v>
      </c>
      <c r="K18" t="s">
        <v>15</v>
      </c>
      <c r="L18" s="1" t="s">
        <v>200</v>
      </c>
      <c r="M18" t="s">
        <v>5</v>
      </c>
      <c r="N18" t="s">
        <v>201</v>
      </c>
      <c r="O18">
        <v>10</v>
      </c>
      <c r="P18" s="1" t="s">
        <v>204</v>
      </c>
      <c r="Q18" t="s">
        <v>20</v>
      </c>
      <c r="R18" s="1" t="s">
        <v>208</v>
      </c>
      <c r="X18" t="str">
        <f>CONCATENATE(A18," ",B18," ",C18," ",D18," ",E18," ",F18," ",G18," ",H18," ",I18," ",J18," ",K18," ",L18," ",M18," ",N18," ",O18," ",P18," ",Q18," ",R18)</f>
        <v>plot_pco_with_stats_all.pl --data_file 3.MG-RAST.MG-RAST_default.included.raw --groups_list AMETHST.stat.groups --num_perm 1000 --perm_type rowwise_rand --dist_method euclidean --dist_pipe MG-RAST_pipe --num_cpus 10 --output_prefix Analysis_4b --cleanup</v>
      </c>
    </row>
    <row r="19" spans="1:24">
      <c r="A19" t="s">
        <v>263</v>
      </c>
      <c r="B19" s="1" t="s">
        <v>205</v>
      </c>
      <c r="C19" t="s">
        <v>9</v>
      </c>
      <c r="D19" s="1" t="s">
        <v>206</v>
      </c>
      <c r="E19" t="s">
        <v>19</v>
      </c>
      <c r="F19" s="1" t="s">
        <v>207</v>
      </c>
      <c r="G19" t="s">
        <v>20</v>
      </c>
      <c r="H19" s="1" t="s">
        <v>196</v>
      </c>
      <c r="I19" t="s">
        <v>267</v>
      </c>
      <c r="X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21</v>
      </c>
      <c r="X21" t="str">
        <f>CONCATENATE(A21," ",B21)</f>
        <v>#job Analysis_5</v>
      </c>
    </row>
    <row r="22" spans="1:24">
      <c r="A22" t="s">
        <v>264</v>
      </c>
      <c r="B22" s="1" t="s">
        <v>195</v>
      </c>
      <c r="C22" t="s">
        <v>22</v>
      </c>
      <c r="D22" s="1" t="s">
        <v>196</v>
      </c>
      <c r="E22" t="s">
        <v>266</v>
      </c>
      <c r="F22" s="1" t="s">
        <v>197</v>
      </c>
      <c r="G22">
        <v>1000</v>
      </c>
      <c r="H22" s="1" t="s">
        <v>198</v>
      </c>
      <c r="I22" t="s">
        <v>3</v>
      </c>
      <c r="J22" s="1" t="s">
        <v>199</v>
      </c>
      <c r="K22" t="s">
        <v>23</v>
      </c>
      <c r="L22" s="1" t="s">
        <v>200</v>
      </c>
      <c r="M22" t="s">
        <v>24</v>
      </c>
      <c r="N22" s="1" t="s">
        <v>202</v>
      </c>
      <c r="O22" t="s">
        <v>25</v>
      </c>
      <c r="P22" s="1" t="s">
        <v>203</v>
      </c>
      <c r="Q22" t="s">
        <v>26</v>
      </c>
      <c r="R22" t="s">
        <v>201</v>
      </c>
      <c r="S22">
        <v>10</v>
      </c>
      <c r="T22" s="1" t="s">
        <v>204</v>
      </c>
      <c r="U22" t="s">
        <v>27</v>
      </c>
      <c r="V22" s="1" t="s">
        <v>208</v>
      </c>
      <c r="X22" t="str">
        <f t="shared" si="0"/>
        <v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264</v>
      </c>
      <c r="B23" s="1" t="s">
        <v>195</v>
      </c>
      <c r="C23" t="s">
        <v>22</v>
      </c>
      <c r="D23" s="1" t="s">
        <v>196</v>
      </c>
      <c r="E23" t="s">
        <v>266</v>
      </c>
      <c r="F23" s="1" t="s">
        <v>197</v>
      </c>
      <c r="G23">
        <v>1000</v>
      </c>
      <c r="H23" s="1" t="s">
        <v>198</v>
      </c>
      <c r="I23" t="s">
        <v>7</v>
      </c>
      <c r="J23" s="1" t="s">
        <v>199</v>
      </c>
      <c r="K23" t="s">
        <v>23</v>
      </c>
      <c r="L23" s="1" t="s">
        <v>200</v>
      </c>
      <c r="M23" t="s">
        <v>24</v>
      </c>
      <c r="N23" s="1" t="s">
        <v>202</v>
      </c>
      <c r="O23" t="s">
        <v>25</v>
      </c>
      <c r="P23" s="1" t="s">
        <v>203</v>
      </c>
      <c r="Q23" t="s">
        <v>26</v>
      </c>
      <c r="R23" t="s">
        <v>201</v>
      </c>
      <c r="S23">
        <v>10</v>
      </c>
      <c r="T23" s="1" t="s">
        <v>204</v>
      </c>
      <c r="U23" t="s">
        <v>28</v>
      </c>
      <c r="V23" s="1" t="s">
        <v>208</v>
      </c>
      <c r="X23" t="str">
        <f t="shared" si="0"/>
        <v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263</v>
      </c>
      <c r="B24" s="1" t="s">
        <v>205</v>
      </c>
      <c r="C24" t="s">
        <v>9</v>
      </c>
      <c r="D24" s="1" t="s">
        <v>206</v>
      </c>
      <c r="E24" t="s">
        <v>27</v>
      </c>
      <c r="F24" s="1" t="s">
        <v>207</v>
      </c>
      <c r="G24" t="s">
        <v>28</v>
      </c>
      <c r="H24" s="1" t="s">
        <v>196</v>
      </c>
      <c r="I24" t="s">
        <v>267</v>
      </c>
      <c r="X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29</v>
      </c>
      <c r="X26" t="str">
        <f>CONCATENATE(A26," ",B26)</f>
        <v>#job Analysis_6</v>
      </c>
    </row>
    <row r="27" spans="1:24">
      <c r="A27" t="s">
        <v>264</v>
      </c>
      <c r="B27" s="1" t="s">
        <v>195</v>
      </c>
      <c r="C27" t="s">
        <v>30</v>
      </c>
      <c r="D27" s="1" t="s">
        <v>196</v>
      </c>
      <c r="E27" t="s">
        <v>266</v>
      </c>
      <c r="F27" s="1" t="s">
        <v>197</v>
      </c>
      <c r="G27">
        <v>1000</v>
      </c>
      <c r="H27" s="1" t="s">
        <v>198</v>
      </c>
      <c r="I27" t="s">
        <v>3</v>
      </c>
      <c r="J27" s="1" t="s">
        <v>199</v>
      </c>
      <c r="K27" t="s">
        <v>31</v>
      </c>
      <c r="L27" s="1" t="s">
        <v>200</v>
      </c>
      <c r="M27" t="s">
        <v>24</v>
      </c>
      <c r="N27" s="1" t="s">
        <v>202</v>
      </c>
      <c r="O27" t="s">
        <v>25</v>
      </c>
      <c r="P27" s="1" t="s">
        <v>203</v>
      </c>
      <c r="Q27" t="s">
        <v>26</v>
      </c>
      <c r="R27" t="s">
        <v>201</v>
      </c>
      <c r="S27">
        <v>10</v>
      </c>
      <c r="T27" s="1" t="s">
        <v>204</v>
      </c>
      <c r="U27" t="s">
        <v>32</v>
      </c>
      <c r="V27" s="1" t="s">
        <v>208</v>
      </c>
      <c r="X27" t="str">
        <f t="shared" si="0"/>
        <v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264</v>
      </c>
      <c r="B28" s="1" t="s">
        <v>195</v>
      </c>
      <c r="C28" t="s">
        <v>30</v>
      </c>
      <c r="D28" s="1" t="s">
        <v>196</v>
      </c>
      <c r="E28" t="s">
        <v>266</v>
      </c>
      <c r="F28" s="1" t="s">
        <v>197</v>
      </c>
      <c r="G28">
        <v>1000</v>
      </c>
      <c r="H28" s="1" t="s">
        <v>198</v>
      </c>
      <c r="I28" t="s">
        <v>7</v>
      </c>
      <c r="J28" s="1" t="s">
        <v>199</v>
      </c>
      <c r="K28" t="s">
        <v>31</v>
      </c>
      <c r="L28" s="1" t="s">
        <v>200</v>
      </c>
      <c r="M28" t="s">
        <v>24</v>
      </c>
      <c r="N28" s="1" t="s">
        <v>202</v>
      </c>
      <c r="O28" t="s">
        <v>25</v>
      </c>
      <c r="P28" s="1" t="s">
        <v>203</v>
      </c>
      <c r="Q28" t="s">
        <v>26</v>
      </c>
      <c r="R28" t="s">
        <v>201</v>
      </c>
      <c r="S28">
        <v>10</v>
      </c>
      <c r="T28" s="1" t="s">
        <v>204</v>
      </c>
      <c r="U28" t="s">
        <v>33</v>
      </c>
      <c r="V28" s="1" t="s">
        <v>208</v>
      </c>
      <c r="X28" t="str">
        <f t="shared" si="0"/>
        <v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263</v>
      </c>
      <c r="B29" s="1" t="s">
        <v>205</v>
      </c>
      <c r="C29" t="s">
        <v>9</v>
      </c>
      <c r="D29" s="1" t="s">
        <v>206</v>
      </c>
      <c r="E29" t="s">
        <v>32</v>
      </c>
      <c r="F29" s="1" t="s">
        <v>207</v>
      </c>
      <c r="G29" t="s">
        <v>33</v>
      </c>
      <c r="H29" s="1" t="s">
        <v>196</v>
      </c>
      <c r="I29" t="s">
        <v>267</v>
      </c>
      <c r="X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34</v>
      </c>
      <c r="X31" t="str">
        <f>CONCATENATE(A31," ",B31)</f>
        <v>#job Analysis_7</v>
      </c>
    </row>
    <row r="32" spans="1:24">
      <c r="A32" t="s">
        <v>264</v>
      </c>
      <c r="B32" s="1" t="s">
        <v>195</v>
      </c>
      <c r="C32" t="s">
        <v>22</v>
      </c>
      <c r="D32" s="1" t="s">
        <v>196</v>
      </c>
      <c r="E32" t="s">
        <v>266</v>
      </c>
      <c r="F32" s="1" t="s">
        <v>197</v>
      </c>
      <c r="G32">
        <v>1000</v>
      </c>
      <c r="H32" s="1" t="s">
        <v>198</v>
      </c>
      <c r="I32" t="s">
        <v>3</v>
      </c>
      <c r="J32" s="1" t="s">
        <v>199</v>
      </c>
      <c r="K32" t="s">
        <v>31</v>
      </c>
      <c r="L32" s="1" t="s">
        <v>200</v>
      </c>
      <c r="M32" t="s">
        <v>24</v>
      </c>
      <c r="N32" s="1" t="s">
        <v>202</v>
      </c>
      <c r="O32" t="s">
        <v>25</v>
      </c>
      <c r="P32" s="1" t="s">
        <v>203</v>
      </c>
      <c r="Q32" t="s">
        <v>26</v>
      </c>
      <c r="R32" t="s">
        <v>201</v>
      </c>
      <c r="S32">
        <v>10</v>
      </c>
      <c r="T32" s="1" t="s">
        <v>204</v>
      </c>
      <c r="U32" t="s">
        <v>35</v>
      </c>
      <c r="V32" s="1" t="s">
        <v>208</v>
      </c>
      <c r="X32" t="str">
        <f t="shared" si="0"/>
        <v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264</v>
      </c>
      <c r="B33" s="1" t="s">
        <v>195</v>
      </c>
      <c r="C33" t="s">
        <v>22</v>
      </c>
      <c r="D33" s="1" t="s">
        <v>196</v>
      </c>
      <c r="E33" t="s">
        <v>266</v>
      </c>
      <c r="F33" s="1" t="s">
        <v>197</v>
      </c>
      <c r="G33">
        <v>1000</v>
      </c>
      <c r="H33" s="1" t="s">
        <v>198</v>
      </c>
      <c r="I33" t="s">
        <v>7</v>
      </c>
      <c r="J33" s="1" t="s">
        <v>199</v>
      </c>
      <c r="K33" t="s">
        <v>31</v>
      </c>
      <c r="L33" s="1" t="s">
        <v>200</v>
      </c>
      <c r="M33" t="s">
        <v>24</v>
      </c>
      <c r="N33" s="1" t="s">
        <v>202</v>
      </c>
      <c r="O33" t="s">
        <v>25</v>
      </c>
      <c r="P33" s="1" t="s">
        <v>203</v>
      </c>
      <c r="Q33" t="s">
        <v>26</v>
      </c>
      <c r="R33" t="s">
        <v>201</v>
      </c>
      <c r="S33">
        <v>10</v>
      </c>
      <c r="T33" s="1" t="s">
        <v>204</v>
      </c>
      <c r="U33" t="s">
        <v>36</v>
      </c>
      <c r="V33" s="1" t="s">
        <v>208</v>
      </c>
      <c r="X33" t="str">
        <f t="shared" si="0"/>
        <v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263</v>
      </c>
      <c r="B34" s="1" t="s">
        <v>205</v>
      </c>
      <c r="C34" t="s">
        <v>9</v>
      </c>
      <c r="D34" s="1" t="s">
        <v>206</v>
      </c>
      <c r="E34" t="s">
        <v>35</v>
      </c>
      <c r="F34" s="1" t="s">
        <v>207</v>
      </c>
      <c r="G34" t="s">
        <v>36</v>
      </c>
      <c r="H34" s="1" t="s">
        <v>196</v>
      </c>
      <c r="I34" t="s">
        <v>267</v>
      </c>
      <c r="X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37</v>
      </c>
      <c r="X36" t="str">
        <f>CONCATENATE(A36," ",B36)</f>
        <v>#job Analysis_8</v>
      </c>
    </row>
    <row r="37" spans="1:24">
      <c r="A37" t="s">
        <v>264</v>
      </c>
      <c r="B37" s="1" t="s">
        <v>195</v>
      </c>
      <c r="C37" t="s">
        <v>38</v>
      </c>
      <c r="D37" s="1" t="s">
        <v>196</v>
      </c>
      <c r="E37" t="s">
        <v>266</v>
      </c>
      <c r="F37" s="1" t="s">
        <v>197</v>
      </c>
      <c r="G37">
        <v>1000</v>
      </c>
      <c r="H37" s="1" t="s">
        <v>198</v>
      </c>
      <c r="I37" t="s">
        <v>3</v>
      </c>
      <c r="J37" s="1" t="s">
        <v>199</v>
      </c>
      <c r="K37" t="s">
        <v>4</v>
      </c>
      <c r="L37" s="1" t="s">
        <v>200</v>
      </c>
      <c r="M37" t="s">
        <v>5</v>
      </c>
      <c r="N37" t="s">
        <v>201</v>
      </c>
      <c r="O37">
        <v>10</v>
      </c>
      <c r="P37" s="1" t="s">
        <v>204</v>
      </c>
      <c r="Q37" t="s">
        <v>39</v>
      </c>
      <c r="R37" s="1" t="s">
        <v>208</v>
      </c>
      <c r="X37" t="str">
        <f>CONCATENATE(A37," ",B37," ",C37," ",D37," ",E37," ",F37," ",G37," ",H37," ",I37," ",J37," ",K37," ",L37," ",M37," ",N37," ",O37," ",P37," ",Q37," ",R37)</f>
        <v>plot_pco_with_stats_all.pl --data_file 2.MG-RAST.MG-RAST_default.removed.norm --groups_list AMETHST.stat.groups --num_perm 1000 --perm_type dataset_rand --dist_method bray-curtis --dist_pipe MG-RAST_pipe --num_cpus 10 --output_prefix Analysis_8w --cleanup</v>
      </c>
    </row>
    <row r="38" spans="1:24">
      <c r="A38" t="s">
        <v>264</v>
      </c>
      <c r="B38" s="1" t="s">
        <v>195</v>
      </c>
      <c r="C38" t="s">
        <v>38</v>
      </c>
      <c r="D38" s="1" t="s">
        <v>196</v>
      </c>
      <c r="E38" t="s">
        <v>266</v>
      </c>
      <c r="F38" s="1" t="s">
        <v>197</v>
      </c>
      <c r="G38">
        <v>1000</v>
      </c>
      <c r="H38" s="1" t="s">
        <v>198</v>
      </c>
      <c r="I38" t="s">
        <v>7</v>
      </c>
      <c r="J38" s="1" t="s">
        <v>199</v>
      </c>
      <c r="K38" t="s">
        <v>4</v>
      </c>
      <c r="L38" s="1" t="s">
        <v>200</v>
      </c>
      <c r="M38" t="s">
        <v>5</v>
      </c>
      <c r="N38" t="s">
        <v>201</v>
      </c>
      <c r="O38">
        <v>10</v>
      </c>
      <c r="P38" s="1" t="s">
        <v>204</v>
      </c>
      <c r="Q38" t="s">
        <v>40</v>
      </c>
      <c r="R38" s="1" t="s">
        <v>208</v>
      </c>
      <c r="X38" t="str">
        <f>CONCATENATE(A38," ",B38," ",C38," ",D38," ",E38," ",F38," ",G38," ",H38," ",I38," ",J38," ",K38," ",L38," ",M38," ",N38," ",O38," ",P38," ",Q38," ",R38)</f>
        <v>plot_pco_with_stats_all.pl --data_file 2.MG-RAST.MG-RAST_default.removed.norm --groups_list AMETHST.stat.groups --num_perm 1000 --perm_type rowwise_rand --dist_method bray-curtis --dist_pipe MG-RAST_pipe --num_cpus 10 --output_prefix Analysis_8b --cleanup</v>
      </c>
    </row>
    <row r="39" spans="1:24">
      <c r="A39" t="s">
        <v>263</v>
      </c>
      <c r="B39" s="1" t="s">
        <v>205</v>
      </c>
      <c r="C39" t="s">
        <v>9</v>
      </c>
      <c r="D39" s="1" t="s">
        <v>206</v>
      </c>
      <c r="E39" t="s">
        <v>39</v>
      </c>
      <c r="F39" s="1" t="s">
        <v>207</v>
      </c>
      <c r="G39" t="s">
        <v>40</v>
      </c>
      <c r="H39" s="1" t="s">
        <v>196</v>
      </c>
      <c r="I39" t="s">
        <v>267</v>
      </c>
      <c r="X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4">
      <c r="A41" t="s">
        <v>0</v>
      </c>
      <c r="B41" t="s">
        <v>41</v>
      </c>
      <c r="X41" t="str">
        <f>CONCATENATE(A41," ",B41)</f>
        <v>#job Analysis_9</v>
      </c>
    </row>
    <row r="42" spans="1:24">
      <c r="A42" t="s">
        <v>264</v>
      </c>
      <c r="B42" s="1" t="s">
        <v>195</v>
      </c>
      <c r="C42" t="s">
        <v>42</v>
      </c>
      <c r="D42" s="1" t="s">
        <v>196</v>
      </c>
      <c r="E42" t="s">
        <v>266</v>
      </c>
      <c r="F42" s="1" t="s">
        <v>197</v>
      </c>
      <c r="G42">
        <v>1000</v>
      </c>
      <c r="H42" s="1" t="s">
        <v>198</v>
      </c>
      <c r="I42" t="s">
        <v>3</v>
      </c>
      <c r="J42" s="1" t="s">
        <v>199</v>
      </c>
      <c r="K42" t="s">
        <v>4</v>
      </c>
      <c r="L42" s="1" t="s">
        <v>200</v>
      </c>
      <c r="M42" t="s">
        <v>5</v>
      </c>
      <c r="N42" t="s">
        <v>201</v>
      </c>
      <c r="O42">
        <v>10</v>
      </c>
      <c r="P42" s="1" t="s">
        <v>204</v>
      </c>
      <c r="Q42" t="s">
        <v>43</v>
      </c>
      <c r="R42" s="1" t="s">
        <v>208</v>
      </c>
      <c r="X42" t="str">
        <f>CONCATENATE(A42," ",B42," ",C42," ",D42," ",E42," ",F42," ",G42," ",H42," ",I42," ",J42," ",K42," ",L42," ",M42," ",N42," ",O42," ",P42," ",Q42," ",R42)</f>
        <v>plot_pco_with_stats_all.pl --data_file 1.MG-RAST.MG-RAST_default.removed.raw --groups_list AMETHST.stat.groups --num_perm 1000 --perm_type dataset_rand --dist_method bray-curtis --dist_pipe MG-RAST_pipe --num_cpus 10 --output_prefix Analysis_9w --cleanup</v>
      </c>
    </row>
    <row r="43" spans="1:24">
      <c r="A43" t="s">
        <v>264</v>
      </c>
      <c r="B43" s="1" t="s">
        <v>195</v>
      </c>
      <c r="C43" t="s">
        <v>42</v>
      </c>
      <c r="D43" s="1" t="s">
        <v>196</v>
      </c>
      <c r="E43" t="s">
        <v>266</v>
      </c>
      <c r="F43" s="1" t="s">
        <v>197</v>
      </c>
      <c r="G43">
        <v>1000</v>
      </c>
      <c r="H43" s="1" t="s">
        <v>198</v>
      </c>
      <c r="I43" t="s">
        <v>7</v>
      </c>
      <c r="J43" s="1" t="s">
        <v>199</v>
      </c>
      <c r="K43" t="s">
        <v>4</v>
      </c>
      <c r="L43" s="1" t="s">
        <v>200</v>
      </c>
      <c r="M43" t="s">
        <v>5</v>
      </c>
      <c r="N43" t="s">
        <v>201</v>
      </c>
      <c r="O43">
        <v>10</v>
      </c>
      <c r="P43" s="1" t="s">
        <v>204</v>
      </c>
      <c r="Q43" t="s">
        <v>44</v>
      </c>
      <c r="R43" s="1" t="s">
        <v>208</v>
      </c>
      <c r="X43" t="str">
        <f>CONCATENATE(A43," ",B43," ",C43," ",D43," ",E43," ",F43," ",G43," ",H43," ",I43," ",J43," ",K43," ",L43," ",M43," ",N43," ",O43," ",P43," ",Q43," ",R43)</f>
        <v>plot_pco_with_stats_all.pl --data_file 1.MG-RAST.MG-RAST_default.removed.raw --groups_list AMETHST.stat.groups --num_perm 1000 --perm_type rowwise_rand --dist_method bray-curtis --dist_pipe MG-RAST_pipe --num_cpus 10 --output_prefix Analysis_9b --cleanup</v>
      </c>
    </row>
    <row r="44" spans="1:24">
      <c r="A44" t="s">
        <v>263</v>
      </c>
      <c r="B44" s="1" t="s">
        <v>205</v>
      </c>
      <c r="C44" t="s">
        <v>9</v>
      </c>
      <c r="D44" s="1" t="s">
        <v>206</v>
      </c>
      <c r="E44" t="s">
        <v>43</v>
      </c>
      <c r="F44" s="1" t="s">
        <v>207</v>
      </c>
      <c r="G44" t="s">
        <v>44</v>
      </c>
      <c r="H44" s="1" t="s">
        <v>196</v>
      </c>
      <c r="I44" t="s">
        <v>267</v>
      </c>
      <c r="X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4">
      <c r="A46" t="s">
        <v>0</v>
      </c>
      <c r="B46" t="s">
        <v>45</v>
      </c>
      <c r="X46" t="str">
        <f>CONCATENATE(A46," ",B46)</f>
        <v>#job Analysis_10</v>
      </c>
    </row>
    <row r="47" spans="1:24">
      <c r="A47" t="s">
        <v>264</v>
      </c>
      <c r="B47" s="1" t="s">
        <v>195</v>
      </c>
      <c r="C47" t="s">
        <v>38</v>
      </c>
      <c r="D47" s="1" t="s">
        <v>196</v>
      </c>
      <c r="E47" t="s">
        <v>266</v>
      </c>
      <c r="F47" s="1" t="s">
        <v>197</v>
      </c>
      <c r="G47">
        <v>1000</v>
      </c>
      <c r="H47" s="1" t="s">
        <v>198</v>
      </c>
      <c r="I47" t="s">
        <v>3</v>
      </c>
      <c r="J47" s="1" t="s">
        <v>199</v>
      </c>
      <c r="K47" t="s">
        <v>15</v>
      </c>
      <c r="L47" s="1" t="s">
        <v>200</v>
      </c>
      <c r="M47" t="s">
        <v>5</v>
      </c>
      <c r="N47" t="s">
        <v>201</v>
      </c>
      <c r="O47">
        <v>10</v>
      </c>
      <c r="P47" s="1" t="s">
        <v>204</v>
      </c>
      <c r="Q47" t="s">
        <v>46</v>
      </c>
      <c r="R47" s="1" t="s">
        <v>208</v>
      </c>
      <c r="X47" t="str">
        <f>CONCATENATE(A47," ",B47," ",C47," ",D47," ",E47," ",F47," ",G47," ",H47," ",I47," ",J47," ",K47," ",L47," ",M47," ",N47," ",O47," ",P47," ",Q47," ",R47)</f>
        <v>plot_pco_with_stats_all.pl --data_file 2.MG-RAST.MG-RAST_default.removed.norm --groups_list AMETHST.stat.groups --num_perm 1000 --perm_type dataset_rand --dist_method euclidean --dist_pipe MG-RAST_pipe --num_cpus 10 --output_prefix Analysis_10w --cleanup</v>
      </c>
    </row>
    <row r="48" spans="1:24">
      <c r="A48" t="s">
        <v>264</v>
      </c>
      <c r="B48" s="1" t="s">
        <v>195</v>
      </c>
      <c r="C48" t="s">
        <v>38</v>
      </c>
      <c r="D48" s="1" t="s">
        <v>196</v>
      </c>
      <c r="E48" t="s">
        <v>266</v>
      </c>
      <c r="F48" s="1" t="s">
        <v>197</v>
      </c>
      <c r="G48">
        <v>1000</v>
      </c>
      <c r="H48" s="1" t="s">
        <v>198</v>
      </c>
      <c r="I48" t="s">
        <v>7</v>
      </c>
      <c r="J48" s="1" t="s">
        <v>199</v>
      </c>
      <c r="K48" t="s">
        <v>15</v>
      </c>
      <c r="L48" s="1" t="s">
        <v>200</v>
      </c>
      <c r="M48" t="s">
        <v>5</v>
      </c>
      <c r="N48" t="s">
        <v>201</v>
      </c>
      <c r="O48">
        <v>10</v>
      </c>
      <c r="P48" s="1" t="s">
        <v>204</v>
      </c>
      <c r="Q48" t="s">
        <v>47</v>
      </c>
      <c r="R48" s="1" t="s">
        <v>208</v>
      </c>
      <c r="X48" t="str">
        <f>CONCATENATE(A48," ",B48," ",C48," ",D48," ",E48," ",F48," ",G48," ",H48," ",I48," ",J48," ",K48," ",L48," ",M48," ",N48," ",O48," ",P48," ",Q48," ",R48)</f>
        <v>plot_pco_with_stats_all.pl --data_file 2.MG-RAST.MG-RAST_default.removed.norm --groups_list AMETHST.stat.groups --num_perm 1000 --perm_type rowwise_rand --dist_method euclidean --dist_pipe MG-RAST_pipe --num_cpus 10 --output_prefix Analysis_10b --cleanup</v>
      </c>
    </row>
    <row r="49" spans="1:24">
      <c r="A49" t="s">
        <v>263</v>
      </c>
      <c r="B49" s="1" t="s">
        <v>205</v>
      </c>
      <c r="C49" t="s">
        <v>9</v>
      </c>
      <c r="D49" s="1" t="s">
        <v>206</v>
      </c>
      <c r="E49" t="s">
        <v>46</v>
      </c>
      <c r="F49" s="1" t="s">
        <v>207</v>
      </c>
      <c r="G49" t="s">
        <v>47</v>
      </c>
      <c r="H49" s="1" t="s">
        <v>196</v>
      </c>
      <c r="I49" t="s">
        <v>267</v>
      </c>
      <c r="X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4">
      <c r="A51" t="s">
        <v>0</v>
      </c>
      <c r="B51" t="s">
        <v>48</v>
      </c>
      <c r="X51" t="str">
        <f>CONCATENATE(A51," ",B51)</f>
        <v>#job Analysis_11</v>
      </c>
    </row>
    <row r="52" spans="1:24">
      <c r="A52" t="s">
        <v>264</v>
      </c>
      <c r="B52" s="1" t="s">
        <v>195</v>
      </c>
      <c r="C52" t="s">
        <v>42</v>
      </c>
      <c r="D52" s="1" t="s">
        <v>196</v>
      </c>
      <c r="E52" t="s">
        <v>266</v>
      </c>
      <c r="F52" s="1" t="s">
        <v>197</v>
      </c>
      <c r="G52">
        <v>1000</v>
      </c>
      <c r="H52" s="1" t="s">
        <v>198</v>
      </c>
      <c r="I52" t="s">
        <v>3</v>
      </c>
      <c r="J52" s="1" t="s">
        <v>199</v>
      </c>
      <c r="K52" t="s">
        <v>15</v>
      </c>
      <c r="L52" s="1" t="s">
        <v>200</v>
      </c>
      <c r="M52" t="s">
        <v>5</v>
      </c>
      <c r="N52" t="s">
        <v>201</v>
      </c>
      <c r="O52">
        <v>10</v>
      </c>
      <c r="P52" s="1" t="s">
        <v>204</v>
      </c>
      <c r="Q52" t="s">
        <v>49</v>
      </c>
      <c r="R52" s="1" t="s">
        <v>208</v>
      </c>
      <c r="X52" t="str">
        <f>CONCATENATE(A52," ",B52," ",C52," ",D52," ",E52," ",F52," ",G52," ",H52," ",I52," ",J52," ",K52," ",L52," ",M52," ",N52," ",O52," ",P52," ",Q52," ",R52)</f>
        <v>plot_pco_with_stats_all.pl --data_file 1.MG-RAST.MG-RAST_default.removed.raw --groups_list AMETHST.stat.groups --num_perm 1000 --perm_type dataset_rand --dist_method euclidean --dist_pipe MG-RAST_pipe --num_cpus 10 --output_prefix Analysis_11w --cleanup</v>
      </c>
    </row>
    <row r="53" spans="1:24">
      <c r="A53" t="s">
        <v>264</v>
      </c>
      <c r="B53" s="1" t="s">
        <v>195</v>
      </c>
      <c r="C53" t="s">
        <v>42</v>
      </c>
      <c r="D53" s="1" t="s">
        <v>196</v>
      </c>
      <c r="E53" t="s">
        <v>266</v>
      </c>
      <c r="F53" s="1" t="s">
        <v>197</v>
      </c>
      <c r="G53">
        <v>1000</v>
      </c>
      <c r="H53" s="1" t="s">
        <v>198</v>
      </c>
      <c r="I53" t="s">
        <v>7</v>
      </c>
      <c r="J53" s="1" t="s">
        <v>199</v>
      </c>
      <c r="K53" t="s">
        <v>15</v>
      </c>
      <c r="L53" s="1" t="s">
        <v>200</v>
      </c>
      <c r="M53" t="s">
        <v>5</v>
      </c>
      <c r="N53" t="s">
        <v>201</v>
      </c>
      <c r="O53">
        <v>10</v>
      </c>
      <c r="P53" s="1" t="s">
        <v>204</v>
      </c>
      <c r="Q53" t="s">
        <v>50</v>
      </c>
      <c r="R53" s="1" t="s">
        <v>208</v>
      </c>
      <c r="X53" t="str">
        <f>CONCATENATE(A53," ",B53," ",C53," ",D53," ",E53," ",F53," ",G53," ",H53," ",I53," ",J53," ",K53," ",L53," ",M53," ",N53," ",O53," ",P53," ",Q53," ",R53)</f>
        <v>plot_pco_with_stats_all.pl --data_file 1.MG-RAST.MG-RAST_default.removed.raw --groups_list AMETHST.stat.groups --num_perm 1000 --perm_type rowwise_rand --dist_method euclidean --dist_pipe MG-RAST_pipe --num_cpus 10 --output_prefix Analysis_11b --cleanup</v>
      </c>
    </row>
    <row r="54" spans="1:24">
      <c r="A54" t="s">
        <v>263</v>
      </c>
      <c r="B54" s="1" t="s">
        <v>205</v>
      </c>
      <c r="C54" t="s">
        <v>9</v>
      </c>
      <c r="D54" s="1" t="s">
        <v>206</v>
      </c>
      <c r="E54" t="s">
        <v>49</v>
      </c>
      <c r="F54" s="1" t="s">
        <v>207</v>
      </c>
      <c r="G54" t="s">
        <v>50</v>
      </c>
      <c r="H54" s="1" t="s">
        <v>196</v>
      </c>
      <c r="I54" t="s">
        <v>267</v>
      </c>
      <c r="X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51</v>
      </c>
      <c r="X56" t="str">
        <f>CONCATENATE(A56," ",B56)</f>
        <v>#job Analysis_12</v>
      </c>
    </row>
    <row r="57" spans="1:24">
      <c r="A57" t="s">
        <v>264</v>
      </c>
      <c r="B57" s="1" t="s">
        <v>195</v>
      </c>
      <c r="C57" t="s">
        <v>52</v>
      </c>
      <c r="D57" s="1" t="s">
        <v>196</v>
      </c>
      <c r="E57" t="s">
        <v>266</v>
      </c>
      <c r="F57" s="1" t="s">
        <v>197</v>
      </c>
      <c r="G57">
        <v>1000</v>
      </c>
      <c r="H57" s="1" t="s">
        <v>198</v>
      </c>
      <c r="I57" t="s">
        <v>3</v>
      </c>
      <c r="J57" s="1" t="s">
        <v>199</v>
      </c>
      <c r="K57" t="s">
        <v>23</v>
      </c>
      <c r="L57" s="1" t="s">
        <v>200</v>
      </c>
      <c r="M57" t="s">
        <v>24</v>
      </c>
      <c r="N57" s="1" t="s">
        <v>202</v>
      </c>
      <c r="O57" t="s">
        <v>25</v>
      </c>
      <c r="P57" s="1" t="s">
        <v>203</v>
      </c>
      <c r="Q57" t="s">
        <v>26</v>
      </c>
      <c r="R57" t="s">
        <v>201</v>
      </c>
      <c r="S57">
        <v>10</v>
      </c>
      <c r="T57" s="1" t="s">
        <v>204</v>
      </c>
      <c r="U57" t="s">
        <v>53</v>
      </c>
      <c r="V57" s="1" t="s">
        <v>208</v>
      </c>
      <c r="X57" t="str">
        <f t="shared" si="0"/>
        <v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264</v>
      </c>
      <c r="B58" s="1" t="s">
        <v>195</v>
      </c>
      <c r="C58" t="s">
        <v>52</v>
      </c>
      <c r="D58" s="1" t="s">
        <v>196</v>
      </c>
      <c r="E58" t="s">
        <v>266</v>
      </c>
      <c r="F58" s="1" t="s">
        <v>197</v>
      </c>
      <c r="G58">
        <v>1000</v>
      </c>
      <c r="H58" s="1" t="s">
        <v>198</v>
      </c>
      <c r="I58" t="s">
        <v>7</v>
      </c>
      <c r="J58" s="1" t="s">
        <v>199</v>
      </c>
      <c r="K58" t="s">
        <v>23</v>
      </c>
      <c r="L58" s="1" t="s">
        <v>200</v>
      </c>
      <c r="M58" t="s">
        <v>24</v>
      </c>
      <c r="N58" s="1" t="s">
        <v>202</v>
      </c>
      <c r="O58" t="s">
        <v>25</v>
      </c>
      <c r="P58" s="1" t="s">
        <v>203</v>
      </c>
      <c r="Q58" t="s">
        <v>26</v>
      </c>
      <c r="R58" t="s">
        <v>201</v>
      </c>
      <c r="S58">
        <v>10</v>
      </c>
      <c r="T58" s="1" t="s">
        <v>204</v>
      </c>
      <c r="U58" t="s">
        <v>54</v>
      </c>
      <c r="V58" s="1" t="s">
        <v>208</v>
      </c>
      <c r="X58" t="str">
        <f t="shared" si="0"/>
        <v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263</v>
      </c>
      <c r="B59" s="1" t="s">
        <v>205</v>
      </c>
      <c r="C59" t="s">
        <v>9</v>
      </c>
      <c r="D59" s="1" t="s">
        <v>206</v>
      </c>
      <c r="E59" t="s">
        <v>53</v>
      </c>
      <c r="F59" s="1" t="s">
        <v>207</v>
      </c>
      <c r="G59" t="s">
        <v>54</v>
      </c>
      <c r="H59" s="1" t="s">
        <v>196</v>
      </c>
      <c r="I59" t="s">
        <v>267</v>
      </c>
      <c r="X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55</v>
      </c>
      <c r="X61" t="str">
        <f>CONCATENATE(A61," ",B61)</f>
        <v>#job Analysis_13</v>
      </c>
    </row>
    <row r="62" spans="1:24">
      <c r="A62" t="s">
        <v>264</v>
      </c>
      <c r="B62" s="1" t="s">
        <v>195</v>
      </c>
      <c r="C62" t="s">
        <v>56</v>
      </c>
      <c r="D62" s="1" t="s">
        <v>196</v>
      </c>
      <c r="E62" t="s">
        <v>266</v>
      </c>
      <c r="F62" s="1" t="s">
        <v>197</v>
      </c>
      <c r="G62">
        <v>1000</v>
      </c>
      <c r="H62" s="1" t="s">
        <v>198</v>
      </c>
      <c r="I62" t="s">
        <v>3</v>
      </c>
      <c r="J62" s="1" t="s">
        <v>199</v>
      </c>
      <c r="K62" t="s">
        <v>31</v>
      </c>
      <c r="L62" s="1" t="s">
        <v>200</v>
      </c>
      <c r="M62" t="s">
        <v>24</v>
      </c>
      <c r="N62" s="1" t="s">
        <v>202</v>
      </c>
      <c r="O62" t="s">
        <v>25</v>
      </c>
      <c r="P62" s="1" t="s">
        <v>203</v>
      </c>
      <c r="Q62" t="s">
        <v>26</v>
      </c>
      <c r="R62" t="s">
        <v>201</v>
      </c>
      <c r="S62">
        <v>10</v>
      </c>
      <c r="T62" s="1" t="s">
        <v>204</v>
      </c>
      <c r="U62" t="s">
        <v>57</v>
      </c>
      <c r="V62" s="1" t="s">
        <v>208</v>
      </c>
      <c r="X62" t="str">
        <f t="shared" si="0"/>
        <v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264</v>
      </c>
      <c r="B63" s="1" t="s">
        <v>195</v>
      </c>
      <c r="C63" t="s">
        <v>56</v>
      </c>
      <c r="D63" s="1" t="s">
        <v>196</v>
      </c>
      <c r="E63" t="s">
        <v>266</v>
      </c>
      <c r="F63" s="1" t="s">
        <v>197</v>
      </c>
      <c r="G63">
        <v>1000</v>
      </c>
      <c r="H63" s="1" t="s">
        <v>198</v>
      </c>
      <c r="I63" t="s">
        <v>7</v>
      </c>
      <c r="J63" s="1" t="s">
        <v>199</v>
      </c>
      <c r="K63" t="s">
        <v>31</v>
      </c>
      <c r="L63" s="1" t="s">
        <v>200</v>
      </c>
      <c r="M63" t="s">
        <v>24</v>
      </c>
      <c r="N63" s="1" t="s">
        <v>202</v>
      </c>
      <c r="O63" t="s">
        <v>25</v>
      </c>
      <c r="P63" s="1" t="s">
        <v>203</v>
      </c>
      <c r="Q63" t="s">
        <v>26</v>
      </c>
      <c r="R63" t="s">
        <v>201</v>
      </c>
      <c r="S63">
        <v>10</v>
      </c>
      <c r="T63" s="1" t="s">
        <v>204</v>
      </c>
      <c r="U63" t="s">
        <v>58</v>
      </c>
      <c r="V63" s="1" t="s">
        <v>208</v>
      </c>
      <c r="X63" t="str">
        <f t="shared" si="0"/>
        <v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263</v>
      </c>
      <c r="B64" s="1" t="s">
        <v>205</v>
      </c>
      <c r="C64" t="s">
        <v>9</v>
      </c>
      <c r="D64" s="1" t="s">
        <v>206</v>
      </c>
      <c r="E64" t="s">
        <v>57</v>
      </c>
      <c r="F64" s="1" t="s">
        <v>207</v>
      </c>
      <c r="G64" t="s">
        <v>58</v>
      </c>
      <c r="H64" s="1" t="s">
        <v>196</v>
      </c>
      <c r="I64" t="s">
        <v>267</v>
      </c>
      <c r="X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59</v>
      </c>
      <c r="X66" t="str">
        <f>CONCATENATE(A66," ",B66)</f>
        <v>#job Analysis_14</v>
      </c>
    </row>
    <row r="67" spans="1:24">
      <c r="A67" t="s">
        <v>264</v>
      </c>
      <c r="B67" s="1" t="s">
        <v>195</v>
      </c>
      <c r="C67" t="s">
        <v>52</v>
      </c>
      <c r="D67" s="1" t="s">
        <v>196</v>
      </c>
      <c r="E67" t="s">
        <v>266</v>
      </c>
      <c r="F67" s="1" t="s">
        <v>197</v>
      </c>
      <c r="G67">
        <v>1000</v>
      </c>
      <c r="H67" s="1" t="s">
        <v>198</v>
      </c>
      <c r="I67" t="s">
        <v>3</v>
      </c>
      <c r="J67" s="1" t="s">
        <v>199</v>
      </c>
      <c r="K67" t="s">
        <v>31</v>
      </c>
      <c r="L67" s="1" t="s">
        <v>200</v>
      </c>
      <c r="M67" t="s">
        <v>24</v>
      </c>
      <c r="N67" s="1" t="s">
        <v>202</v>
      </c>
      <c r="O67" t="s">
        <v>25</v>
      </c>
      <c r="P67" s="1" t="s">
        <v>203</v>
      </c>
      <c r="Q67" t="s">
        <v>26</v>
      </c>
      <c r="R67" t="s">
        <v>201</v>
      </c>
      <c r="S67">
        <v>10</v>
      </c>
      <c r="T67" s="1" t="s">
        <v>204</v>
      </c>
      <c r="U67" t="s">
        <v>60</v>
      </c>
      <c r="V67" s="1" t="s">
        <v>208</v>
      </c>
      <c r="X67" t="str">
        <f t="shared" si="0"/>
        <v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264</v>
      </c>
      <c r="B68" s="1" t="s">
        <v>195</v>
      </c>
      <c r="C68" t="s">
        <v>52</v>
      </c>
      <c r="D68" s="1" t="s">
        <v>196</v>
      </c>
      <c r="E68" t="s">
        <v>266</v>
      </c>
      <c r="F68" s="1" t="s">
        <v>197</v>
      </c>
      <c r="G68">
        <v>1000</v>
      </c>
      <c r="H68" s="1" t="s">
        <v>198</v>
      </c>
      <c r="I68" t="s">
        <v>7</v>
      </c>
      <c r="J68" s="1" t="s">
        <v>199</v>
      </c>
      <c r="K68" t="s">
        <v>31</v>
      </c>
      <c r="L68" s="1" t="s">
        <v>200</v>
      </c>
      <c r="M68" t="s">
        <v>24</v>
      </c>
      <c r="N68" s="1" t="s">
        <v>202</v>
      </c>
      <c r="O68" t="s">
        <v>25</v>
      </c>
      <c r="P68" s="1" t="s">
        <v>203</v>
      </c>
      <c r="Q68" t="s">
        <v>26</v>
      </c>
      <c r="R68" t="s">
        <v>201</v>
      </c>
      <c r="S68">
        <v>10</v>
      </c>
      <c r="T68" s="1" t="s">
        <v>204</v>
      </c>
      <c r="U68" t="s">
        <v>61</v>
      </c>
      <c r="V68" s="1" t="s">
        <v>208</v>
      </c>
      <c r="X68" t="str">
        <f t="shared" si="0"/>
        <v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263</v>
      </c>
      <c r="B69" s="1" t="s">
        <v>205</v>
      </c>
      <c r="C69" t="s">
        <v>9</v>
      </c>
      <c r="D69" s="1" t="s">
        <v>206</v>
      </c>
      <c r="E69" t="s">
        <v>60</v>
      </c>
      <c r="F69" s="1" t="s">
        <v>207</v>
      </c>
      <c r="G69" t="s">
        <v>61</v>
      </c>
      <c r="H69" s="1" t="s">
        <v>196</v>
      </c>
      <c r="I69" t="s">
        <v>267</v>
      </c>
      <c r="X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4">
      <c r="X70" t="str">
        <f t="shared" ref="X70:X130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62</v>
      </c>
      <c r="X71" t="str">
        <f>CONCATENATE(A71," ",B71)</f>
        <v>#job Analysis_15</v>
      </c>
    </row>
    <row r="72" spans="1:24">
      <c r="A72" t="s">
        <v>264</v>
      </c>
      <c r="B72" s="1" t="s">
        <v>195</v>
      </c>
      <c r="C72" t="s">
        <v>63</v>
      </c>
      <c r="D72" s="1" t="s">
        <v>196</v>
      </c>
      <c r="E72" t="s">
        <v>266</v>
      </c>
      <c r="F72" s="1" t="s">
        <v>197</v>
      </c>
      <c r="G72">
        <v>1000</v>
      </c>
      <c r="H72" s="1" t="s">
        <v>198</v>
      </c>
      <c r="I72" t="s">
        <v>3</v>
      </c>
      <c r="J72" s="1" t="s">
        <v>199</v>
      </c>
      <c r="K72" t="s">
        <v>4</v>
      </c>
      <c r="L72" s="1" t="s">
        <v>200</v>
      </c>
      <c r="M72" t="s">
        <v>5</v>
      </c>
      <c r="N72" t="s">
        <v>201</v>
      </c>
      <c r="O72">
        <v>10</v>
      </c>
      <c r="P72" s="1" t="s">
        <v>204</v>
      </c>
      <c r="Q72" t="s">
        <v>64</v>
      </c>
      <c r="R72" s="1" t="s">
        <v>208</v>
      </c>
      <c r="X72" t="str">
        <f>CONCATENATE(A72," ",B72," ",C72," ",D72," ",E72," ",F72," ",G72," ",H72," ",I72," ",J72," ",K72," ",L72," ",M72," ",N72," ",O72," ",P72," ",Q72," ",R72)</f>
        <v>plot_pco_with_stats_all.pl --data_file 8.MG-RAST.100p.included.norm --groups_list AMETHST.stat.groups --num_perm 1000 --perm_type dataset_rand --dist_method bray-curtis --dist_pipe MG-RAST_pipe --num_cpus 10 --output_prefix Analysis_15w --cleanup</v>
      </c>
    </row>
    <row r="73" spans="1:24">
      <c r="A73" t="s">
        <v>264</v>
      </c>
      <c r="B73" s="1" t="s">
        <v>195</v>
      </c>
      <c r="C73" t="s">
        <v>63</v>
      </c>
      <c r="D73" s="1" t="s">
        <v>196</v>
      </c>
      <c r="E73" t="s">
        <v>266</v>
      </c>
      <c r="F73" s="1" t="s">
        <v>197</v>
      </c>
      <c r="G73">
        <v>1000</v>
      </c>
      <c r="H73" s="1" t="s">
        <v>198</v>
      </c>
      <c r="I73" t="s">
        <v>7</v>
      </c>
      <c r="J73" s="1" t="s">
        <v>199</v>
      </c>
      <c r="K73" t="s">
        <v>4</v>
      </c>
      <c r="L73" s="1" t="s">
        <v>200</v>
      </c>
      <c r="M73" t="s">
        <v>5</v>
      </c>
      <c r="N73" t="s">
        <v>201</v>
      </c>
      <c r="O73">
        <v>10</v>
      </c>
      <c r="P73" s="1" t="s">
        <v>204</v>
      </c>
      <c r="Q73" t="s">
        <v>65</v>
      </c>
      <c r="R73" s="1" t="s">
        <v>208</v>
      </c>
      <c r="X73" t="str">
        <f>CONCATENATE(A73," ",B73," ",C73," ",D73," ",E73," ",F73," ",G73," ",H73," ",I73," ",J73," ",K73," ",L73," ",M73," ",N73," ",O73," ",P73," ",Q73," ",R73)</f>
        <v>plot_pco_with_stats_all.pl --data_file 8.MG-RAST.100p.included.norm --groups_list AMETHST.stat.groups --num_perm 1000 --perm_type rowwise_rand --dist_method bray-curtis --dist_pipe MG-RAST_pipe --num_cpus 10 --output_prefix Analysis_15b --cleanup</v>
      </c>
    </row>
    <row r="74" spans="1:24">
      <c r="A74" t="s">
        <v>263</v>
      </c>
      <c r="B74" s="1" t="s">
        <v>205</v>
      </c>
      <c r="C74" t="s">
        <v>9</v>
      </c>
      <c r="D74" s="1" t="s">
        <v>206</v>
      </c>
      <c r="E74" t="s">
        <v>64</v>
      </c>
      <c r="F74" s="1" t="s">
        <v>207</v>
      </c>
      <c r="G74" t="s">
        <v>65</v>
      </c>
      <c r="H74" s="1" t="s">
        <v>196</v>
      </c>
      <c r="I74" t="s">
        <v>267</v>
      </c>
      <c r="X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4">
      <c r="A76" t="s">
        <v>0</v>
      </c>
      <c r="B76" t="s">
        <v>66</v>
      </c>
      <c r="X76" t="str">
        <f>CONCATENATE(A76," ",B76)</f>
        <v>#job Analysis_16</v>
      </c>
    </row>
    <row r="77" spans="1:24">
      <c r="A77" t="s">
        <v>264</v>
      </c>
      <c r="B77" s="1" t="s">
        <v>195</v>
      </c>
      <c r="C77" t="s">
        <v>67</v>
      </c>
      <c r="D77" s="1" t="s">
        <v>196</v>
      </c>
      <c r="E77" t="s">
        <v>266</v>
      </c>
      <c r="F77" s="1" t="s">
        <v>197</v>
      </c>
      <c r="G77">
        <v>1000</v>
      </c>
      <c r="H77" s="1" t="s">
        <v>198</v>
      </c>
      <c r="I77" t="s">
        <v>3</v>
      </c>
      <c r="J77" s="1" t="s">
        <v>199</v>
      </c>
      <c r="K77" t="s">
        <v>4</v>
      </c>
      <c r="L77" s="1" t="s">
        <v>200</v>
      </c>
      <c r="M77" t="s">
        <v>5</v>
      </c>
      <c r="N77" t="s">
        <v>201</v>
      </c>
      <c r="O77">
        <v>10</v>
      </c>
      <c r="P77" s="1" t="s">
        <v>204</v>
      </c>
      <c r="Q77" t="s">
        <v>68</v>
      </c>
      <c r="R77" s="1" t="s">
        <v>208</v>
      </c>
      <c r="X77" t="str">
        <f>CONCATENATE(A77," ",B77," ",C77," ",D77," ",E77," ",F77," ",G77," ",H77," ",I77," ",J77," ",K77," ",L77," ",M77," ",N77," ",O77," ",P77," ",Q77," ",R77)</f>
        <v>plot_pco_with_stats_all.pl --data_file 7.MG-RAST.100p.included.raw --groups_list AMETHST.stat.groups --num_perm 1000 --perm_type dataset_rand --dist_method bray-curtis --dist_pipe MG-RAST_pipe --num_cpus 10 --output_prefix Analysis_16w --cleanup</v>
      </c>
    </row>
    <row r="78" spans="1:24">
      <c r="A78" t="s">
        <v>264</v>
      </c>
      <c r="B78" s="1" t="s">
        <v>195</v>
      </c>
      <c r="C78" t="s">
        <v>67</v>
      </c>
      <c r="D78" s="1" t="s">
        <v>196</v>
      </c>
      <c r="E78" t="s">
        <v>266</v>
      </c>
      <c r="F78" s="1" t="s">
        <v>197</v>
      </c>
      <c r="G78">
        <v>1000</v>
      </c>
      <c r="H78" s="1" t="s">
        <v>198</v>
      </c>
      <c r="I78" t="s">
        <v>7</v>
      </c>
      <c r="J78" s="1" t="s">
        <v>199</v>
      </c>
      <c r="K78" t="s">
        <v>4</v>
      </c>
      <c r="L78" s="1" t="s">
        <v>200</v>
      </c>
      <c r="M78" t="s">
        <v>5</v>
      </c>
      <c r="N78" t="s">
        <v>201</v>
      </c>
      <c r="O78">
        <v>10</v>
      </c>
      <c r="P78" s="1" t="s">
        <v>204</v>
      </c>
      <c r="Q78" t="s">
        <v>69</v>
      </c>
      <c r="R78" s="1" t="s">
        <v>208</v>
      </c>
      <c r="X78" t="str">
        <f>CONCATENATE(A78," ",B78," ",C78," ",D78," ",E78," ",F78," ",G78," ",H78," ",I78," ",J78," ",K78," ",L78," ",M78," ",N78," ",O78," ",P78," ",Q78," ",R78)</f>
        <v>plot_pco_with_stats_all.pl --data_file 7.MG-RAST.100p.included.raw --groups_list AMETHST.stat.groups --num_perm 1000 --perm_type rowwise_rand --dist_method bray-curtis --dist_pipe MG-RAST_pipe --num_cpus 10 --output_prefix Analysis_16b --cleanup</v>
      </c>
    </row>
    <row r="79" spans="1:24">
      <c r="A79" t="s">
        <v>263</v>
      </c>
      <c r="B79" s="1" t="s">
        <v>205</v>
      </c>
      <c r="C79" t="s">
        <v>9</v>
      </c>
      <c r="D79" s="1" t="s">
        <v>206</v>
      </c>
      <c r="E79" t="s">
        <v>68</v>
      </c>
      <c r="F79" s="1" t="s">
        <v>207</v>
      </c>
      <c r="G79" t="s">
        <v>69</v>
      </c>
      <c r="H79" s="1" t="s">
        <v>196</v>
      </c>
      <c r="I79" t="s">
        <v>267</v>
      </c>
      <c r="X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4">
      <c r="A81" t="s">
        <v>0</v>
      </c>
      <c r="B81" t="s">
        <v>70</v>
      </c>
      <c r="X81" t="str">
        <f>CONCATENATE(A81," ",B81)</f>
        <v>#job Analysis_17</v>
      </c>
    </row>
    <row r="82" spans="1:24">
      <c r="A82" t="s">
        <v>264</v>
      </c>
      <c r="B82" s="1" t="s">
        <v>195</v>
      </c>
      <c r="C82" t="s">
        <v>63</v>
      </c>
      <c r="D82" s="1" t="s">
        <v>196</v>
      </c>
      <c r="E82" t="s">
        <v>266</v>
      </c>
      <c r="F82" s="1" t="s">
        <v>197</v>
      </c>
      <c r="G82">
        <v>1000</v>
      </c>
      <c r="H82" s="1" t="s">
        <v>198</v>
      </c>
      <c r="I82" t="s">
        <v>3</v>
      </c>
      <c r="J82" s="1" t="s">
        <v>199</v>
      </c>
      <c r="K82" t="s">
        <v>15</v>
      </c>
      <c r="L82" s="1" t="s">
        <v>200</v>
      </c>
      <c r="M82" t="s">
        <v>5</v>
      </c>
      <c r="N82" t="s">
        <v>201</v>
      </c>
      <c r="O82">
        <v>10</v>
      </c>
      <c r="P82" s="1" t="s">
        <v>204</v>
      </c>
      <c r="Q82" t="s">
        <v>71</v>
      </c>
      <c r="R82" s="1" t="s">
        <v>208</v>
      </c>
      <c r="X82" t="str">
        <f>CONCATENATE(A82," ",B82," ",C82," ",D82," ",E82," ",F82," ",G82," ",H82," ",I82," ",J82," ",K82," ",L82," ",M82," ",N82," ",O82," ",P82," ",Q82," ",R82)</f>
        <v>plot_pco_with_stats_all.pl --data_file 8.MG-RAST.100p.included.norm --groups_list AMETHST.stat.groups --num_perm 1000 --perm_type dataset_rand --dist_method euclidean --dist_pipe MG-RAST_pipe --num_cpus 10 --output_prefix Analysis_17w --cleanup</v>
      </c>
    </row>
    <row r="83" spans="1:24">
      <c r="A83" t="s">
        <v>264</v>
      </c>
      <c r="B83" s="1" t="s">
        <v>195</v>
      </c>
      <c r="C83" t="s">
        <v>63</v>
      </c>
      <c r="D83" s="1" t="s">
        <v>196</v>
      </c>
      <c r="E83" t="s">
        <v>266</v>
      </c>
      <c r="F83" s="1" t="s">
        <v>197</v>
      </c>
      <c r="G83">
        <v>1000</v>
      </c>
      <c r="H83" s="1" t="s">
        <v>198</v>
      </c>
      <c r="I83" t="s">
        <v>7</v>
      </c>
      <c r="J83" s="1" t="s">
        <v>199</v>
      </c>
      <c r="K83" t="s">
        <v>15</v>
      </c>
      <c r="L83" s="1" t="s">
        <v>200</v>
      </c>
      <c r="M83" t="s">
        <v>5</v>
      </c>
      <c r="N83" t="s">
        <v>201</v>
      </c>
      <c r="O83">
        <v>10</v>
      </c>
      <c r="P83" s="1" t="s">
        <v>204</v>
      </c>
      <c r="Q83" t="s">
        <v>72</v>
      </c>
      <c r="R83" s="1" t="s">
        <v>208</v>
      </c>
      <c r="X83" t="str">
        <f>CONCATENATE(A83," ",B83," ",C83," ",D83," ",E83," ",F83," ",G83," ",H83," ",I83," ",J83," ",K83," ",L83," ",M83," ",N83," ",O83," ",P83," ",Q83," ",R83)</f>
        <v>plot_pco_with_stats_all.pl --data_file 8.MG-RAST.100p.included.norm --groups_list AMETHST.stat.groups --num_perm 1000 --perm_type rowwise_rand --dist_method euclidean --dist_pipe MG-RAST_pipe --num_cpus 10 --output_prefix Analysis_17b --cleanup</v>
      </c>
    </row>
    <row r="84" spans="1:24">
      <c r="A84" t="s">
        <v>263</v>
      </c>
      <c r="B84" s="1" t="s">
        <v>205</v>
      </c>
      <c r="C84" t="s">
        <v>9</v>
      </c>
      <c r="D84" s="1" t="s">
        <v>206</v>
      </c>
      <c r="E84" t="s">
        <v>71</v>
      </c>
      <c r="F84" s="1" t="s">
        <v>207</v>
      </c>
      <c r="G84" t="s">
        <v>72</v>
      </c>
      <c r="H84" s="1" t="s">
        <v>196</v>
      </c>
      <c r="I84" t="s">
        <v>267</v>
      </c>
      <c r="X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4">
      <c r="A86" t="s">
        <v>0</v>
      </c>
      <c r="B86" t="s">
        <v>73</v>
      </c>
      <c r="X86" t="str">
        <f>CONCATENATE(A86," ",B86)</f>
        <v>#job Analysis_18</v>
      </c>
    </row>
    <row r="87" spans="1:24">
      <c r="A87" t="s">
        <v>264</v>
      </c>
      <c r="B87" s="1" t="s">
        <v>195</v>
      </c>
      <c r="C87" t="s">
        <v>67</v>
      </c>
      <c r="D87" s="1" t="s">
        <v>196</v>
      </c>
      <c r="E87" t="s">
        <v>266</v>
      </c>
      <c r="F87" s="1" t="s">
        <v>197</v>
      </c>
      <c r="G87">
        <v>1000</v>
      </c>
      <c r="H87" s="1" t="s">
        <v>198</v>
      </c>
      <c r="I87" t="s">
        <v>3</v>
      </c>
      <c r="J87" s="1" t="s">
        <v>199</v>
      </c>
      <c r="K87" t="s">
        <v>15</v>
      </c>
      <c r="L87" s="1" t="s">
        <v>200</v>
      </c>
      <c r="M87" t="s">
        <v>5</v>
      </c>
      <c r="N87" t="s">
        <v>201</v>
      </c>
      <c r="O87">
        <v>10</v>
      </c>
      <c r="P87" s="1" t="s">
        <v>204</v>
      </c>
      <c r="Q87" t="s">
        <v>74</v>
      </c>
      <c r="R87" s="1" t="s">
        <v>208</v>
      </c>
      <c r="X87" t="str">
        <f>CONCATENATE(A87," ",B87," ",C87," ",D87," ",E87," ",F87," ",G87," ",H87," ",I87," ",J87," ",K87," ",L87," ",M87," ",N87," ",O87," ",P87," ",Q87," ",R87)</f>
        <v>plot_pco_with_stats_all.pl --data_file 7.MG-RAST.100p.included.raw --groups_list AMETHST.stat.groups --num_perm 1000 --perm_type dataset_rand --dist_method euclidean --dist_pipe MG-RAST_pipe --num_cpus 10 --output_prefix Analysis_18w --cleanup</v>
      </c>
    </row>
    <row r="88" spans="1:24">
      <c r="A88" t="s">
        <v>264</v>
      </c>
      <c r="B88" s="1" t="s">
        <v>195</v>
      </c>
      <c r="C88" t="s">
        <v>67</v>
      </c>
      <c r="D88" s="1" t="s">
        <v>196</v>
      </c>
      <c r="E88" t="s">
        <v>266</v>
      </c>
      <c r="F88" s="1" t="s">
        <v>197</v>
      </c>
      <c r="G88">
        <v>1000</v>
      </c>
      <c r="H88" s="1" t="s">
        <v>198</v>
      </c>
      <c r="I88" t="s">
        <v>7</v>
      </c>
      <c r="J88" s="1" t="s">
        <v>199</v>
      </c>
      <c r="K88" t="s">
        <v>15</v>
      </c>
      <c r="L88" s="1" t="s">
        <v>200</v>
      </c>
      <c r="M88" t="s">
        <v>5</v>
      </c>
      <c r="N88" t="s">
        <v>201</v>
      </c>
      <c r="O88">
        <v>10</v>
      </c>
      <c r="P88" s="1" t="s">
        <v>204</v>
      </c>
      <c r="Q88" t="s">
        <v>75</v>
      </c>
      <c r="R88" s="1" t="s">
        <v>208</v>
      </c>
      <c r="X88" t="str">
        <f>CONCATENATE(A88," ",B88," ",C88," ",D88," ",E88," ",F88," ",G88," ",H88," ",I88," ",J88," ",K88," ",L88," ",M88," ",N88," ",O88," ",P88," ",Q88," ",R88)</f>
        <v>plot_pco_with_stats_all.pl --data_file 7.MG-RAST.100p.included.raw --groups_list AMETHST.stat.groups --num_perm 1000 --perm_type rowwise_rand --dist_method euclidean --dist_pipe MG-RAST_pipe --num_cpus 10 --output_prefix Analysis_18b --cleanup</v>
      </c>
    </row>
    <row r="89" spans="1:24">
      <c r="A89" t="s">
        <v>263</v>
      </c>
      <c r="B89" s="1" t="s">
        <v>205</v>
      </c>
      <c r="C89" t="s">
        <v>9</v>
      </c>
      <c r="D89" s="1" t="s">
        <v>206</v>
      </c>
      <c r="E89" t="s">
        <v>74</v>
      </c>
      <c r="F89" s="1" t="s">
        <v>207</v>
      </c>
      <c r="G89" t="s">
        <v>75</v>
      </c>
      <c r="H89" s="1" t="s">
        <v>196</v>
      </c>
      <c r="I89" t="s">
        <v>267</v>
      </c>
      <c r="X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76</v>
      </c>
      <c r="X91" t="str">
        <f>CONCATENATE(A91," ",B91)</f>
        <v>#job Analysis_19</v>
      </c>
    </row>
    <row r="92" spans="1:24">
      <c r="A92" t="s">
        <v>264</v>
      </c>
      <c r="B92" s="1" t="s">
        <v>195</v>
      </c>
      <c r="C92" t="s">
        <v>77</v>
      </c>
      <c r="D92" s="1" t="s">
        <v>196</v>
      </c>
      <c r="E92" t="s">
        <v>266</v>
      </c>
      <c r="F92" s="1" t="s">
        <v>197</v>
      </c>
      <c r="G92">
        <v>1000</v>
      </c>
      <c r="H92" s="1" t="s">
        <v>198</v>
      </c>
      <c r="I92" t="s">
        <v>3</v>
      </c>
      <c r="J92" s="1" t="s">
        <v>199</v>
      </c>
      <c r="K92" t="s">
        <v>23</v>
      </c>
      <c r="L92" s="1" t="s">
        <v>200</v>
      </c>
      <c r="M92" t="s">
        <v>24</v>
      </c>
      <c r="N92" s="1" t="s">
        <v>202</v>
      </c>
      <c r="O92" t="s">
        <v>25</v>
      </c>
      <c r="P92" s="1" t="s">
        <v>203</v>
      </c>
      <c r="Q92" t="s">
        <v>78</v>
      </c>
      <c r="R92" t="s">
        <v>201</v>
      </c>
      <c r="S92">
        <v>10</v>
      </c>
      <c r="T92" s="1" t="s">
        <v>204</v>
      </c>
      <c r="U92" t="s">
        <v>79</v>
      </c>
      <c r="V92" s="1" t="s">
        <v>208</v>
      </c>
      <c r="X92" t="str">
        <f>CONCATENATE(A92," ",B92," ",C92," ",D92," ",E92," ",F92," ",G92," ",H92," ",I92," ",J92," ",K92," ",L92," ",M92," ",N92," ",O92," ",P92," ",Q92," ",R92," ",S92," ",U92," ",V92)</f>
        <v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v>
      </c>
    </row>
    <row r="93" spans="1:24">
      <c r="A93" t="s">
        <v>264</v>
      </c>
      <c r="B93" s="1" t="s">
        <v>195</v>
      </c>
      <c r="C93" t="s">
        <v>77</v>
      </c>
      <c r="D93" s="1" t="s">
        <v>196</v>
      </c>
      <c r="E93" t="s">
        <v>266</v>
      </c>
      <c r="F93" s="1" t="s">
        <v>197</v>
      </c>
      <c r="G93">
        <v>1000</v>
      </c>
      <c r="H93" s="1" t="s">
        <v>198</v>
      </c>
      <c r="I93" t="s">
        <v>7</v>
      </c>
      <c r="J93" s="1" t="s">
        <v>199</v>
      </c>
      <c r="K93" t="s">
        <v>23</v>
      </c>
      <c r="L93" s="1" t="s">
        <v>200</v>
      </c>
      <c r="M93" t="s">
        <v>24</v>
      </c>
      <c r="N93" s="1" t="s">
        <v>202</v>
      </c>
      <c r="O93" t="s">
        <v>25</v>
      </c>
      <c r="P93" s="1" t="s">
        <v>203</v>
      </c>
      <c r="Q93" t="s">
        <v>78</v>
      </c>
      <c r="R93" t="s">
        <v>201</v>
      </c>
      <c r="S93">
        <v>10</v>
      </c>
      <c r="T93" s="1" t="s">
        <v>204</v>
      </c>
      <c r="U93" t="s">
        <v>80</v>
      </c>
      <c r="V93" s="1" t="s">
        <v>208</v>
      </c>
      <c r="X93" t="str">
        <f>CONCATENATE(A93," ",B93," ",C93," ",D93," ",E93," ",F93," ",G93," ",H93," ",I93," ",J93," ",K93," ",L93," ",M93," ",N93," ",O93," ",P93," ",Q93," ",R93," ",S93," ",U93," ",V93)</f>
        <v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v>
      </c>
    </row>
    <row r="94" spans="1:24">
      <c r="A94" t="s">
        <v>263</v>
      </c>
      <c r="B94" s="1" t="s">
        <v>205</v>
      </c>
      <c r="C94" t="s">
        <v>9</v>
      </c>
      <c r="D94" s="1" t="s">
        <v>206</v>
      </c>
      <c r="E94" t="s">
        <v>79</v>
      </c>
      <c r="F94" s="1" t="s">
        <v>207</v>
      </c>
      <c r="G94" t="s">
        <v>80</v>
      </c>
      <c r="H94" s="1" t="s">
        <v>196</v>
      </c>
      <c r="I94" t="s">
        <v>267</v>
      </c>
      <c r="X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4">
      <c r="A96" t="s">
        <v>0</v>
      </c>
      <c r="B96" t="s">
        <v>81</v>
      </c>
      <c r="X96" t="str">
        <f>CONCATENATE(A96," ",B96)</f>
        <v>#job Analysis_20</v>
      </c>
    </row>
    <row r="97" spans="1:24">
      <c r="A97" t="s">
        <v>264</v>
      </c>
      <c r="B97" s="1" t="s">
        <v>195</v>
      </c>
      <c r="C97" t="s">
        <v>82</v>
      </c>
      <c r="D97" s="1" t="s">
        <v>196</v>
      </c>
      <c r="E97" t="s">
        <v>266</v>
      </c>
      <c r="F97" s="1" t="s">
        <v>197</v>
      </c>
      <c r="G97">
        <v>1000</v>
      </c>
      <c r="H97" s="1" t="s">
        <v>198</v>
      </c>
      <c r="I97" t="s">
        <v>3</v>
      </c>
      <c r="J97" s="1" t="s">
        <v>199</v>
      </c>
      <c r="K97" t="s">
        <v>31</v>
      </c>
      <c r="L97" s="1" t="s">
        <v>200</v>
      </c>
      <c r="M97" t="s">
        <v>24</v>
      </c>
      <c r="N97" s="1" t="s">
        <v>202</v>
      </c>
      <c r="O97" t="s">
        <v>25</v>
      </c>
      <c r="P97" s="1" t="s">
        <v>203</v>
      </c>
      <c r="Q97" t="s">
        <v>78</v>
      </c>
      <c r="R97" t="s">
        <v>201</v>
      </c>
      <c r="S97">
        <v>10</v>
      </c>
      <c r="T97" s="1" t="s">
        <v>204</v>
      </c>
      <c r="U97" t="s">
        <v>83</v>
      </c>
      <c r="V97" s="1" t="s">
        <v>208</v>
      </c>
      <c r="X97" t="str">
        <f>CONCATENATE(A97," ",B97," ",C97," ",D97," ",E97," ",F97," ",G97," ",H97," ",I97," ",J97," ",K97," ",L97," ",M97," ",N97," ",O97," ",P97," ",Q97," ",R97," ",S97," ",U97," ",V97)</f>
        <v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v>
      </c>
    </row>
    <row r="98" spans="1:24">
      <c r="A98" t="s">
        <v>264</v>
      </c>
      <c r="B98" s="1" t="s">
        <v>195</v>
      </c>
      <c r="C98" t="s">
        <v>82</v>
      </c>
      <c r="D98" s="1" t="s">
        <v>196</v>
      </c>
      <c r="E98" t="s">
        <v>266</v>
      </c>
      <c r="F98" s="1" t="s">
        <v>197</v>
      </c>
      <c r="G98">
        <v>1000</v>
      </c>
      <c r="H98" s="1" t="s">
        <v>198</v>
      </c>
      <c r="I98" t="s">
        <v>7</v>
      </c>
      <c r="J98" s="1" t="s">
        <v>199</v>
      </c>
      <c r="K98" t="s">
        <v>31</v>
      </c>
      <c r="L98" s="1" t="s">
        <v>200</v>
      </c>
      <c r="M98" t="s">
        <v>24</v>
      </c>
      <c r="N98" s="1" t="s">
        <v>202</v>
      </c>
      <c r="O98" t="s">
        <v>25</v>
      </c>
      <c r="P98" s="1" t="s">
        <v>203</v>
      </c>
      <c r="Q98" t="s">
        <v>78</v>
      </c>
      <c r="R98" t="s">
        <v>201</v>
      </c>
      <c r="S98">
        <v>10</v>
      </c>
      <c r="T98" s="1" t="s">
        <v>204</v>
      </c>
      <c r="U98" t="s">
        <v>84</v>
      </c>
      <c r="V98" s="1" t="s">
        <v>208</v>
      </c>
      <c r="X98" t="str">
        <f>CONCATENATE(A98," ",B98," ",C98," ",D98," ",E98," ",F98," ",G98," ",H98," ",I98," ",J98," ",K98," ",L98," ",M98," ",N98," ",O98," ",P98," ",Q98," ",R98," ",S98," ",U98," ",V98)</f>
        <v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v>
      </c>
    </row>
    <row r="99" spans="1:24">
      <c r="A99" t="s">
        <v>263</v>
      </c>
      <c r="B99" s="1" t="s">
        <v>205</v>
      </c>
      <c r="C99" t="s">
        <v>9</v>
      </c>
      <c r="D99" s="1" t="s">
        <v>206</v>
      </c>
      <c r="E99" t="s">
        <v>83</v>
      </c>
      <c r="F99" s="1" t="s">
        <v>207</v>
      </c>
      <c r="G99" t="s">
        <v>84</v>
      </c>
      <c r="H99" s="1" t="s">
        <v>196</v>
      </c>
      <c r="I99" t="s">
        <v>267</v>
      </c>
      <c r="X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4">
      <c r="A101" t="s">
        <v>0</v>
      </c>
      <c r="B101" t="s">
        <v>85</v>
      </c>
      <c r="X101" t="str">
        <f>CONCATENATE(A101," ",B101)</f>
        <v>#job Analysis_21</v>
      </c>
    </row>
    <row r="102" spans="1:24">
      <c r="A102" t="s">
        <v>264</v>
      </c>
      <c r="B102" s="1" t="s">
        <v>195</v>
      </c>
      <c r="C102" t="s">
        <v>77</v>
      </c>
      <c r="D102" s="1" t="s">
        <v>196</v>
      </c>
      <c r="E102" t="s">
        <v>266</v>
      </c>
      <c r="F102" s="1" t="s">
        <v>197</v>
      </c>
      <c r="G102">
        <v>1000</v>
      </c>
      <c r="H102" s="1" t="s">
        <v>198</v>
      </c>
      <c r="I102" t="s">
        <v>3</v>
      </c>
      <c r="J102" s="1" t="s">
        <v>199</v>
      </c>
      <c r="K102" t="s">
        <v>31</v>
      </c>
      <c r="L102" s="1" t="s">
        <v>200</v>
      </c>
      <c r="M102" t="s">
        <v>24</v>
      </c>
      <c r="N102" s="1" t="s">
        <v>202</v>
      </c>
      <c r="O102" t="s">
        <v>25</v>
      </c>
      <c r="P102" s="1" t="s">
        <v>203</v>
      </c>
      <c r="Q102" t="s">
        <v>78</v>
      </c>
      <c r="R102" t="s">
        <v>201</v>
      </c>
      <c r="S102">
        <v>10</v>
      </c>
      <c r="T102" s="1" t="s">
        <v>204</v>
      </c>
      <c r="U102" t="s">
        <v>86</v>
      </c>
      <c r="V102" s="1" t="s">
        <v>208</v>
      </c>
      <c r="X102" t="str">
        <f>CONCATENATE(A102," ",B102," ",C102," ",D102," ",E102," ",F102," ",G102," ",H102," ",I102," ",J102," ",K102," ",L102," ",M102," ",N102," ",O102," ",P102," ",Q102," ",R102," ",S102," ",U102," ",V102)</f>
        <v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v>
      </c>
    </row>
    <row r="103" spans="1:24">
      <c r="A103" t="s">
        <v>264</v>
      </c>
      <c r="B103" s="1" t="s">
        <v>195</v>
      </c>
      <c r="C103" t="s">
        <v>77</v>
      </c>
      <c r="D103" s="1" t="s">
        <v>196</v>
      </c>
      <c r="E103" t="s">
        <v>266</v>
      </c>
      <c r="F103" s="1" t="s">
        <v>197</v>
      </c>
      <c r="G103">
        <v>1000</v>
      </c>
      <c r="H103" s="1" t="s">
        <v>198</v>
      </c>
      <c r="I103" t="s">
        <v>7</v>
      </c>
      <c r="J103" s="1" t="s">
        <v>199</v>
      </c>
      <c r="K103" t="s">
        <v>31</v>
      </c>
      <c r="L103" s="1" t="s">
        <v>200</v>
      </c>
      <c r="M103" t="s">
        <v>24</v>
      </c>
      <c r="N103" s="1" t="s">
        <v>202</v>
      </c>
      <c r="O103" t="s">
        <v>25</v>
      </c>
      <c r="P103" s="1" t="s">
        <v>203</v>
      </c>
      <c r="Q103" t="s">
        <v>78</v>
      </c>
      <c r="R103" t="s">
        <v>201</v>
      </c>
      <c r="S103">
        <v>10</v>
      </c>
      <c r="T103" s="1" t="s">
        <v>204</v>
      </c>
      <c r="U103" t="s">
        <v>87</v>
      </c>
      <c r="V103" s="1" t="s">
        <v>208</v>
      </c>
      <c r="X103" t="str">
        <f>CONCATENATE(A103," ",B103," ",C103," ",D103," ",E103," ",F103," ",G103," ",H103," ",I103," ",J103," ",K103," ",L103," ",M103," ",N103," ",O103," ",P103," ",Q103," ",R103," ",S103," ",U103," ",V103)</f>
        <v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v>
      </c>
    </row>
    <row r="104" spans="1:24">
      <c r="A104" t="s">
        <v>263</v>
      </c>
      <c r="B104" s="1" t="s">
        <v>205</v>
      </c>
      <c r="C104" t="s">
        <v>9</v>
      </c>
      <c r="D104" s="1" t="s">
        <v>206</v>
      </c>
      <c r="E104" t="s">
        <v>86</v>
      </c>
      <c r="F104" s="1" t="s">
        <v>207</v>
      </c>
      <c r="G104" t="s">
        <v>87</v>
      </c>
      <c r="H104" s="1" t="s">
        <v>196</v>
      </c>
      <c r="I104" t="s">
        <v>267</v>
      </c>
      <c r="X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88</v>
      </c>
      <c r="X106" t="str">
        <f>CONCATENATE(A106," ",B106)</f>
        <v>#job Analysis_22</v>
      </c>
    </row>
    <row r="107" spans="1:24">
      <c r="A107" t="s">
        <v>264</v>
      </c>
      <c r="B107" s="1" t="s">
        <v>195</v>
      </c>
      <c r="C107" t="s">
        <v>89</v>
      </c>
      <c r="D107" s="1" t="s">
        <v>196</v>
      </c>
      <c r="E107" t="s">
        <v>266</v>
      </c>
      <c r="F107" s="1" t="s">
        <v>197</v>
      </c>
      <c r="G107">
        <v>1000</v>
      </c>
      <c r="H107" s="1" t="s">
        <v>198</v>
      </c>
      <c r="I107" t="s">
        <v>3</v>
      </c>
      <c r="J107" s="1" t="s">
        <v>199</v>
      </c>
      <c r="K107" t="s">
        <v>4</v>
      </c>
      <c r="L107" s="1" t="s">
        <v>200</v>
      </c>
      <c r="M107" t="s">
        <v>5</v>
      </c>
      <c r="N107" t="s">
        <v>201</v>
      </c>
      <c r="O107">
        <v>10</v>
      </c>
      <c r="P107" s="1" t="s">
        <v>204</v>
      </c>
      <c r="Q107" t="s">
        <v>90</v>
      </c>
      <c r="R107" s="1" t="s">
        <v>208</v>
      </c>
      <c r="X107" t="str">
        <f>CONCATENATE(A107," ",B107," ",C107," ",D107," ",E107," ",F107," ",G107," ",H107," ",I107," ",J107," ",K107," ",L107," ",M107," ",N107," ",O107," ",P107," ",Q107," ",R107)</f>
        <v>plot_pco_with_stats_all.pl --data_file 6.MG-RAST.100p.removed.norm --groups_list AMETHST.stat.groups --num_perm 1000 --perm_type dataset_rand --dist_method bray-curtis --dist_pipe MG-RAST_pipe --num_cpus 10 --output_prefix Analysis_22w --cleanup</v>
      </c>
    </row>
    <row r="108" spans="1:24">
      <c r="A108" t="s">
        <v>264</v>
      </c>
      <c r="B108" s="1" t="s">
        <v>195</v>
      </c>
      <c r="C108" t="s">
        <v>89</v>
      </c>
      <c r="D108" s="1" t="s">
        <v>196</v>
      </c>
      <c r="E108" t="s">
        <v>266</v>
      </c>
      <c r="F108" s="1" t="s">
        <v>197</v>
      </c>
      <c r="G108">
        <v>1000</v>
      </c>
      <c r="H108" s="1" t="s">
        <v>198</v>
      </c>
      <c r="I108" t="s">
        <v>7</v>
      </c>
      <c r="J108" s="1" t="s">
        <v>199</v>
      </c>
      <c r="K108" t="s">
        <v>4</v>
      </c>
      <c r="L108" s="1" t="s">
        <v>200</v>
      </c>
      <c r="M108" t="s">
        <v>5</v>
      </c>
      <c r="N108" t="s">
        <v>201</v>
      </c>
      <c r="O108">
        <v>10</v>
      </c>
      <c r="P108" s="1" t="s">
        <v>204</v>
      </c>
      <c r="Q108" t="s">
        <v>91</v>
      </c>
      <c r="R108" s="1" t="s">
        <v>208</v>
      </c>
      <c r="X108" t="str">
        <f>CONCATENATE(A108," ",B108," ",C108," ",D108," ",E108," ",F108," ",G108," ",H108," ",I108," ",J108," ",K108," ",L108," ",M108," ",N108," ",O108," ",P108," ",Q108," ",R108)</f>
        <v>plot_pco_with_stats_all.pl --data_file 6.MG-RAST.100p.removed.norm --groups_list AMETHST.stat.groups --num_perm 1000 --perm_type rowwise_rand --dist_method bray-curtis --dist_pipe MG-RAST_pipe --num_cpus 10 --output_prefix Analysis_22b --cleanup</v>
      </c>
    </row>
    <row r="109" spans="1:24">
      <c r="A109" t="s">
        <v>263</v>
      </c>
      <c r="B109" s="1" t="s">
        <v>205</v>
      </c>
      <c r="C109" t="s">
        <v>9</v>
      </c>
      <c r="D109" s="1" t="s">
        <v>206</v>
      </c>
      <c r="E109" t="s">
        <v>90</v>
      </c>
      <c r="F109" s="1" t="s">
        <v>207</v>
      </c>
      <c r="G109" t="s">
        <v>91</v>
      </c>
      <c r="H109" s="1" t="s">
        <v>196</v>
      </c>
      <c r="I109" t="s">
        <v>267</v>
      </c>
      <c r="X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4">
      <c r="A111" t="s">
        <v>0</v>
      </c>
      <c r="B111" t="s">
        <v>92</v>
      </c>
      <c r="X111" t="str">
        <f>CONCATENATE(A111," ",B111)</f>
        <v>#job Analysis_23</v>
      </c>
    </row>
    <row r="112" spans="1:24">
      <c r="A112" t="s">
        <v>264</v>
      </c>
      <c r="B112" s="1" t="s">
        <v>195</v>
      </c>
      <c r="C112" t="s">
        <v>93</v>
      </c>
      <c r="D112" s="1" t="s">
        <v>196</v>
      </c>
      <c r="E112" t="s">
        <v>266</v>
      </c>
      <c r="F112" s="1" t="s">
        <v>197</v>
      </c>
      <c r="G112">
        <v>1000</v>
      </c>
      <c r="H112" s="1" t="s">
        <v>198</v>
      </c>
      <c r="I112" t="s">
        <v>3</v>
      </c>
      <c r="J112" s="1" t="s">
        <v>199</v>
      </c>
      <c r="K112" t="s">
        <v>4</v>
      </c>
      <c r="L112" s="1" t="s">
        <v>200</v>
      </c>
      <c r="M112" t="s">
        <v>5</v>
      </c>
      <c r="N112" t="s">
        <v>201</v>
      </c>
      <c r="O112">
        <v>10</v>
      </c>
      <c r="P112" s="1" t="s">
        <v>204</v>
      </c>
      <c r="Q112" t="s">
        <v>94</v>
      </c>
      <c r="R112" s="1" t="s">
        <v>208</v>
      </c>
      <c r="X112" t="str">
        <f>CONCATENATE(A112," ",B112," ",C112," ",D112," ",E112," ",F112," ",G112," ",H112," ",I112," ",J112," ",K112," ",L112," ",M112," ",N112," ",O112," ",P112," ",Q112," ",R112)</f>
        <v>plot_pco_with_stats_all.pl --data_file 5.MG-RAST.100p.removed.raw --groups_list AMETHST.stat.groups --num_perm 1000 --perm_type dataset_rand --dist_method bray-curtis --dist_pipe MG-RAST_pipe --num_cpus 10 --output_prefix Analysis_23w --cleanup</v>
      </c>
    </row>
    <row r="113" spans="1:24">
      <c r="A113" t="s">
        <v>264</v>
      </c>
      <c r="B113" s="1" t="s">
        <v>195</v>
      </c>
      <c r="C113" t="s">
        <v>93</v>
      </c>
      <c r="D113" s="1" t="s">
        <v>196</v>
      </c>
      <c r="E113" t="s">
        <v>266</v>
      </c>
      <c r="F113" s="1" t="s">
        <v>197</v>
      </c>
      <c r="G113">
        <v>1000</v>
      </c>
      <c r="H113" s="1" t="s">
        <v>198</v>
      </c>
      <c r="I113" t="s">
        <v>7</v>
      </c>
      <c r="J113" s="1" t="s">
        <v>199</v>
      </c>
      <c r="K113" t="s">
        <v>4</v>
      </c>
      <c r="L113" s="1" t="s">
        <v>200</v>
      </c>
      <c r="M113" t="s">
        <v>5</v>
      </c>
      <c r="N113" t="s">
        <v>201</v>
      </c>
      <c r="O113">
        <v>10</v>
      </c>
      <c r="P113" s="1" t="s">
        <v>204</v>
      </c>
      <c r="Q113" t="s">
        <v>95</v>
      </c>
      <c r="R113" s="1" t="s">
        <v>208</v>
      </c>
      <c r="X113" t="str">
        <f>CONCATENATE(A113," ",B113," ",C113," ",D113," ",E113," ",F113," ",G113," ",H113," ",I113," ",J113," ",K113," ",L113," ",M113," ",N113," ",O113," ",P113," ",Q113," ",R113)</f>
        <v>plot_pco_with_stats_all.pl --data_file 5.MG-RAST.100p.removed.raw --groups_list AMETHST.stat.groups --num_perm 1000 --perm_type rowwise_rand --dist_method bray-curtis --dist_pipe MG-RAST_pipe --num_cpus 10 --output_prefix Analysis_23b --cleanup</v>
      </c>
    </row>
    <row r="114" spans="1:24">
      <c r="A114" t="s">
        <v>263</v>
      </c>
      <c r="B114" s="1" t="s">
        <v>205</v>
      </c>
      <c r="C114" t="s">
        <v>9</v>
      </c>
      <c r="D114" s="1" t="s">
        <v>206</v>
      </c>
      <c r="E114" t="s">
        <v>94</v>
      </c>
      <c r="F114" s="1" t="s">
        <v>207</v>
      </c>
      <c r="G114" t="s">
        <v>95</v>
      </c>
      <c r="H114" s="1" t="s">
        <v>196</v>
      </c>
      <c r="I114" t="s">
        <v>267</v>
      </c>
      <c r="X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4">
      <c r="A116" t="s">
        <v>0</v>
      </c>
      <c r="B116" t="s">
        <v>96</v>
      </c>
      <c r="X116" t="str">
        <f>CONCATENATE(A116," ",B116)</f>
        <v>#job Analysis_24</v>
      </c>
    </row>
    <row r="117" spans="1:24">
      <c r="A117" t="s">
        <v>264</v>
      </c>
      <c r="B117" s="1" t="s">
        <v>195</v>
      </c>
      <c r="C117" t="s">
        <v>89</v>
      </c>
      <c r="D117" s="1" t="s">
        <v>196</v>
      </c>
      <c r="E117" t="s">
        <v>266</v>
      </c>
      <c r="F117" s="1" t="s">
        <v>197</v>
      </c>
      <c r="G117">
        <v>1000</v>
      </c>
      <c r="H117" s="1" t="s">
        <v>198</v>
      </c>
      <c r="I117" t="s">
        <v>3</v>
      </c>
      <c r="J117" s="1" t="s">
        <v>199</v>
      </c>
      <c r="K117" t="s">
        <v>15</v>
      </c>
      <c r="L117" s="1" t="s">
        <v>200</v>
      </c>
      <c r="M117" t="s">
        <v>5</v>
      </c>
      <c r="N117" t="s">
        <v>201</v>
      </c>
      <c r="O117">
        <v>10</v>
      </c>
      <c r="P117" s="1" t="s">
        <v>204</v>
      </c>
      <c r="Q117" t="s">
        <v>97</v>
      </c>
      <c r="R117" s="1" t="s">
        <v>208</v>
      </c>
      <c r="X117" t="str">
        <f>CONCATENATE(A117," ",B117," ",C117," ",D117," ",E117," ",F117," ",G117," ",H117," ",I117," ",J117," ",K117," ",L117," ",M117," ",N117," ",O117," ",P117," ",Q117," ",R117)</f>
        <v>plot_pco_with_stats_all.pl --data_file 6.MG-RAST.100p.removed.norm --groups_list AMETHST.stat.groups --num_perm 1000 --perm_type dataset_rand --dist_method euclidean --dist_pipe MG-RAST_pipe --num_cpus 10 --output_prefix Analysis_24w --cleanup</v>
      </c>
    </row>
    <row r="118" spans="1:24">
      <c r="A118" t="s">
        <v>264</v>
      </c>
      <c r="B118" s="1" t="s">
        <v>195</v>
      </c>
      <c r="C118" t="s">
        <v>89</v>
      </c>
      <c r="D118" s="1" t="s">
        <v>196</v>
      </c>
      <c r="E118" t="s">
        <v>266</v>
      </c>
      <c r="F118" s="1" t="s">
        <v>197</v>
      </c>
      <c r="G118">
        <v>1000</v>
      </c>
      <c r="H118" s="1" t="s">
        <v>198</v>
      </c>
      <c r="I118" t="s">
        <v>7</v>
      </c>
      <c r="J118" s="1" t="s">
        <v>199</v>
      </c>
      <c r="K118" t="s">
        <v>15</v>
      </c>
      <c r="L118" s="1" t="s">
        <v>200</v>
      </c>
      <c r="M118" t="s">
        <v>5</v>
      </c>
      <c r="N118" t="s">
        <v>201</v>
      </c>
      <c r="O118">
        <v>10</v>
      </c>
      <c r="P118" s="1" t="s">
        <v>204</v>
      </c>
      <c r="Q118" t="s">
        <v>98</v>
      </c>
      <c r="R118" s="1" t="s">
        <v>208</v>
      </c>
      <c r="X118" t="str">
        <f>CONCATENATE(A118," ",B118," ",C118," ",D118," ",E118," ",F118," ",G118," ",H118," ",I118," ",J118," ",K118," ",L118," ",M118," ",N118," ",O118," ",P118," ",Q118," ",R118)</f>
        <v>plot_pco_with_stats_all.pl --data_file 6.MG-RAST.100p.removed.norm --groups_list AMETHST.stat.groups --num_perm 1000 --perm_type rowwise_rand --dist_method euclidean --dist_pipe MG-RAST_pipe --num_cpus 10 --output_prefix Analysis_24b --cleanup</v>
      </c>
    </row>
    <row r="119" spans="1:24">
      <c r="A119" t="s">
        <v>263</v>
      </c>
      <c r="B119" s="1" t="s">
        <v>205</v>
      </c>
      <c r="C119" t="s">
        <v>9</v>
      </c>
      <c r="D119" s="1" t="s">
        <v>206</v>
      </c>
      <c r="E119" t="s">
        <v>97</v>
      </c>
      <c r="F119" s="1" t="s">
        <v>207</v>
      </c>
      <c r="G119" t="s">
        <v>98</v>
      </c>
      <c r="H119" s="1" t="s">
        <v>196</v>
      </c>
      <c r="I119" t="s">
        <v>267</v>
      </c>
      <c r="X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4">
      <c r="A121" t="s">
        <v>0</v>
      </c>
      <c r="B121" t="s">
        <v>99</v>
      </c>
      <c r="X121" t="str">
        <f>CONCATENATE(A121," ",B121)</f>
        <v>#job Analysis_25</v>
      </c>
    </row>
    <row r="122" spans="1:24">
      <c r="A122" t="s">
        <v>264</v>
      </c>
      <c r="B122" s="1" t="s">
        <v>195</v>
      </c>
      <c r="C122" t="s">
        <v>93</v>
      </c>
      <c r="D122" s="1" t="s">
        <v>196</v>
      </c>
      <c r="E122" t="s">
        <v>266</v>
      </c>
      <c r="F122" s="1" t="s">
        <v>197</v>
      </c>
      <c r="G122">
        <v>1000</v>
      </c>
      <c r="H122" s="1" t="s">
        <v>198</v>
      </c>
      <c r="I122" t="s">
        <v>3</v>
      </c>
      <c r="J122" s="1" t="s">
        <v>199</v>
      </c>
      <c r="K122" t="s">
        <v>15</v>
      </c>
      <c r="L122" s="1" t="s">
        <v>200</v>
      </c>
      <c r="M122" t="s">
        <v>5</v>
      </c>
      <c r="N122" t="s">
        <v>201</v>
      </c>
      <c r="O122">
        <v>10</v>
      </c>
      <c r="P122" s="1" t="s">
        <v>204</v>
      </c>
      <c r="Q122" t="s">
        <v>100</v>
      </c>
      <c r="R122" s="1" t="s">
        <v>208</v>
      </c>
      <c r="X122" t="str">
        <f>CONCATENATE(A122," ",B122," ",C122," ",D122," ",E122," ",F122," ",G122," ",H122," ",I122," ",J122," ",K122," ",L122," ",M122," ",N122," ",O122," ",P122," ",Q122," ",R122)</f>
        <v>plot_pco_with_stats_all.pl --data_file 5.MG-RAST.100p.removed.raw --groups_list AMETHST.stat.groups --num_perm 1000 --perm_type dataset_rand --dist_method euclidean --dist_pipe MG-RAST_pipe --num_cpus 10 --output_prefix Analysis_25w --cleanup</v>
      </c>
    </row>
    <row r="123" spans="1:24">
      <c r="A123" t="s">
        <v>264</v>
      </c>
      <c r="B123" s="1" t="s">
        <v>195</v>
      </c>
      <c r="C123" t="s">
        <v>93</v>
      </c>
      <c r="D123" s="1" t="s">
        <v>196</v>
      </c>
      <c r="E123" t="s">
        <v>266</v>
      </c>
      <c r="F123" s="1" t="s">
        <v>197</v>
      </c>
      <c r="G123">
        <v>1000</v>
      </c>
      <c r="H123" s="1" t="s">
        <v>198</v>
      </c>
      <c r="I123" t="s">
        <v>7</v>
      </c>
      <c r="J123" s="1" t="s">
        <v>199</v>
      </c>
      <c r="K123" t="s">
        <v>15</v>
      </c>
      <c r="L123" s="1" t="s">
        <v>200</v>
      </c>
      <c r="M123" t="s">
        <v>5</v>
      </c>
      <c r="N123" t="s">
        <v>201</v>
      </c>
      <c r="O123">
        <v>10</v>
      </c>
      <c r="P123" s="1" t="s">
        <v>204</v>
      </c>
      <c r="Q123" t="s">
        <v>101</v>
      </c>
      <c r="R123" s="1" t="s">
        <v>208</v>
      </c>
      <c r="X123" t="str">
        <f>CONCATENATE(A123," ",B123," ",C123," ",D123," ",E123," ",F123," ",G123," ",H123," ",I123," ",J123," ",K123," ",L123," ",M123," ",N123," ",O123," ",P123," ",Q123," ",R123)</f>
        <v>plot_pco_with_stats_all.pl --data_file 5.MG-RAST.100p.removed.raw --groups_list AMETHST.stat.groups --num_perm 1000 --perm_type rowwise_rand --dist_method euclidean --dist_pipe MG-RAST_pipe --num_cpus 10 --output_prefix Analysis_25b --cleanup</v>
      </c>
    </row>
    <row r="124" spans="1:24">
      <c r="A124" t="s">
        <v>263</v>
      </c>
      <c r="B124" s="1" t="s">
        <v>205</v>
      </c>
      <c r="C124" t="s">
        <v>9</v>
      </c>
      <c r="D124" s="1" t="s">
        <v>206</v>
      </c>
      <c r="E124" t="s">
        <v>100</v>
      </c>
      <c r="F124" s="1" t="s">
        <v>207</v>
      </c>
      <c r="G124" t="s">
        <v>101</v>
      </c>
      <c r="H124" s="1" t="s">
        <v>196</v>
      </c>
      <c r="I124" t="s">
        <v>267</v>
      </c>
      <c r="X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102</v>
      </c>
      <c r="X126" t="str">
        <f>CONCATENATE(A126," ",B126)</f>
        <v>#job Analysis_26</v>
      </c>
    </row>
    <row r="127" spans="1:24">
      <c r="A127" t="s">
        <v>264</v>
      </c>
      <c r="B127" s="1" t="s">
        <v>195</v>
      </c>
      <c r="C127" t="s">
        <v>103</v>
      </c>
      <c r="D127" s="1" t="s">
        <v>196</v>
      </c>
      <c r="E127" t="s">
        <v>266</v>
      </c>
      <c r="F127" s="1" t="s">
        <v>197</v>
      </c>
      <c r="G127">
        <v>1000</v>
      </c>
      <c r="H127" s="1" t="s">
        <v>198</v>
      </c>
      <c r="I127" t="s">
        <v>3</v>
      </c>
      <c r="J127" s="1" t="s">
        <v>199</v>
      </c>
      <c r="K127" t="s">
        <v>23</v>
      </c>
      <c r="L127" s="1" t="s">
        <v>200</v>
      </c>
      <c r="M127" t="s">
        <v>24</v>
      </c>
      <c r="N127" s="1" t="s">
        <v>202</v>
      </c>
      <c r="O127" t="s">
        <v>25</v>
      </c>
      <c r="P127" s="1" t="s">
        <v>203</v>
      </c>
      <c r="Q127" t="s">
        <v>78</v>
      </c>
      <c r="R127" t="s">
        <v>201</v>
      </c>
      <c r="S127">
        <v>10</v>
      </c>
      <c r="T127" s="1" t="s">
        <v>204</v>
      </c>
      <c r="U127" t="s">
        <v>104</v>
      </c>
      <c r="V127" s="1" t="s">
        <v>208</v>
      </c>
      <c r="X127" t="str">
        <f>CONCATENATE(A127," ",B127," ",C127," ",D127," ",E127," ",F127," ",G127," ",H127," ",I127," ",J127," ",K127," ",L127," ",M127," ",N127," ",O127," ",P127," ",Q127," ",R127," ",S127," ",U127," ",V127)</f>
        <v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v>
      </c>
    </row>
    <row r="128" spans="1:24">
      <c r="A128" t="s">
        <v>264</v>
      </c>
      <c r="B128" s="1" t="s">
        <v>195</v>
      </c>
      <c r="C128" t="s">
        <v>103</v>
      </c>
      <c r="D128" s="1" t="s">
        <v>196</v>
      </c>
      <c r="E128" t="s">
        <v>266</v>
      </c>
      <c r="F128" s="1" t="s">
        <v>197</v>
      </c>
      <c r="G128">
        <v>1000</v>
      </c>
      <c r="H128" s="1" t="s">
        <v>198</v>
      </c>
      <c r="I128" t="s">
        <v>7</v>
      </c>
      <c r="J128" s="1" t="s">
        <v>199</v>
      </c>
      <c r="K128" t="s">
        <v>23</v>
      </c>
      <c r="L128" s="1" t="s">
        <v>200</v>
      </c>
      <c r="M128" t="s">
        <v>24</v>
      </c>
      <c r="N128" s="1" t="s">
        <v>202</v>
      </c>
      <c r="O128" t="s">
        <v>25</v>
      </c>
      <c r="P128" s="1" t="s">
        <v>203</v>
      </c>
      <c r="Q128" t="s">
        <v>78</v>
      </c>
      <c r="R128" t="s">
        <v>201</v>
      </c>
      <c r="S128">
        <v>10</v>
      </c>
      <c r="T128" s="1" t="s">
        <v>204</v>
      </c>
      <c r="U128" t="s">
        <v>105</v>
      </c>
      <c r="V128" s="1" t="s">
        <v>208</v>
      </c>
      <c r="X128" t="str">
        <f>CONCATENATE(A128," ",B128," ",C128," ",D128," ",E128," ",F128," ",G128," ",H128," ",I128," ",J128," ",K128," ",L128," ",M128," ",N128," ",O128," ",P128," ",Q128," ",R128," ",S128," ",U128," ",V128)</f>
        <v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v>
      </c>
    </row>
    <row r="129" spans="1:24">
      <c r="A129" t="s">
        <v>263</v>
      </c>
      <c r="B129" s="1" t="s">
        <v>205</v>
      </c>
      <c r="C129" t="s">
        <v>9</v>
      </c>
      <c r="D129" s="1" t="s">
        <v>206</v>
      </c>
      <c r="E129" t="s">
        <v>104</v>
      </c>
      <c r="F129" s="1" t="s">
        <v>207</v>
      </c>
      <c r="G129" t="s">
        <v>105</v>
      </c>
      <c r="H129" s="1" t="s">
        <v>196</v>
      </c>
      <c r="I129" t="s">
        <v>267</v>
      </c>
      <c r="X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4">
      <c r="A131" t="s">
        <v>0</v>
      </c>
      <c r="B131" t="s">
        <v>106</v>
      </c>
      <c r="X131" t="str">
        <f>CONCATENATE(A131," ",B131)</f>
        <v>#job Analysis_27</v>
      </c>
    </row>
    <row r="132" spans="1:24">
      <c r="A132" t="s">
        <v>264</v>
      </c>
      <c r="B132" s="1" t="s">
        <v>195</v>
      </c>
      <c r="C132" t="s">
        <v>107</v>
      </c>
      <c r="D132" s="1" t="s">
        <v>196</v>
      </c>
      <c r="E132" t="s">
        <v>266</v>
      </c>
      <c r="F132" s="1" t="s">
        <v>197</v>
      </c>
      <c r="G132">
        <v>1000</v>
      </c>
      <c r="H132" s="1" t="s">
        <v>198</v>
      </c>
      <c r="I132" t="s">
        <v>3</v>
      </c>
      <c r="J132" s="1" t="s">
        <v>199</v>
      </c>
      <c r="K132" t="s">
        <v>31</v>
      </c>
      <c r="L132" s="1" t="s">
        <v>200</v>
      </c>
      <c r="M132" t="s">
        <v>24</v>
      </c>
      <c r="N132" s="1" t="s">
        <v>202</v>
      </c>
      <c r="O132" t="s">
        <v>25</v>
      </c>
      <c r="P132" s="1" t="s">
        <v>203</v>
      </c>
      <c r="Q132" t="s">
        <v>78</v>
      </c>
      <c r="R132" t="s">
        <v>201</v>
      </c>
      <c r="S132">
        <v>10</v>
      </c>
      <c r="T132" s="1" t="s">
        <v>204</v>
      </c>
      <c r="U132" t="s">
        <v>108</v>
      </c>
      <c r="V132" s="1" t="s">
        <v>208</v>
      </c>
      <c r="X132" t="str">
        <f>CONCATENATE(A132," ",B132," ",C132," ",D132," ",E132," ",F132," ",G132," ",H132," ",I132," ",J132," ",K132," ",L132," ",M132," ",N132," ",O132," ",P132," ",Q132," ",R132," ",S132," ",U132," ",V132)</f>
        <v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v>
      </c>
    </row>
    <row r="133" spans="1:24">
      <c r="A133" t="s">
        <v>264</v>
      </c>
      <c r="B133" s="1" t="s">
        <v>195</v>
      </c>
      <c r="C133" t="s">
        <v>107</v>
      </c>
      <c r="D133" s="1" t="s">
        <v>196</v>
      </c>
      <c r="E133" t="s">
        <v>266</v>
      </c>
      <c r="F133" s="1" t="s">
        <v>197</v>
      </c>
      <c r="G133">
        <v>1000</v>
      </c>
      <c r="H133" s="1" t="s">
        <v>198</v>
      </c>
      <c r="I133" t="s">
        <v>7</v>
      </c>
      <c r="J133" s="1" t="s">
        <v>199</v>
      </c>
      <c r="K133" t="s">
        <v>31</v>
      </c>
      <c r="L133" s="1" t="s">
        <v>200</v>
      </c>
      <c r="M133" t="s">
        <v>24</v>
      </c>
      <c r="N133" s="1" t="s">
        <v>202</v>
      </c>
      <c r="O133" t="s">
        <v>25</v>
      </c>
      <c r="P133" s="1" t="s">
        <v>203</v>
      </c>
      <c r="Q133" t="s">
        <v>78</v>
      </c>
      <c r="R133" t="s">
        <v>201</v>
      </c>
      <c r="S133">
        <v>10</v>
      </c>
      <c r="T133" s="1" t="s">
        <v>204</v>
      </c>
      <c r="U133" t="s">
        <v>109</v>
      </c>
      <c r="V133" s="1" t="s">
        <v>208</v>
      </c>
      <c r="X133" t="str">
        <f>CONCATENATE(A133," ",B133," ",C133," ",D133," ",E133," ",F133," ",G133," ",H133," ",I133," ",J133," ",K133," ",L133," ",M133," ",N133," ",O133," ",P133," ",Q133," ",R133," ",S133," ",U133," ",V133)</f>
        <v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v>
      </c>
    </row>
    <row r="134" spans="1:24">
      <c r="A134" t="s">
        <v>263</v>
      </c>
      <c r="B134" s="1" t="s">
        <v>205</v>
      </c>
      <c r="C134" t="s">
        <v>9</v>
      </c>
      <c r="D134" s="1" t="s">
        <v>206</v>
      </c>
      <c r="E134" t="s">
        <v>108</v>
      </c>
      <c r="F134" s="1" t="s">
        <v>207</v>
      </c>
      <c r="G134" t="s">
        <v>109</v>
      </c>
      <c r="H134" s="1" t="s">
        <v>196</v>
      </c>
      <c r="I134" t="s">
        <v>267</v>
      </c>
      <c r="X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4">
      <c r="A136" t="s">
        <v>0</v>
      </c>
      <c r="B136" t="s">
        <v>110</v>
      </c>
      <c r="X136" t="str">
        <f>CONCATENATE(A136," ",B136)</f>
        <v>#job Analysis_28</v>
      </c>
    </row>
    <row r="137" spans="1:24">
      <c r="A137" t="s">
        <v>264</v>
      </c>
      <c r="B137" s="1" t="s">
        <v>195</v>
      </c>
      <c r="C137" t="s">
        <v>103</v>
      </c>
      <c r="D137" s="1" t="s">
        <v>196</v>
      </c>
      <c r="E137" t="s">
        <v>266</v>
      </c>
      <c r="F137" s="1" t="s">
        <v>197</v>
      </c>
      <c r="G137">
        <v>1000</v>
      </c>
      <c r="H137" s="1" t="s">
        <v>198</v>
      </c>
      <c r="I137" t="s">
        <v>3</v>
      </c>
      <c r="J137" s="1" t="s">
        <v>199</v>
      </c>
      <c r="K137" t="s">
        <v>31</v>
      </c>
      <c r="L137" s="1" t="s">
        <v>200</v>
      </c>
      <c r="M137" t="s">
        <v>24</v>
      </c>
      <c r="N137" s="1" t="s">
        <v>202</v>
      </c>
      <c r="O137" t="s">
        <v>25</v>
      </c>
      <c r="P137" s="1" t="s">
        <v>203</v>
      </c>
      <c r="Q137" t="s">
        <v>78</v>
      </c>
      <c r="R137" t="s">
        <v>201</v>
      </c>
      <c r="S137">
        <v>10</v>
      </c>
      <c r="T137" s="1" t="s">
        <v>204</v>
      </c>
      <c r="U137" t="s">
        <v>111</v>
      </c>
      <c r="V137" s="1" t="s">
        <v>208</v>
      </c>
      <c r="X137" t="str">
        <f>CONCATENATE(A137," ",B137," ",C137," ",D137," ",E137," ",F137," ",G137," ",H137," ",I137," ",J137," ",K137," ",L137," ",M137," ",N137," ",O137," ",P137," ",Q137," ",R137," ",S137," ",U137," ",V137)</f>
        <v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v>
      </c>
    </row>
    <row r="138" spans="1:24">
      <c r="A138" t="s">
        <v>264</v>
      </c>
      <c r="B138" s="1" t="s">
        <v>195</v>
      </c>
      <c r="C138" t="s">
        <v>103</v>
      </c>
      <c r="D138" s="1" t="s">
        <v>196</v>
      </c>
      <c r="E138" t="s">
        <v>266</v>
      </c>
      <c r="F138" s="1" t="s">
        <v>197</v>
      </c>
      <c r="G138">
        <v>1000</v>
      </c>
      <c r="H138" s="1" t="s">
        <v>198</v>
      </c>
      <c r="I138" t="s">
        <v>7</v>
      </c>
      <c r="J138" s="1" t="s">
        <v>199</v>
      </c>
      <c r="K138" t="s">
        <v>31</v>
      </c>
      <c r="L138" s="1" t="s">
        <v>200</v>
      </c>
      <c r="M138" t="s">
        <v>24</v>
      </c>
      <c r="N138" s="1" t="s">
        <v>202</v>
      </c>
      <c r="O138" t="s">
        <v>25</v>
      </c>
      <c r="P138" s="1" t="s">
        <v>203</v>
      </c>
      <c r="Q138" t="s">
        <v>78</v>
      </c>
      <c r="R138" t="s">
        <v>201</v>
      </c>
      <c r="S138">
        <v>10</v>
      </c>
      <c r="T138" s="1" t="s">
        <v>204</v>
      </c>
      <c r="U138" t="s">
        <v>112</v>
      </c>
      <c r="V138" s="1" t="s">
        <v>208</v>
      </c>
      <c r="X138" t="str">
        <f>CONCATENATE(A138," ",B138," ",C138," ",D138," ",E138," ",F138," ",G138," ",H138," ",I138," ",J138," ",K138," ",L138," ",M138," ",N138," ",O138," ",P138," ",Q138," ",R138," ",S138," ",U138," ",V138)</f>
        <v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v>
      </c>
    </row>
    <row r="139" spans="1:24">
      <c r="A139" t="s">
        <v>263</v>
      </c>
      <c r="B139" s="1" t="s">
        <v>205</v>
      </c>
      <c r="C139" t="s">
        <v>9</v>
      </c>
      <c r="D139" s="1" t="s">
        <v>206</v>
      </c>
      <c r="E139" t="s">
        <v>111</v>
      </c>
      <c r="F139" s="1" t="s">
        <v>207</v>
      </c>
      <c r="G139" t="s">
        <v>112</v>
      </c>
      <c r="H139" s="1" t="s">
        <v>196</v>
      </c>
      <c r="I139" t="s">
        <v>267</v>
      </c>
      <c r="X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4">
      <c r="X140" t="str">
        <f t="shared" ref="X135:X195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4">
      <c r="A141" t="s">
        <v>0</v>
      </c>
      <c r="B141" t="s">
        <v>113</v>
      </c>
      <c r="X141" t="str">
        <f>CONCATENATE(A141," ",B141)</f>
        <v>#job Analysis_29</v>
      </c>
    </row>
    <row r="142" spans="1:24">
      <c r="A142" t="s">
        <v>264</v>
      </c>
      <c r="B142" s="1" t="s">
        <v>195</v>
      </c>
      <c r="C142" t="s">
        <v>11</v>
      </c>
      <c r="D142" s="1" t="s">
        <v>196</v>
      </c>
      <c r="E142" t="s">
        <v>266</v>
      </c>
      <c r="F142" s="1" t="s">
        <v>197</v>
      </c>
      <c r="G142">
        <v>1000</v>
      </c>
      <c r="H142" s="1" t="s">
        <v>198</v>
      </c>
      <c r="I142" t="s">
        <v>3</v>
      </c>
      <c r="J142" s="1" t="s">
        <v>199</v>
      </c>
      <c r="K142" t="s">
        <v>15</v>
      </c>
      <c r="L142" s="1" t="s">
        <v>200</v>
      </c>
      <c r="M142" t="s">
        <v>5</v>
      </c>
      <c r="N142" t="s">
        <v>201</v>
      </c>
      <c r="O142">
        <v>10</v>
      </c>
      <c r="P142" s="1" t="s">
        <v>204</v>
      </c>
      <c r="Q142" t="s">
        <v>114</v>
      </c>
      <c r="R142" s="1" t="s">
        <v>208</v>
      </c>
      <c r="X142" t="str">
        <f>CONCATENATE(A142," ",B142," ",C142," ",D142," ",E142," ",F142," ",G142," ",H142," ",I142," ",J142," ",K142," ",L142," ",M142," ",N142," ",O142," ",P142," ",Q142," ",R142)</f>
        <v>plot_pco_with_stats_all.pl --data_file 3.MG-RAST.MG-RAST_default.included.raw --groups_list AMETHST.stat.groups --num_perm 1000 --perm_type dataset_rand --dist_method euclidean --dist_pipe MG-RAST_pipe --num_cpus 10 --output_prefix Analysis_29w --cleanup</v>
      </c>
    </row>
    <row r="143" spans="1:24">
      <c r="A143" t="s">
        <v>264</v>
      </c>
      <c r="B143" s="1" t="s">
        <v>195</v>
      </c>
      <c r="C143" t="s">
        <v>11</v>
      </c>
      <c r="D143" s="1" t="s">
        <v>196</v>
      </c>
      <c r="E143" t="s">
        <v>266</v>
      </c>
      <c r="F143" s="1" t="s">
        <v>197</v>
      </c>
      <c r="G143">
        <v>1000</v>
      </c>
      <c r="H143" s="1" t="s">
        <v>198</v>
      </c>
      <c r="I143" t="s">
        <v>7</v>
      </c>
      <c r="J143" s="1" t="s">
        <v>199</v>
      </c>
      <c r="K143" t="s">
        <v>15</v>
      </c>
      <c r="L143" s="1" t="s">
        <v>200</v>
      </c>
      <c r="M143" t="s">
        <v>5</v>
      </c>
      <c r="N143" t="s">
        <v>201</v>
      </c>
      <c r="O143">
        <v>10</v>
      </c>
      <c r="P143" s="1" t="s">
        <v>204</v>
      </c>
      <c r="Q143" t="s">
        <v>115</v>
      </c>
      <c r="R143" s="1" t="s">
        <v>208</v>
      </c>
      <c r="X143" t="str">
        <f>CONCATENATE(A143," ",B143," ",C143," ",D143," ",E143," ",F143," ",G143," ",H143," ",I143," ",J143," ",K143," ",L143," ",M143," ",N143," ",O143," ",P143," ",Q143," ",R143)</f>
        <v>plot_pco_with_stats_all.pl --data_file 3.MG-RAST.MG-RAST_default.included.raw --groups_list AMETHST.stat.groups --num_perm 1000 --perm_type rowwise_rand --dist_method euclidean --dist_pipe MG-RAST_pipe --num_cpus 10 --output_prefix Analysis_29b --cleanup</v>
      </c>
    </row>
    <row r="144" spans="1:24">
      <c r="A144" t="s">
        <v>263</v>
      </c>
      <c r="B144" s="1" t="s">
        <v>205</v>
      </c>
      <c r="C144" t="s">
        <v>9</v>
      </c>
      <c r="D144" s="1" t="s">
        <v>206</v>
      </c>
      <c r="E144" t="s">
        <v>114</v>
      </c>
      <c r="F144" s="1" t="s">
        <v>207</v>
      </c>
      <c r="G144" t="s">
        <v>115</v>
      </c>
      <c r="H144" s="1" t="s">
        <v>196</v>
      </c>
      <c r="I144" t="s">
        <v>267</v>
      </c>
      <c r="X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4">
      <c r="A146" t="s">
        <v>0</v>
      </c>
      <c r="B146" t="s">
        <v>116</v>
      </c>
      <c r="X146" t="str">
        <f>CONCATENATE(A146," ",B146)</f>
        <v>#job Analysis_30</v>
      </c>
    </row>
    <row r="147" spans="1:24">
      <c r="A147" t="s">
        <v>264</v>
      </c>
      <c r="B147" s="1" t="s">
        <v>195</v>
      </c>
      <c r="C147" t="s">
        <v>2</v>
      </c>
      <c r="D147" s="1" t="s">
        <v>196</v>
      </c>
      <c r="E147" t="s">
        <v>266</v>
      </c>
      <c r="F147" s="1" t="s">
        <v>197</v>
      </c>
      <c r="G147">
        <v>1000</v>
      </c>
      <c r="H147" s="1" t="s">
        <v>198</v>
      </c>
      <c r="I147" t="s">
        <v>3</v>
      </c>
      <c r="J147" s="1" t="s">
        <v>199</v>
      </c>
      <c r="K147" t="s">
        <v>15</v>
      </c>
      <c r="L147" s="1" t="s">
        <v>200</v>
      </c>
      <c r="M147" t="s">
        <v>5</v>
      </c>
      <c r="N147" t="s">
        <v>201</v>
      </c>
      <c r="O147">
        <v>10</v>
      </c>
      <c r="P147" s="1" t="s">
        <v>204</v>
      </c>
      <c r="Q147" t="s">
        <v>117</v>
      </c>
      <c r="R147" s="1" t="s">
        <v>208</v>
      </c>
      <c r="X147" t="str">
        <f>CONCATENATE(A147," ",B147," ",C147," ",D147," ",E147," ",F147," ",G147," ",H147," ",I147," ",J147," ",K147," ",L147," ",M147," ",N147," ",O147," ",P147," ",Q147," ",R147)</f>
        <v>plot_pco_with_stats_all.pl --data_file 4.MG-RAST.MG-RAST_default.included.norm --groups_list AMETHST.stat.groups --num_perm 1000 --perm_type dataset_rand --dist_method euclidean --dist_pipe MG-RAST_pipe --num_cpus 10 --output_prefix Analysis_30w --cleanup</v>
      </c>
    </row>
    <row r="148" spans="1:24">
      <c r="A148" t="s">
        <v>264</v>
      </c>
      <c r="B148" s="1" t="s">
        <v>195</v>
      </c>
      <c r="C148" t="s">
        <v>2</v>
      </c>
      <c r="D148" s="1" t="s">
        <v>196</v>
      </c>
      <c r="E148" t="s">
        <v>266</v>
      </c>
      <c r="F148" s="1" t="s">
        <v>197</v>
      </c>
      <c r="G148">
        <v>1000</v>
      </c>
      <c r="H148" s="1" t="s">
        <v>198</v>
      </c>
      <c r="I148" t="s">
        <v>7</v>
      </c>
      <c r="J148" s="1" t="s">
        <v>199</v>
      </c>
      <c r="K148" t="s">
        <v>15</v>
      </c>
      <c r="L148" s="1" t="s">
        <v>200</v>
      </c>
      <c r="M148" t="s">
        <v>5</v>
      </c>
      <c r="N148" t="s">
        <v>201</v>
      </c>
      <c r="O148">
        <v>10</v>
      </c>
      <c r="P148" s="1" t="s">
        <v>204</v>
      </c>
      <c r="Q148" t="s">
        <v>118</v>
      </c>
      <c r="R148" s="1" t="s">
        <v>208</v>
      </c>
      <c r="X148" t="str">
        <f>CONCATENATE(A148," ",B148," ",C148," ",D148," ",E148," ",F148," ",G148," ",H148," ",I148," ",J148," ",K148," ",L148," ",M148," ",N148," ",O148," ",P148," ",Q148," ",R148)</f>
        <v>plot_pco_with_stats_all.pl --data_file 4.MG-RAST.MG-RAST_default.included.norm --groups_list AMETHST.stat.groups --num_perm 1000 --perm_type rowwise_rand --dist_method euclidean --dist_pipe MG-RAST_pipe --num_cpus 10 --output_prefix Analysis_30b --cleanup</v>
      </c>
    </row>
    <row r="149" spans="1:24">
      <c r="A149" t="s">
        <v>263</v>
      </c>
      <c r="B149" s="1" t="s">
        <v>205</v>
      </c>
      <c r="C149" t="s">
        <v>9</v>
      </c>
      <c r="D149" s="1" t="s">
        <v>206</v>
      </c>
      <c r="E149" t="s">
        <v>117</v>
      </c>
      <c r="F149" s="1" t="s">
        <v>207</v>
      </c>
      <c r="G149" t="s">
        <v>118</v>
      </c>
      <c r="H149" s="1" t="s">
        <v>196</v>
      </c>
      <c r="I149" t="s">
        <v>267</v>
      </c>
      <c r="X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4">
      <c r="A151" t="s">
        <v>0</v>
      </c>
      <c r="B151" t="s">
        <v>119</v>
      </c>
      <c r="X151" t="str">
        <f>CONCATENATE(A151," ",B151)</f>
        <v>#job Analysis_31</v>
      </c>
    </row>
    <row r="152" spans="1:24">
      <c r="A152" t="s">
        <v>264</v>
      </c>
      <c r="B152" s="1" t="s">
        <v>195</v>
      </c>
      <c r="C152" t="s">
        <v>67</v>
      </c>
      <c r="D152" s="1" t="s">
        <v>196</v>
      </c>
      <c r="E152" t="s">
        <v>266</v>
      </c>
      <c r="F152" s="1" t="s">
        <v>197</v>
      </c>
      <c r="G152">
        <v>1000</v>
      </c>
      <c r="H152" s="1" t="s">
        <v>198</v>
      </c>
      <c r="I152" t="s">
        <v>3</v>
      </c>
      <c r="J152" s="1" t="s">
        <v>199</v>
      </c>
      <c r="K152" t="s">
        <v>15</v>
      </c>
      <c r="L152" s="1" t="s">
        <v>200</v>
      </c>
      <c r="M152" t="s">
        <v>5</v>
      </c>
      <c r="N152" t="s">
        <v>201</v>
      </c>
      <c r="O152">
        <v>10</v>
      </c>
      <c r="P152" s="1" t="s">
        <v>204</v>
      </c>
      <c r="Q152" t="s">
        <v>120</v>
      </c>
      <c r="R152" s="1" t="s">
        <v>208</v>
      </c>
      <c r="X152" t="str">
        <f>CONCATENATE(A152," ",B152," ",C152," ",D152," ",E152," ",F152," ",G152," ",H152," ",I152," ",J152," ",K152," ",L152," ",M152," ",N152," ",O152," ",P152," ",Q152," ",R152)</f>
        <v>plot_pco_with_stats_all.pl --data_file 7.MG-RAST.100p.included.raw --groups_list AMETHST.stat.groups --num_perm 1000 --perm_type dataset_rand --dist_method euclidean --dist_pipe MG-RAST_pipe --num_cpus 10 --output_prefix Analysis_31w --cleanup</v>
      </c>
    </row>
    <row r="153" spans="1:24">
      <c r="A153" t="s">
        <v>264</v>
      </c>
      <c r="B153" s="1" t="s">
        <v>195</v>
      </c>
      <c r="C153" t="s">
        <v>67</v>
      </c>
      <c r="D153" s="1" t="s">
        <v>196</v>
      </c>
      <c r="E153" t="s">
        <v>266</v>
      </c>
      <c r="F153" s="1" t="s">
        <v>197</v>
      </c>
      <c r="G153">
        <v>1000</v>
      </c>
      <c r="H153" s="1" t="s">
        <v>198</v>
      </c>
      <c r="I153" t="s">
        <v>7</v>
      </c>
      <c r="J153" s="1" t="s">
        <v>199</v>
      </c>
      <c r="K153" t="s">
        <v>15</v>
      </c>
      <c r="L153" s="1" t="s">
        <v>200</v>
      </c>
      <c r="M153" t="s">
        <v>5</v>
      </c>
      <c r="N153" t="s">
        <v>201</v>
      </c>
      <c r="O153">
        <v>10</v>
      </c>
      <c r="P153" s="1" t="s">
        <v>204</v>
      </c>
      <c r="Q153" t="s">
        <v>121</v>
      </c>
      <c r="R153" s="1" t="s">
        <v>208</v>
      </c>
      <c r="X153" t="str">
        <f>CONCATENATE(A153," ",B153," ",C153," ",D153," ",E153," ",F153," ",G153," ",H153," ",I153," ",J153," ",K153," ",L153," ",M153," ",N153," ",O153," ",P153," ",Q153," ",R153)</f>
        <v>plot_pco_with_stats_all.pl --data_file 7.MG-RAST.100p.included.raw --groups_list AMETHST.stat.groups --num_perm 1000 --perm_type rowwise_rand --dist_method euclidean --dist_pipe MG-RAST_pipe --num_cpus 10 --output_prefix Analysis_31b --cleanup</v>
      </c>
    </row>
    <row r="154" spans="1:24">
      <c r="A154" t="s">
        <v>263</v>
      </c>
      <c r="B154" s="1" t="s">
        <v>205</v>
      </c>
      <c r="C154" t="s">
        <v>9</v>
      </c>
      <c r="D154" s="1" t="s">
        <v>206</v>
      </c>
      <c r="E154" t="s">
        <v>120</v>
      </c>
      <c r="F154" s="1" t="s">
        <v>207</v>
      </c>
      <c r="G154" t="s">
        <v>121</v>
      </c>
      <c r="H154" s="1" t="s">
        <v>196</v>
      </c>
      <c r="I154" t="s">
        <v>267</v>
      </c>
      <c r="X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4">
      <c r="A156" t="s">
        <v>0</v>
      </c>
      <c r="B156" t="s">
        <v>122</v>
      </c>
      <c r="X156" t="str">
        <f>CONCATENATE(A156," ",B156)</f>
        <v>#job Analysis_32</v>
      </c>
    </row>
    <row r="157" spans="1:24">
      <c r="A157" t="s">
        <v>264</v>
      </c>
      <c r="B157" s="1" t="s">
        <v>195</v>
      </c>
      <c r="C157" t="s">
        <v>63</v>
      </c>
      <c r="D157" s="1" t="s">
        <v>196</v>
      </c>
      <c r="E157" t="s">
        <v>266</v>
      </c>
      <c r="F157" s="1" t="s">
        <v>197</v>
      </c>
      <c r="G157">
        <v>1000</v>
      </c>
      <c r="H157" s="1" t="s">
        <v>198</v>
      </c>
      <c r="I157" t="s">
        <v>3</v>
      </c>
      <c r="J157" s="1" t="s">
        <v>199</v>
      </c>
      <c r="K157" t="s">
        <v>15</v>
      </c>
      <c r="L157" s="1" t="s">
        <v>200</v>
      </c>
      <c r="M157" t="s">
        <v>5</v>
      </c>
      <c r="N157" t="s">
        <v>201</v>
      </c>
      <c r="O157">
        <v>10</v>
      </c>
      <c r="P157" s="1" t="s">
        <v>204</v>
      </c>
      <c r="Q157" t="s">
        <v>123</v>
      </c>
      <c r="R157" s="1" t="s">
        <v>208</v>
      </c>
      <c r="X157" t="str">
        <f>CONCATENATE(A157," ",B157," ",C157," ",D157," ",E157," ",F157," ",G157," ",H157," ",I157," ",J157," ",K157," ",L157," ",M157," ",N157," ",O157," ",P157," ",Q157," ",R157)</f>
        <v>plot_pco_with_stats_all.pl --data_file 8.MG-RAST.100p.included.norm --groups_list AMETHST.stat.groups --num_perm 1000 --perm_type dataset_rand --dist_method euclidean --dist_pipe MG-RAST_pipe --num_cpus 10 --output_prefix Analysis_32w --cleanup</v>
      </c>
    </row>
    <row r="158" spans="1:24">
      <c r="A158" t="s">
        <v>264</v>
      </c>
      <c r="B158" s="1" t="s">
        <v>195</v>
      </c>
      <c r="C158" t="s">
        <v>63</v>
      </c>
      <c r="D158" s="1" t="s">
        <v>196</v>
      </c>
      <c r="E158" t="s">
        <v>266</v>
      </c>
      <c r="F158" s="1" t="s">
        <v>197</v>
      </c>
      <c r="G158">
        <v>1000</v>
      </c>
      <c r="H158" s="1" t="s">
        <v>198</v>
      </c>
      <c r="I158" t="s">
        <v>7</v>
      </c>
      <c r="J158" s="1" t="s">
        <v>199</v>
      </c>
      <c r="K158" t="s">
        <v>15</v>
      </c>
      <c r="L158" s="1" t="s">
        <v>200</v>
      </c>
      <c r="M158" t="s">
        <v>5</v>
      </c>
      <c r="N158" t="s">
        <v>201</v>
      </c>
      <c r="O158">
        <v>10</v>
      </c>
      <c r="P158" s="1" t="s">
        <v>204</v>
      </c>
      <c r="Q158" t="s">
        <v>124</v>
      </c>
      <c r="R158" s="1" t="s">
        <v>208</v>
      </c>
      <c r="X158" t="str">
        <f>CONCATENATE(A158," ",B158," ",C158," ",D158," ",E158," ",F158," ",G158," ",H158," ",I158," ",J158," ",K158," ",L158," ",M158," ",N158," ",O158," ",P158," ",Q158," ",R158)</f>
        <v>plot_pco_with_stats_all.pl --data_file 8.MG-RAST.100p.included.norm --groups_list AMETHST.stat.groups --num_perm 1000 --perm_type rowwise_rand --dist_method euclidean --dist_pipe MG-RAST_pipe --num_cpus 10 --output_prefix Analysis_32b --cleanup</v>
      </c>
    </row>
    <row r="159" spans="1:24">
      <c r="A159" t="s">
        <v>263</v>
      </c>
      <c r="B159" s="1" t="s">
        <v>205</v>
      </c>
      <c r="C159" t="s">
        <v>9</v>
      </c>
      <c r="D159" s="1" t="s">
        <v>206</v>
      </c>
      <c r="E159" t="s">
        <v>123</v>
      </c>
      <c r="F159" s="1" t="s">
        <v>207</v>
      </c>
      <c r="G159" t="s">
        <v>124</v>
      </c>
      <c r="H159" s="1" t="s">
        <v>196</v>
      </c>
      <c r="I159" t="s">
        <v>267</v>
      </c>
      <c r="X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4">
      <c r="A161" t="s">
        <v>0</v>
      </c>
      <c r="B161" t="s">
        <v>125</v>
      </c>
      <c r="X161" t="str">
        <f>CONCATENATE(A161," ",B161)</f>
        <v>#job Analysis_33</v>
      </c>
    </row>
    <row r="162" spans="1:24">
      <c r="A162" t="s">
        <v>264</v>
      </c>
      <c r="B162" s="1" t="s">
        <v>195</v>
      </c>
      <c r="C162" t="s">
        <v>11</v>
      </c>
      <c r="D162" s="1" t="s">
        <v>196</v>
      </c>
      <c r="E162" t="s">
        <v>266</v>
      </c>
      <c r="F162" s="1" t="s">
        <v>197</v>
      </c>
      <c r="G162">
        <v>1000</v>
      </c>
      <c r="H162" s="1" t="s">
        <v>198</v>
      </c>
      <c r="I162" t="s">
        <v>3</v>
      </c>
      <c r="J162" s="1" t="s">
        <v>199</v>
      </c>
      <c r="K162" t="s">
        <v>15</v>
      </c>
      <c r="L162" s="1" t="s">
        <v>200</v>
      </c>
      <c r="M162" t="s">
        <v>5</v>
      </c>
      <c r="N162" t="s">
        <v>201</v>
      </c>
      <c r="O162">
        <v>10</v>
      </c>
      <c r="P162" s="1" t="s">
        <v>204</v>
      </c>
      <c r="Q162" t="s">
        <v>126</v>
      </c>
      <c r="R162" s="1" t="s">
        <v>208</v>
      </c>
      <c r="X162" t="str">
        <f>CONCATENATE(A162," ",B162," ",C162," ",D162," ",E162," ",F162," ",G162," ",H162," ",I162," ",J162," ",K162," ",L162," ",M162," ",N162," ",O162," ",P162," ",Q162," ",R162)</f>
        <v>plot_pco_with_stats_all.pl --data_file 3.MG-RAST.MG-RAST_default.included.raw --groups_list AMETHST.stat.groups --num_perm 1000 --perm_type dataset_rand --dist_method euclidean --dist_pipe MG-RAST_pipe --num_cpus 10 --output_prefix Analysis_33w --cleanup</v>
      </c>
    </row>
    <row r="163" spans="1:24">
      <c r="A163" t="s">
        <v>264</v>
      </c>
      <c r="B163" s="1" t="s">
        <v>195</v>
      </c>
      <c r="C163" t="s">
        <v>11</v>
      </c>
      <c r="D163" s="1" t="s">
        <v>196</v>
      </c>
      <c r="E163" t="s">
        <v>266</v>
      </c>
      <c r="F163" s="1" t="s">
        <v>197</v>
      </c>
      <c r="G163">
        <v>1000</v>
      </c>
      <c r="H163" s="1" t="s">
        <v>198</v>
      </c>
      <c r="I163" t="s">
        <v>7</v>
      </c>
      <c r="J163" s="1" t="s">
        <v>199</v>
      </c>
      <c r="K163" t="s">
        <v>15</v>
      </c>
      <c r="L163" s="1" t="s">
        <v>200</v>
      </c>
      <c r="M163" t="s">
        <v>5</v>
      </c>
      <c r="N163" t="s">
        <v>201</v>
      </c>
      <c r="O163">
        <v>10</v>
      </c>
      <c r="P163" s="1" t="s">
        <v>204</v>
      </c>
      <c r="Q163" t="s">
        <v>127</v>
      </c>
      <c r="R163" s="1" t="s">
        <v>208</v>
      </c>
      <c r="X163" t="str">
        <f>CONCATENATE(A163," ",B163," ",C163," ",D163," ",E163," ",F163," ",G163," ",H163," ",I163," ",J163," ",K163," ",L163," ",M163," ",N163," ",O163," ",P163," ",Q163," ",R163)</f>
        <v>plot_pco_with_stats_all.pl --data_file 3.MG-RAST.MG-RAST_default.included.raw --groups_list AMETHST.stat.groups --num_perm 1000 --perm_type rowwise_rand --dist_method euclidean --dist_pipe MG-RAST_pipe --num_cpus 10 --output_prefix Analysis_33b --cleanup</v>
      </c>
    </row>
    <row r="164" spans="1:24">
      <c r="A164" t="s">
        <v>263</v>
      </c>
      <c r="B164" s="1" t="s">
        <v>205</v>
      </c>
      <c r="C164" t="s">
        <v>9</v>
      </c>
      <c r="D164" s="1" t="s">
        <v>206</v>
      </c>
      <c r="E164" t="s">
        <v>126</v>
      </c>
      <c r="F164" s="1" t="s">
        <v>207</v>
      </c>
      <c r="G164" t="s">
        <v>127</v>
      </c>
      <c r="H164" s="1" t="s">
        <v>196</v>
      </c>
      <c r="I164" t="s">
        <v>267</v>
      </c>
      <c r="X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4">
      <c r="A166" t="s">
        <v>0</v>
      </c>
      <c r="B166" t="s">
        <v>128</v>
      </c>
      <c r="X166" t="str">
        <f>CONCATENATE(A166," ",B166)</f>
        <v>#job Analysis_34</v>
      </c>
    </row>
    <row r="167" spans="1:24">
      <c r="A167" t="s">
        <v>264</v>
      </c>
      <c r="B167" s="1" t="s">
        <v>195</v>
      </c>
      <c r="C167" t="s">
        <v>2</v>
      </c>
      <c r="D167" s="1" t="s">
        <v>196</v>
      </c>
      <c r="E167" t="s">
        <v>266</v>
      </c>
      <c r="F167" s="1" t="s">
        <v>197</v>
      </c>
      <c r="G167">
        <v>1000</v>
      </c>
      <c r="H167" s="1" t="s">
        <v>198</v>
      </c>
      <c r="I167" t="s">
        <v>3</v>
      </c>
      <c r="J167" s="1" t="s">
        <v>199</v>
      </c>
      <c r="K167" t="s">
        <v>15</v>
      </c>
      <c r="L167" s="1" t="s">
        <v>200</v>
      </c>
      <c r="M167" t="s">
        <v>5</v>
      </c>
      <c r="N167" t="s">
        <v>201</v>
      </c>
      <c r="O167">
        <v>10</v>
      </c>
      <c r="P167" s="1" t="s">
        <v>204</v>
      </c>
      <c r="Q167" t="s">
        <v>129</v>
      </c>
      <c r="R167" s="1" t="s">
        <v>208</v>
      </c>
      <c r="X167" t="str">
        <f>CONCATENATE(A167," ",B167," ",C167," ",D167," ",E167," ",F167," ",G167," ",H167," ",I167," ",J167," ",K167," ",L167," ",M167," ",N167," ",O167," ",P167," ",Q167," ",R167)</f>
        <v>plot_pco_with_stats_all.pl --data_file 4.MG-RAST.MG-RAST_default.included.norm --groups_list AMETHST.stat.groups --num_perm 1000 --perm_type dataset_rand --dist_method euclidean --dist_pipe MG-RAST_pipe --num_cpus 10 --output_prefix Analysis_34w --cleanup</v>
      </c>
    </row>
    <row r="168" spans="1:24">
      <c r="A168" t="s">
        <v>264</v>
      </c>
      <c r="B168" s="1" t="s">
        <v>195</v>
      </c>
      <c r="C168" t="s">
        <v>2</v>
      </c>
      <c r="D168" s="1" t="s">
        <v>196</v>
      </c>
      <c r="E168" t="s">
        <v>266</v>
      </c>
      <c r="F168" s="1" t="s">
        <v>197</v>
      </c>
      <c r="G168">
        <v>1000</v>
      </c>
      <c r="H168" s="1" t="s">
        <v>198</v>
      </c>
      <c r="I168" t="s">
        <v>7</v>
      </c>
      <c r="J168" s="1" t="s">
        <v>199</v>
      </c>
      <c r="K168" t="s">
        <v>15</v>
      </c>
      <c r="L168" s="1" t="s">
        <v>200</v>
      </c>
      <c r="M168" t="s">
        <v>5</v>
      </c>
      <c r="N168" t="s">
        <v>201</v>
      </c>
      <c r="O168">
        <v>10</v>
      </c>
      <c r="P168" s="1" t="s">
        <v>204</v>
      </c>
      <c r="Q168" t="s">
        <v>130</v>
      </c>
      <c r="R168" s="1" t="s">
        <v>208</v>
      </c>
      <c r="X168" t="str">
        <f>CONCATENATE(A168," ",B168," ",C168," ",D168," ",E168," ",F168," ",G168," ",H168," ",I168," ",J168," ",K168," ",L168," ",M168," ",N168," ",O168," ",P168," ",Q168," ",R168)</f>
        <v>plot_pco_with_stats_all.pl --data_file 4.MG-RAST.MG-RAST_default.included.norm --groups_list AMETHST.stat.groups --num_perm 1000 --perm_type rowwise_rand --dist_method euclidean --dist_pipe MG-RAST_pipe --num_cpus 10 --output_prefix Analysis_34b --cleanup</v>
      </c>
    </row>
    <row r="169" spans="1:24">
      <c r="A169" t="s">
        <v>263</v>
      </c>
      <c r="B169" s="1" t="s">
        <v>205</v>
      </c>
      <c r="C169" t="s">
        <v>9</v>
      </c>
      <c r="D169" s="1" t="s">
        <v>206</v>
      </c>
      <c r="E169" t="s">
        <v>129</v>
      </c>
      <c r="F169" s="1" t="s">
        <v>207</v>
      </c>
      <c r="G169" t="s">
        <v>130</v>
      </c>
      <c r="H169" s="1" t="s">
        <v>196</v>
      </c>
      <c r="I169" t="s">
        <v>267</v>
      </c>
      <c r="X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4">
      <c r="A171" t="s">
        <v>0</v>
      </c>
      <c r="B171" t="s">
        <v>131</v>
      </c>
      <c r="X171" t="str">
        <f>CONCATENATE(A171," ",B171)</f>
        <v>#job Analysis_35</v>
      </c>
    </row>
    <row r="172" spans="1:24">
      <c r="A172" t="s">
        <v>264</v>
      </c>
      <c r="B172" s="1" t="s">
        <v>195</v>
      </c>
      <c r="C172" t="s">
        <v>67</v>
      </c>
      <c r="D172" s="1" t="s">
        <v>196</v>
      </c>
      <c r="E172" t="s">
        <v>266</v>
      </c>
      <c r="F172" s="1" t="s">
        <v>197</v>
      </c>
      <c r="G172">
        <v>1000</v>
      </c>
      <c r="H172" s="1" t="s">
        <v>198</v>
      </c>
      <c r="I172" t="s">
        <v>3</v>
      </c>
      <c r="J172" s="1" t="s">
        <v>199</v>
      </c>
      <c r="K172" t="s">
        <v>15</v>
      </c>
      <c r="L172" s="1" t="s">
        <v>200</v>
      </c>
      <c r="M172" t="s">
        <v>5</v>
      </c>
      <c r="N172" t="s">
        <v>201</v>
      </c>
      <c r="O172">
        <v>10</v>
      </c>
      <c r="P172" s="1" t="s">
        <v>204</v>
      </c>
      <c r="Q172" t="s">
        <v>132</v>
      </c>
      <c r="R172" s="1" t="s">
        <v>208</v>
      </c>
      <c r="X172" t="str">
        <f>CONCATENATE(A172," ",B172," ",C172," ",D172," ",E172," ",F172," ",G172," ",H172," ",I172," ",J172," ",K172," ",L172," ",M172," ",N172," ",O172," ",P172," ",Q172," ",R172)</f>
        <v>plot_pco_with_stats_all.pl --data_file 7.MG-RAST.100p.included.raw --groups_list AMETHST.stat.groups --num_perm 1000 --perm_type dataset_rand --dist_method euclidean --dist_pipe MG-RAST_pipe --num_cpus 10 --output_prefix Analysis_35w --cleanup</v>
      </c>
    </row>
    <row r="173" spans="1:24">
      <c r="A173" t="s">
        <v>264</v>
      </c>
      <c r="B173" s="1" t="s">
        <v>195</v>
      </c>
      <c r="C173" t="s">
        <v>67</v>
      </c>
      <c r="D173" s="1" t="s">
        <v>196</v>
      </c>
      <c r="E173" t="s">
        <v>266</v>
      </c>
      <c r="F173" s="1" t="s">
        <v>197</v>
      </c>
      <c r="G173">
        <v>1000</v>
      </c>
      <c r="H173" s="1" t="s">
        <v>198</v>
      </c>
      <c r="I173" t="s">
        <v>7</v>
      </c>
      <c r="J173" s="1" t="s">
        <v>199</v>
      </c>
      <c r="K173" t="s">
        <v>15</v>
      </c>
      <c r="L173" s="1" t="s">
        <v>200</v>
      </c>
      <c r="M173" t="s">
        <v>5</v>
      </c>
      <c r="N173" t="s">
        <v>201</v>
      </c>
      <c r="O173">
        <v>10</v>
      </c>
      <c r="P173" s="1" t="s">
        <v>204</v>
      </c>
      <c r="Q173" t="s">
        <v>133</v>
      </c>
      <c r="R173" s="1" t="s">
        <v>208</v>
      </c>
      <c r="X173" t="str">
        <f>CONCATENATE(A173," ",B173," ",C173," ",D173," ",E173," ",F173," ",G173," ",H173," ",I173," ",J173," ",K173," ",L173," ",M173," ",N173," ",O173," ",P173," ",Q173," ",R173)</f>
        <v>plot_pco_with_stats_all.pl --data_file 7.MG-RAST.100p.included.raw --groups_list AMETHST.stat.groups --num_perm 1000 --perm_type rowwise_rand --dist_method euclidean --dist_pipe MG-RAST_pipe --num_cpus 10 --output_prefix Analysis_35b --cleanup</v>
      </c>
    </row>
    <row r="174" spans="1:24">
      <c r="A174" t="s">
        <v>263</v>
      </c>
      <c r="B174" s="1" t="s">
        <v>205</v>
      </c>
      <c r="C174" t="s">
        <v>9</v>
      </c>
      <c r="D174" s="1" t="s">
        <v>206</v>
      </c>
      <c r="E174" t="s">
        <v>132</v>
      </c>
      <c r="F174" s="1" t="s">
        <v>207</v>
      </c>
      <c r="G174" t="s">
        <v>133</v>
      </c>
      <c r="H174" s="1" t="s">
        <v>196</v>
      </c>
      <c r="I174" t="s">
        <v>267</v>
      </c>
      <c r="X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4">
      <c r="A176" t="s">
        <v>0</v>
      </c>
      <c r="B176" t="s">
        <v>134</v>
      </c>
      <c r="X176" t="str">
        <f>CONCATENATE(A176," ",B176)</f>
        <v>#job Analysis_36</v>
      </c>
    </row>
    <row r="177" spans="1:24">
      <c r="A177" t="s">
        <v>264</v>
      </c>
      <c r="B177" s="1" t="s">
        <v>195</v>
      </c>
      <c r="C177" t="s">
        <v>63</v>
      </c>
      <c r="D177" s="1" t="s">
        <v>196</v>
      </c>
      <c r="E177" t="s">
        <v>266</v>
      </c>
      <c r="F177" s="1" t="s">
        <v>197</v>
      </c>
      <c r="G177">
        <v>1000</v>
      </c>
      <c r="H177" s="1" t="s">
        <v>198</v>
      </c>
      <c r="I177" t="s">
        <v>3</v>
      </c>
      <c r="J177" s="1" t="s">
        <v>199</v>
      </c>
      <c r="K177" t="s">
        <v>15</v>
      </c>
      <c r="L177" s="1" t="s">
        <v>200</v>
      </c>
      <c r="M177" t="s">
        <v>5</v>
      </c>
      <c r="N177" t="s">
        <v>201</v>
      </c>
      <c r="O177">
        <v>10</v>
      </c>
      <c r="P177" s="1" t="s">
        <v>204</v>
      </c>
      <c r="Q177" t="s">
        <v>135</v>
      </c>
      <c r="R177" s="1" t="s">
        <v>208</v>
      </c>
      <c r="X177" t="str">
        <f>CONCATENATE(A177," ",B177," ",C177," ",D177," ",E177," ",F177," ",G177," ",H177," ",I177," ",J177," ",K177," ",L177," ",M177," ",N177," ",O177," ",P177," ",Q177," ",R177)</f>
        <v>plot_pco_with_stats_all.pl --data_file 8.MG-RAST.100p.included.norm --groups_list AMETHST.stat.groups --num_perm 1000 --perm_type dataset_rand --dist_method euclidean --dist_pipe MG-RAST_pipe --num_cpus 10 --output_prefix Analysis_36w --cleanup</v>
      </c>
    </row>
    <row r="178" spans="1:24">
      <c r="A178" t="s">
        <v>264</v>
      </c>
      <c r="B178" s="1" t="s">
        <v>195</v>
      </c>
      <c r="C178" t="s">
        <v>63</v>
      </c>
      <c r="D178" s="1" t="s">
        <v>196</v>
      </c>
      <c r="E178" t="s">
        <v>266</v>
      </c>
      <c r="F178" s="1" t="s">
        <v>197</v>
      </c>
      <c r="G178">
        <v>1000</v>
      </c>
      <c r="H178" s="1" t="s">
        <v>198</v>
      </c>
      <c r="I178" t="s">
        <v>7</v>
      </c>
      <c r="J178" s="1" t="s">
        <v>199</v>
      </c>
      <c r="K178" t="s">
        <v>15</v>
      </c>
      <c r="L178" s="1" t="s">
        <v>200</v>
      </c>
      <c r="M178" t="s">
        <v>5</v>
      </c>
      <c r="N178" t="s">
        <v>201</v>
      </c>
      <c r="O178">
        <v>10</v>
      </c>
      <c r="P178" s="1" t="s">
        <v>204</v>
      </c>
      <c r="Q178" t="s">
        <v>136</v>
      </c>
      <c r="R178" s="1" t="s">
        <v>208</v>
      </c>
      <c r="X178" t="str">
        <f>CONCATENATE(A178," ",B178," ",C178," ",D178," ",E178," ",F178," ",G178," ",H178," ",I178," ",J178," ",K178," ",L178," ",M178," ",N178," ",O178," ",P178," ",Q178," ",R178)</f>
        <v>plot_pco_with_stats_all.pl --data_file 8.MG-RAST.100p.included.norm --groups_list AMETHST.stat.groups --num_perm 1000 --perm_type rowwise_rand --dist_method euclidean --dist_pipe MG-RAST_pipe --num_cpus 10 --output_prefix Analysis_36b --cleanup</v>
      </c>
    </row>
    <row r="179" spans="1:24">
      <c r="A179" t="s">
        <v>263</v>
      </c>
      <c r="B179" s="1" t="s">
        <v>205</v>
      </c>
      <c r="C179" t="s">
        <v>9</v>
      </c>
      <c r="D179" s="1" t="s">
        <v>206</v>
      </c>
      <c r="E179" t="s">
        <v>135</v>
      </c>
      <c r="F179" s="1" t="s">
        <v>207</v>
      </c>
      <c r="G179" t="s">
        <v>136</v>
      </c>
      <c r="H179" s="1" t="s">
        <v>196</v>
      </c>
      <c r="I179" t="s">
        <v>267</v>
      </c>
      <c r="X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4">
      <c r="A181" t="s">
        <v>0</v>
      </c>
      <c r="B181" t="s">
        <v>137</v>
      </c>
      <c r="X181" t="str">
        <f>CONCATENATE(A181," ",B181)</f>
        <v>#job Analysis_37</v>
      </c>
    </row>
    <row r="182" spans="1:24">
      <c r="A182" t="s">
        <v>264</v>
      </c>
      <c r="B182" s="1" t="s">
        <v>195</v>
      </c>
      <c r="C182" t="s">
        <v>11</v>
      </c>
      <c r="D182" s="1" t="s">
        <v>196</v>
      </c>
      <c r="E182" t="s">
        <v>266</v>
      </c>
      <c r="F182" s="1" t="s">
        <v>197</v>
      </c>
      <c r="G182">
        <v>1000</v>
      </c>
      <c r="H182" s="1" t="s">
        <v>198</v>
      </c>
      <c r="I182" t="s">
        <v>3</v>
      </c>
      <c r="J182" s="1" t="s">
        <v>199</v>
      </c>
      <c r="K182" t="s">
        <v>138</v>
      </c>
      <c r="L182" s="1" t="s">
        <v>200</v>
      </c>
      <c r="M182" t="s">
        <v>139</v>
      </c>
      <c r="N182" t="s">
        <v>201</v>
      </c>
      <c r="O182">
        <v>10</v>
      </c>
      <c r="P182" s="1" t="s">
        <v>204</v>
      </c>
      <c r="Q182" t="s">
        <v>140</v>
      </c>
      <c r="R182" s="1" t="s">
        <v>208</v>
      </c>
      <c r="X182" t="str">
        <f>CONCATENATE(A182," ",B182," ",C182," ",D182," ",E182," ",F182," ",G182," ",H182," ",I182," ",J182," ",K182," ",L182," ",M182," ",N182," ",O182," ",P182," ",Q182," ",R182)</f>
        <v>plot_pco_with_stats_all.pl --data_file 3.MG-RAST.MG-RAST_default.included.raw --groups_list AMETHST.stat.groups --num_perm 1000 --perm_type dataset_rand --dist_method OTU --dist_pipe OTU_pipe --num_cpus 10 --output_prefix Analysis_37w --cleanup</v>
      </c>
    </row>
    <row r="183" spans="1:24">
      <c r="A183" t="s">
        <v>264</v>
      </c>
      <c r="B183" s="1" t="s">
        <v>195</v>
      </c>
      <c r="C183" t="s">
        <v>11</v>
      </c>
      <c r="D183" s="1" t="s">
        <v>196</v>
      </c>
      <c r="E183" t="s">
        <v>266</v>
      </c>
      <c r="F183" s="1" t="s">
        <v>197</v>
      </c>
      <c r="G183">
        <v>1000</v>
      </c>
      <c r="H183" s="1" t="s">
        <v>198</v>
      </c>
      <c r="I183" t="s">
        <v>7</v>
      </c>
      <c r="J183" s="1" t="s">
        <v>199</v>
      </c>
      <c r="K183" t="s">
        <v>138</v>
      </c>
      <c r="L183" s="1" t="s">
        <v>200</v>
      </c>
      <c r="M183" t="s">
        <v>139</v>
      </c>
      <c r="N183" t="s">
        <v>201</v>
      </c>
      <c r="O183">
        <v>10</v>
      </c>
      <c r="P183" s="1" t="s">
        <v>204</v>
      </c>
      <c r="Q183" t="s">
        <v>141</v>
      </c>
      <c r="R183" s="1" t="s">
        <v>208</v>
      </c>
      <c r="X183" t="str">
        <f>CONCATENATE(A183," ",B183," ",C183," ",D183," ",E183," ",F183," ",G183," ",H183," ",I183," ",J183," ",K183," ",L183," ",M183," ",N183," ",O183," ",P183," ",Q183," ",R183)</f>
        <v>plot_pco_with_stats_all.pl --data_file 3.MG-RAST.MG-RAST_default.included.raw --groups_list AMETHST.stat.groups --num_perm 1000 --perm_type rowwise_rand --dist_method OTU --dist_pipe OTU_pipe --num_cpus 10 --output_prefix Analysis_37b --cleanup</v>
      </c>
    </row>
    <row r="184" spans="1:24">
      <c r="A184" t="s">
        <v>263</v>
      </c>
      <c r="B184" s="1" t="s">
        <v>205</v>
      </c>
      <c r="C184" t="s">
        <v>9</v>
      </c>
      <c r="D184" s="1" t="s">
        <v>206</v>
      </c>
      <c r="E184" t="s">
        <v>140</v>
      </c>
      <c r="F184" s="1" t="s">
        <v>207</v>
      </c>
      <c r="G184" t="s">
        <v>141</v>
      </c>
      <c r="H184" s="1" t="s">
        <v>196</v>
      </c>
      <c r="I184" t="s">
        <v>267</v>
      </c>
      <c r="X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4">
      <c r="A186" t="s">
        <v>0</v>
      </c>
      <c r="B186" t="s">
        <v>142</v>
      </c>
      <c r="X186" t="str">
        <f>CONCATENATE(A186," ",B186)</f>
        <v>#job Analysis_38</v>
      </c>
    </row>
    <row r="187" spans="1:24">
      <c r="A187" t="s">
        <v>264</v>
      </c>
      <c r="B187" s="1" t="s">
        <v>195</v>
      </c>
      <c r="C187" t="s">
        <v>11</v>
      </c>
      <c r="D187" s="1" t="s">
        <v>196</v>
      </c>
      <c r="E187" t="s">
        <v>266</v>
      </c>
      <c r="F187" s="1" t="s">
        <v>197</v>
      </c>
      <c r="G187">
        <v>1000</v>
      </c>
      <c r="H187" s="1" t="s">
        <v>198</v>
      </c>
      <c r="I187" t="s">
        <v>3</v>
      </c>
      <c r="J187" s="1" t="s">
        <v>199</v>
      </c>
      <c r="K187" t="s">
        <v>143</v>
      </c>
      <c r="L187" s="1" t="s">
        <v>200</v>
      </c>
      <c r="M187" t="s">
        <v>139</v>
      </c>
      <c r="N187" t="s">
        <v>201</v>
      </c>
      <c r="O187">
        <v>10</v>
      </c>
      <c r="P187" s="1" t="s">
        <v>204</v>
      </c>
      <c r="Q187" t="s">
        <v>144</v>
      </c>
      <c r="R187" s="1" t="s">
        <v>208</v>
      </c>
      <c r="X187" t="str">
        <f>CONCATENATE(A187," ",B187," ",C187," ",D187," ",E187," ",F187," ",G187," ",H187," ",I187," ",J187," ",K187," ",L187," ",M187," ",N187," ",O187," ",P187," ",Q187," ",R187)</f>
        <v>plot_pco_with_stats_all.pl --data_file 3.MG-RAST.MG-RAST_default.included.raw --groups_list AMETHST.stat.groups --num_perm 1000 --perm_type dataset_rand --dist_method w_OTU --dist_pipe OTU_pipe --num_cpus 10 --output_prefix Analysis_38w --cleanup</v>
      </c>
    </row>
    <row r="188" spans="1:24">
      <c r="A188" t="s">
        <v>264</v>
      </c>
      <c r="B188" s="1" t="s">
        <v>195</v>
      </c>
      <c r="C188" t="s">
        <v>11</v>
      </c>
      <c r="D188" s="1" t="s">
        <v>196</v>
      </c>
      <c r="E188" t="s">
        <v>266</v>
      </c>
      <c r="F188" s="1" t="s">
        <v>197</v>
      </c>
      <c r="G188">
        <v>1000</v>
      </c>
      <c r="H188" s="1" t="s">
        <v>198</v>
      </c>
      <c r="I188" t="s">
        <v>7</v>
      </c>
      <c r="J188" s="1" t="s">
        <v>199</v>
      </c>
      <c r="K188" t="s">
        <v>143</v>
      </c>
      <c r="L188" s="1" t="s">
        <v>200</v>
      </c>
      <c r="M188" t="s">
        <v>139</v>
      </c>
      <c r="N188" t="s">
        <v>201</v>
      </c>
      <c r="O188">
        <v>10</v>
      </c>
      <c r="P188" s="1" t="s">
        <v>204</v>
      </c>
      <c r="Q188" t="s">
        <v>145</v>
      </c>
      <c r="R188" s="1" t="s">
        <v>208</v>
      </c>
      <c r="X188" t="str">
        <f>CONCATENATE(A188," ",B188," ",C188," ",D188," ",E188," ",F188," ",G188," ",H188," ",I188," ",J188," ",K188," ",L188," ",M188," ",N188," ",O188," ",P188," ",Q188," ",R188)</f>
        <v>plot_pco_with_stats_all.pl --data_file 3.MG-RAST.MG-RAST_default.included.raw --groups_list AMETHST.stat.groups --num_perm 1000 --perm_type rowwise_rand --dist_method w_OTU --dist_pipe OTU_pipe --num_cpus 10 --output_prefix Analysis_38b --cleanup</v>
      </c>
    </row>
    <row r="189" spans="1:24">
      <c r="A189" t="s">
        <v>263</v>
      </c>
      <c r="B189" s="1" t="s">
        <v>205</v>
      </c>
      <c r="C189" t="s">
        <v>9</v>
      </c>
      <c r="D189" s="1" t="s">
        <v>206</v>
      </c>
      <c r="E189" t="s">
        <v>144</v>
      </c>
      <c r="F189" s="1" t="s">
        <v>207</v>
      </c>
      <c r="G189" t="s">
        <v>145</v>
      </c>
      <c r="H189" s="1" t="s">
        <v>196</v>
      </c>
      <c r="I189" t="s">
        <v>267</v>
      </c>
      <c r="X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146</v>
      </c>
      <c r="X191" t="str">
        <f>CONCATENATE(A191," ",B191)</f>
        <v>#job Analysis_39</v>
      </c>
    </row>
    <row r="192" spans="1:24">
      <c r="A192" t="s">
        <v>264</v>
      </c>
      <c r="B192" s="1" t="s">
        <v>195</v>
      </c>
      <c r="C192" t="s">
        <v>77</v>
      </c>
      <c r="D192" s="1" t="s">
        <v>196</v>
      </c>
      <c r="E192" t="s">
        <v>266</v>
      </c>
      <c r="F192" s="1" t="s">
        <v>197</v>
      </c>
      <c r="G192">
        <v>1000</v>
      </c>
      <c r="H192" s="1" t="s">
        <v>198</v>
      </c>
      <c r="I192" t="s">
        <v>3</v>
      </c>
      <c r="J192" s="1" t="s">
        <v>199</v>
      </c>
      <c r="K192" t="s">
        <v>15</v>
      </c>
      <c r="L192" s="1" t="s">
        <v>200</v>
      </c>
      <c r="M192" t="s">
        <v>24</v>
      </c>
      <c r="N192" s="1" t="s">
        <v>202</v>
      </c>
      <c r="O192" t="s">
        <v>25</v>
      </c>
      <c r="P192" s="1" t="s">
        <v>203</v>
      </c>
      <c r="Q192" t="s">
        <v>78</v>
      </c>
      <c r="R192" t="s">
        <v>201</v>
      </c>
      <c r="S192">
        <v>10</v>
      </c>
      <c r="T192" s="1" t="s">
        <v>204</v>
      </c>
      <c r="U192" t="s">
        <v>147</v>
      </c>
      <c r="V192" s="1" t="s">
        <v>208</v>
      </c>
      <c r="X192" t="str">
        <f>CONCATENATE(A192," ",B192," ",C192," ",D192," ",E192," ",F192," ",G192," ",H192," ",I192," ",J192," ",K192," ",L192," ",M192," ",N192," ",O192," ",P192," ",Q192," ",R192," ",S192," ",U192," ",V192)</f>
        <v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v>
      </c>
    </row>
    <row r="193" spans="1:24">
      <c r="A193" t="s">
        <v>264</v>
      </c>
      <c r="B193" s="1" t="s">
        <v>195</v>
      </c>
      <c r="C193" t="s">
        <v>77</v>
      </c>
      <c r="D193" s="1" t="s">
        <v>196</v>
      </c>
      <c r="E193" t="s">
        <v>266</v>
      </c>
      <c r="F193" s="1" t="s">
        <v>197</v>
      </c>
      <c r="G193">
        <v>1000</v>
      </c>
      <c r="H193" s="1" t="s">
        <v>198</v>
      </c>
      <c r="I193" t="s">
        <v>7</v>
      </c>
      <c r="J193" s="1" t="s">
        <v>199</v>
      </c>
      <c r="K193" t="s">
        <v>15</v>
      </c>
      <c r="L193" s="1" t="s">
        <v>200</v>
      </c>
      <c r="M193" t="s">
        <v>24</v>
      </c>
      <c r="N193" s="1" t="s">
        <v>202</v>
      </c>
      <c r="O193" t="s">
        <v>25</v>
      </c>
      <c r="P193" s="1" t="s">
        <v>203</v>
      </c>
      <c r="Q193" t="s">
        <v>78</v>
      </c>
      <c r="R193" t="s">
        <v>201</v>
      </c>
      <c r="S193">
        <v>10</v>
      </c>
      <c r="T193" s="1" t="s">
        <v>204</v>
      </c>
      <c r="U193" t="s">
        <v>148</v>
      </c>
      <c r="V193" s="1" t="s">
        <v>208</v>
      </c>
      <c r="X193" t="str">
        <f>CONCATENATE(A193," ",B193," ",C193," ",D193," ",E193," ",F193," ",G193," ",H193," ",I193," ",J193," ",K193," ",L193," ",M193," ",N193," ",O193," ",P193," ",Q193," ",R193," ",S193," ",U193," ",V193)</f>
        <v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v>
      </c>
    </row>
    <row r="194" spans="1:24">
      <c r="A194" t="s">
        <v>263</v>
      </c>
      <c r="B194" s="1" t="s">
        <v>205</v>
      </c>
      <c r="C194" t="s">
        <v>9</v>
      </c>
      <c r="D194" s="1" t="s">
        <v>206</v>
      </c>
      <c r="E194" t="s">
        <v>147</v>
      </c>
      <c r="F194" s="1" t="s">
        <v>207</v>
      </c>
      <c r="G194" t="s">
        <v>148</v>
      </c>
      <c r="H194" s="1" t="s">
        <v>196</v>
      </c>
      <c r="I194" t="s">
        <v>267</v>
      </c>
      <c r="X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4">
      <c r="A196" t="s">
        <v>0</v>
      </c>
      <c r="B196" t="s">
        <v>149</v>
      </c>
      <c r="X196" t="str">
        <f>CONCATENATE(A196," ",B196)</f>
        <v>#job Analysis_40</v>
      </c>
    </row>
    <row r="197" spans="1:24">
      <c r="A197" t="s">
        <v>264</v>
      </c>
      <c r="B197" s="1" t="s">
        <v>195</v>
      </c>
      <c r="C197" t="s">
        <v>82</v>
      </c>
      <c r="D197" s="1" t="s">
        <v>196</v>
      </c>
      <c r="E197" t="s">
        <v>266</v>
      </c>
      <c r="F197" s="1" t="s">
        <v>197</v>
      </c>
      <c r="G197">
        <v>1000</v>
      </c>
      <c r="H197" s="1" t="s">
        <v>198</v>
      </c>
      <c r="I197" t="s">
        <v>3</v>
      </c>
      <c r="J197" s="1" t="s">
        <v>199</v>
      </c>
      <c r="K197" t="s">
        <v>15</v>
      </c>
      <c r="L197" s="1" t="s">
        <v>200</v>
      </c>
      <c r="M197" t="s">
        <v>24</v>
      </c>
      <c r="N197" s="1" t="s">
        <v>202</v>
      </c>
      <c r="O197" t="s">
        <v>25</v>
      </c>
      <c r="P197" s="1" t="s">
        <v>203</v>
      </c>
      <c r="Q197" t="s">
        <v>78</v>
      </c>
      <c r="R197" t="s">
        <v>201</v>
      </c>
      <c r="S197">
        <v>10</v>
      </c>
      <c r="T197" s="1" t="s">
        <v>204</v>
      </c>
      <c r="U197" t="s">
        <v>150</v>
      </c>
      <c r="V197" s="1" t="s">
        <v>208</v>
      </c>
      <c r="X197" t="str">
        <f>CONCATENATE(A197," ",B197," ",C197," ",D197," ",E197," ",F197," ",G197," ",H197," ",I197," ",J197," ",K197," ",L197," ",M197," ",N197," ",O197," ",P197," ",Q197," ",R197," ",S197," ",U197," ",V197)</f>
        <v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v>
      </c>
    </row>
    <row r="198" spans="1:24">
      <c r="A198" t="s">
        <v>264</v>
      </c>
      <c r="B198" s="1" t="s">
        <v>195</v>
      </c>
      <c r="C198" t="s">
        <v>82</v>
      </c>
      <c r="D198" s="1" t="s">
        <v>196</v>
      </c>
      <c r="E198" t="s">
        <v>266</v>
      </c>
      <c r="F198" s="1" t="s">
        <v>197</v>
      </c>
      <c r="G198">
        <v>1000</v>
      </c>
      <c r="H198" s="1" t="s">
        <v>198</v>
      </c>
      <c r="I198" t="s">
        <v>7</v>
      </c>
      <c r="J198" s="1" t="s">
        <v>199</v>
      </c>
      <c r="K198" t="s">
        <v>15</v>
      </c>
      <c r="L198" s="1" t="s">
        <v>200</v>
      </c>
      <c r="M198" t="s">
        <v>24</v>
      </c>
      <c r="N198" s="1" t="s">
        <v>202</v>
      </c>
      <c r="O198" t="s">
        <v>25</v>
      </c>
      <c r="P198" s="1" t="s">
        <v>203</v>
      </c>
      <c r="Q198" t="s">
        <v>78</v>
      </c>
      <c r="R198" t="s">
        <v>201</v>
      </c>
      <c r="S198">
        <v>10</v>
      </c>
      <c r="T198" s="1" t="s">
        <v>204</v>
      </c>
      <c r="U198" t="s">
        <v>151</v>
      </c>
      <c r="V198" s="1" t="s">
        <v>208</v>
      </c>
      <c r="X198" t="str">
        <f>CONCATENATE(A198," ",B198," ",C198," ",D198," ",E198," ",F198," ",G198," ",H198," ",I198," ",J198," ",K198," ",L198," ",M198," ",N198," ",O198," ",P198," ",Q198," ",R198," ",S198," ",U198," ",V198)</f>
        <v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v>
      </c>
    </row>
    <row r="199" spans="1:24">
      <c r="A199" t="s">
        <v>263</v>
      </c>
      <c r="B199" s="1" t="s">
        <v>205</v>
      </c>
      <c r="C199" t="s">
        <v>9</v>
      </c>
      <c r="D199" s="1" t="s">
        <v>206</v>
      </c>
      <c r="E199" t="s">
        <v>150</v>
      </c>
      <c r="F199" s="1" t="s">
        <v>207</v>
      </c>
      <c r="G199" t="s">
        <v>151</v>
      </c>
      <c r="H199" s="1" t="s">
        <v>196</v>
      </c>
      <c r="I199" t="s">
        <v>267</v>
      </c>
      <c r="X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4">
      <c r="A201" t="s">
        <v>0</v>
      </c>
      <c r="B201" t="s">
        <v>152</v>
      </c>
      <c r="X201" t="str">
        <f>CONCATENATE(A201," ",B201)</f>
        <v>#job Analysis_41</v>
      </c>
    </row>
    <row r="202" spans="1:24">
      <c r="A202" t="s">
        <v>264</v>
      </c>
      <c r="B202" s="1" t="s">
        <v>195</v>
      </c>
      <c r="C202" t="s">
        <v>103</v>
      </c>
      <c r="D202" s="1" t="s">
        <v>196</v>
      </c>
      <c r="E202" t="s">
        <v>266</v>
      </c>
      <c r="F202" s="1" t="s">
        <v>197</v>
      </c>
      <c r="G202">
        <v>1000</v>
      </c>
      <c r="H202" s="1" t="s">
        <v>198</v>
      </c>
      <c r="I202" t="s">
        <v>3</v>
      </c>
      <c r="J202" s="1" t="s">
        <v>199</v>
      </c>
      <c r="K202" t="s">
        <v>15</v>
      </c>
      <c r="L202" s="1" t="s">
        <v>200</v>
      </c>
      <c r="M202" t="s">
        <v>24</v>
      </c>
      <c r="N202" s="1" t="s">
        <v>202</v>
      </c>
      <c r="O202" t="s">
        <v>25</v>
      </c>
      <c r="P202" s="1" t="s">
        <v>203</v>
      </c>
      <c r="Q202" t="s">
        <v>78</v>
      </c>
      <c r="R202" t="s">
        <v>201</v>
      </c>
      <c r="S202">
        <v>10</v>
      </c>
      <c r="T202" s="1" t="s">
        <v>204</v>
      </c>
      <c r="U202" t="s">
        <v>153</v>
      </c>
      <c r="V202" s="1" t="s">
        <v>208</v>
      </c>
      <c r="X202" t="str">
        <f>CONCATENATE(A202," ",B202," ",C202," ",D202," ",E202," ",F202," ",G202," ",H202," ",I202," ",J202," ",K202," ",L202," ",M202," ",N202," ",O202," ",P202," ",Q202," ",R202," ",S202," ",U202," ",V202)</f>
        <v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v>
      </c>
    </row>
    <row r="203" spans="1:24">
      <c r="A203" t="s">
        <v>264</v>
      </c>
      <c r="B203" s="1" t="s">
        <v>195</v>
      </c>
      <c r="C203" t="s">
        <v>103</v>
      </c>
      <c r="D203" s="1" t="s">
        <v>196</v>
      </c>
      <c r="E203" t="s">
        <v>266</v>
      </c>
      <c r="F203" s="1" t="s">
        <v>197</v>
      </c>
      <c r="G203">
        <v>1000</v>
      </c>
      <c r="H203" s="1" t="s">
        <v>198</v>
      </c>
      <c r="I203" t="s">
        <v>7</v>
      </c>
      <c r="J203" s="1" t="s">
        <v>199</v>
      </c>
      <c r="K203" t="s">
        <v>15</v>
      </c>
      <c r="L203" s="1" t="s">
        <v>200</v>
      </c>
      <c r="M203" t="s">
        <v>24</v>
      </c>
      <c r="N203" s="1" t="s">
        <v>202</v>
      </c>
      <c r="O203" t="s">
        <v>25</v>
      </c>
      <c r="P203" s="1" t="s">
        <v>203</v>
      </c>
      <c r="Q203" t="s">
        <v>78</v>
      </c>
      <c r="R203" t="s">
        <v>201</v>
      </c>
      <c r="S203">
        <v>10</v>
      </c>
      <c r="T203" s="1" t="s">
        <v>204</v>
      </c>
      <c r="U203" t="s">
        <v>154</v>
      </c>
      <c r="V203" s="1" t="s">
        <v>208</v>
      </c>
      <c r="X203" t="str">
        <f>CONCATENATE(A203," ",B203," ",C203," ",D203," ",E203," ",F203," ",G203," ",H203," ",I203," ",J203," ",K203," ",L203," ",M203," ",N203," ",O203," ",P203," ",Q203," ",R203," ",S203," ",U203," ",V203)</f>
        <v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v>
      </c>
    </row>
    <row r="204" spans="1:24">
      <c r="A204" t="s">
        <v>263</v>
      </c>
      <c r="B204" s="1" t="s">
        <v>205</v>
      </c>
      <c r="C204" t="s">
        <v>9</v>
      </c>
      <c r="D204" s="1" t="s">
        <v>206</v>
      </c>
      <c r="E204" t="s">
        <v>153</v>
      </c>
      <c r="F204" s="1" t="s">
        <v>207</v>
      </c>
      <c r="G204" t="s">
        <v>154</v>
      </c>
      <c r="H204" s="1" t="s">
        <v>196</v>
      </c>
      <c r="I204" t="s">
        <v>267</v>
      </c>
      <c r="X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4">
      <c r="A206" t="s">
        <v>0</v>
      </c>
      <c r="B206" t="s">
        <v>155</v>
      </c>
      <c r="X206" t="str">
        <f>CONCATENATE(A206," ",B206)</f>
        <v>#job Analysis_42</v>
      </c>
    </row>
    <row r="207" spans="1:24">
      <c r="A207" t="s">
        <v>264</v>
      </c>
      <c r="B207" s="1" t="s">
        <v>195</v>
      </c>
      <c r="C207" t="s">
        <v>107</v>
      </c>
      <c r="D207" s="1" t="s">
        <v>196</v>
      </c>
      <c r="E207" t="s">
        <v>266</v>
      </c>
      <c r="F207" s="1" t="s">
        <v>197</v>
      </c>
      <c r="G207">
        <v>1000</v>
      </c>
      <c r="H207" s="1" t="s">
        <v>198</v>
      </c>
      <c r="I207" t="s">
        <v>3</v>
      </c>
      <c r="J207" s="1" t="s">
        <v>199</v>
      </c>
      <c r="K207" t="s">
        <v>15</v>
      </c>
      <c r="L207" s="1" t="s">
        <v>200</v>
      </c>
      <c r="M207" t="s">
        <v>24</v>
      </c>
      <c r="N207" s="1" t="s">
        <v>202</v>
      </c>
      <c r="O207" t="s">
        <v>25</v>
      </c>
      <c r="P207" s="1" t="s">
        <v>203</v>
      </c>
      <c r="Q207" t="s">
        <v>78</v>
      </c>
      <c r="R207" t="s">
        <v>201</v>
      </c>
      <c r="S207">
        <v>10</v>
      </c>
      <c r="T207" s="1" t="s">
        <v>204</v>
      </c>
      <c r="U207" t="s">
        <v>156</v>
      </c>
      <c r="V207" s="1" t="s">
        <v>208</v>
      </c>
      <c r="X207" t="str">
        <f>CONCATENATE(A207," ",B207," ",C207," ",D207," ",E207," ",F207," ",G207," ",H207," ",I207," ",J207," ",K207," ",L207," ",M207," ",N207," ",O207," ",P207," ",Q207," ",R207," ",S207," ",U207," ",V207)</f>
        <v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v>
      </c>
    </row>
    <row r="208" spans="1:24">
      <c r="A208" t="s">
        <v>264</v>
      </c>
      <c r="B208" s="1" t="s">
        <v>195</v>
      </c>
      <c r="C208" t="s">
        <v>107</v>
      </c>
      <c r="D208" s="1" t="s">
        <v>196</v>
      </c>
      <c r="E208" t="s">
        <v>266</v>
      </c>
      <c r="F208" s="1" t="s">
        <v>197</v>
      </c>
      <c r="G208">
        <v>1000</v>
      </c>
      <c r="H208" s="1" t="s">
        <v>198</v>
      </c>
      <c r="I208" t="s">
        <v>7</v>
      </c>
      <c r="J208" s="1" t="s">
        <v>199</v>
      </c>
      <c r="K208" t="s">
        <v>15</v>
      </c>
      <c r="L208" s="1" t="s">
        <v>200</v>
      </c>
      <c r="M208" t="s">
        <v>24</v>
      </c>
      <c r="N208" s="1" t="s">
        <v>202</v>
      </c>
      <c r="O208" t="s">
        <v>25</v>
      </c>
      <c r="P208" s="1" t="s">
        <v>203</v>
      </c>
      <c r="Q208" t="s">
        <v>78</v>
      </c>
      <c r="R208" t="s">
        <v>201</v>
      </c>
      <c r="S208">
        <v>10</v>
      </c>
      <c r="T208" s="1" t="s">
        <v>204</v>
      </c>
      <c r="U208" t="s">
        <v>157</v>
      </c>
      <c r="V208" s="1" t="s">
        <v>208</v>
      </c>
      <c r="X208" t="str">
        <f>CONCATENATE(A208," ",B208," ",C208," ",D208," ",E208," ",F208," ",G208," ",H208," ",I208," ",J208," ",K208," ",L208," ",M208," ",N208," ",O208," ",P208," ",Q208," ",R208," ",S208," ",U208," ",V208)</f>
        <v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v>
      </c>
    </row>
    <row r="209" spans="1:24">
      <c r="A209" t="s">
        <v>263</v>
      </c>
      <c r="B209" s="1" t="s">
        <v>205</v>
      </c>
      <c r="C209" t="s">
        <v>9</v>
      </c>
      <c r="D209" s="1" t="s">
        <v>206</v>
      </c>
      <c r="E209" t="s">
        <v>156</v>
      </c>
      <c r="F209" s="1" t="s">
        <v>207</v>
      </c>
      <c r="G209" t="s">
        <v>157</v>
      </c>
      <c r="H209" s="1" t="s">
        <v>196</v>
      </c>
      <c r="I209" t="s">
        <v>267</v>
      </c>
      <c r="X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4">
      <c r="A211" t="s">
        <v>0</v>
      </c>
      <c r="B211" t="s">
        <v>158</v>
      </c>
      <c r="X211" t="str">
        <f>CONCATENATE(A211," ",B211)</f>
        <v>#job Analysis_43</v>
      </c>
    </row>
    <row r="212" spans="1:24">
      <c r="A212" t="s">
        <v>264</v>
      </c>
      <c r="B212" s="1" t="s">
        <v>195</v>
      </c>
      <c r="C212" t="s">
        <v>77</v>
      </c>
      <c r="D212" s="1" t="s">
        <v>196</v>
      </c>
      <c r="E212" t="s">
        <v>266</v>
      </c>
      <c r="F212" s="1" t="s">
        <v>197</v>
      </c>
      <c r="G212">
        <v>1000</v>
      </c>
      <c r="H212" s="1" t="s">
        <v>198</v>
      </c>
      <c r="I212" t="s">
        <v>3</v>
      </c>
      <c r="J212" s="1" t="s">
        <v>199</v>
      </c>
      <c r="K212" t="s">
        <v>159</v>
      </c>
      <c r="L212" s="1" t="s">
        <v>200</v>
      </c>
      <c r="M212" t="s">
        <v>24</v>
      </c>
      <c r="N212" s="1" t="s">
        <v>202</v>
      </c>
      <c r="O212" t="s">
        <v>25</v>
      </c>
      <c r="P212" s="1" t="s">
        <v>203</v>
      </c>
      <c r="Q212" t="s">
        <v>78</v>
      </c>
      <c r="R212" t="s">
        <v>201</v>
      </c>
      <c r="S212">
        <v>10</v>
      </c>
      <c r="T212" s="1" t="s">
        <v>204</v>
      </c>
      <c r="U212" t="s">
        <v>160</v>
      </c>
      <c r="V212" s="1" t="s">
        <v>208</v>
      </c>
      <c r="X212" t="str">
        <f>CONCATENATE(A212," ",B212," ",C212," ",D212," ",E212," ",F212," ",G212," ",H212," ",I212," ",J212," ",K212," ",L212," ",M212," ",N212," ",O212," ",P212," ",Q212," ",R212," ",S212," ",U212," ",V212)</f>
        <v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v>
      </c>
    </row>
    <row r="213" spans="1:24">
      <c r="A213" t="s">
        <v>264</v>
      </c>
      <c r="B213" s="1" t="s">
        <v>195</v>
      </c>
      <c r="C213" t="s">
        <v>77</v>
      </c>
      <c r="D213" s="1" t="s">
        <v>196</v>
      </c>
      <c r="E213" t="s">
        <v>266</v>
      </c>
      <c r="F213" s="1" t="s">
        <v>197</v>
      </c>
      <c r="G213">
        <v>1000</v>
      </c>
      <c r="H213" s="1" t="s">
        <v>198</v>
      </c>
      <c r="I213" t="s">
        <v>7</v>
      </c>
      <c r="J213" s="1" t="s">
        <v>199</v>
      </c>
      <c r="K213" t="s">
        <v>159</v>
      </c>
      <c r="L213" s="1" t="s">
        <v>200</v>
      </c>
      <c r="M213" t="s">
        <v>24</v>
      </c>
      <c r="N213" s="1" t="s">
        <v>202</v>
      </c>
      <c r="O213" t="s">
        <v>25</v>
      </c>
      <c r="P213" s="1" t="s">
        <v>203</v>
      </c>
      <c r="Q213" t="s">
        <v>78</v>
      </c>
      <c r="R213" t="s">
        <v>201</v>
      </c>
      <c r="S213">
        <v>10</v>
      </c>
      <c r="T213" s="1" t="s">
        <v>204</v>
      </c>
      <c r="U213" t="s">
        <v>161</v>
      </c>
      <c r="V213" s="1" t="s">
        <v>208</v>
      </c>
      <c r="X213" t="str">
        <f>CONCATENATE(A213," ",B213," ",C213," ",D213," ",E213," ",F213," ",G213," ",H213," ",I213," ",J213," ",K213," ",L213," ",M213," ",N213," ",O213," ",P213," ",Q213," ",R213," ",S213," ",U213," ",V213)</f>
        <v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v>
      </c>
    </row>
    <row r="214" spans="1:24">
      <c r="A214" t="s">
        <v>263</v>
      </c>
      <c r="B214" s="1" t="s">
        <v>205</v>
      </c>
      <c r="C214" t="s">
        <v>9</v>
      </c>
      <c r="D214" s="1" t="s">
        <v>206</v>
      </c>
      <c r="E214" t="s">
        <v>160</v>
      </c>
      <c r="F214" s="1" t="s">
        <v>207</v>
      </c>
      <c r="G214" t="s">
        <v>161</v>
      </c>
      <c r="H214" s="1" t="s">
        <v>196</v>
      </c>
      <c r="I214" t="s">
        <v>267</v>
      </c>
      <c r="X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4">
      <c r="A216" t="s">
        <v>0</v>
      </c>
      <c r="B216" t="s">
        <v>162</v>
      </c>
      <c r="X216" t="str">
        <f>CONCATENATE(A216," ",B216)</f>
        <v>#job Analysis_44</v>
      </c>
    </row>
    <row r="217" spans="1:24">
      <c r="A217" t="s">
        <v>264</v>
      </c>
      <c r="B217" s="1" t="s">
        <v>195</v>
      </c>
      <c r="C217" t="s">
        <v>82</v>
      </c>
      <c r="D217" s="1" t="s">
        <v>196</v>
      </c>
      <c r="E217" t="s">
        <v>266</v>
      </c>
      <c r="F217" s="1" t="s">
        <v>197</v>
      </c>
      <c r="G217">
        <v>1000</v>
      </c>
      <c r="H217" s="1" t="s">
        <v>198</v>
      </c>
      <c r="I217" t="s">
        <v>3</v>
      </c>
      <c r="J217" s="1" t="s">
        <v>199</v>
      </c>
      <c r="K217" t="s">
        <v>159</v>
      </c>
      <c r="L217" s="1" t="s">
        <v>200</v>
      </c>
      <c r="M217" t="s">
        <v>24</v>
      </c>
      <c r="N217" s="1" t="s">
        <v>202</v>
      </c>
      <c r="O217" t="s">
        <v>25</v>
      </c>
      <c r="P217" s="1" t="s">
        <v>203</v>
      </c>
      <c r="Q217" t="s">
        <v>78</v>
      </c>
      <c r="R217" t="s">
        <v>201</v>
      </c>
      <c r="S217">
        <v>10</v>
      </c>
      <c r="T217" s="1" t="s">
        <v>204</v>
      </c>
      <c r="U217" t="s">
        <v>163</v>
      </c>
      <c r="V217" s="1" t="s">
        <v>208</v>
      </c>
      <c r="X217" t="str">
        <f>CONCATENATE(A217," ",B217," ",C217," ",D217," ",E217," ",F217," ",G217," ",H217," ",I217," ",J217," ",K217," ",L217," ",M217," ",N217," ",O217," ",P217," ",Q217," ",R217," ",S217," ",U217," ",V217)</f>
        <v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v>
      </c>
    </row>
    <row r="218" spans="1:24">
      <c r="A218" t="s">
        <v>264</v>
      </c>
      <c r="B218" s="1" t="s">
        <v>195</v>
      </c>
      <c r="C218" t="s">
        <v>82</v>
      </c>
      <c r="D218" s="1" t="s">
        <v>196</v>
      </c>
      <c r="E218" t="s">
        <v>266</v>
      </c>
      <c r="F218" s="1" t="s">
        <v>197</v>
      </c>
      <c r="G218">
        <v>1000</v>
      </c>
      <c r="H218" s="1" t="s">
        <v>198</v>
      </c>
      <c r="I218" t="s">
        <v>7</v>
      </c>
      <c r="J218" s="1" t="s">
        <v>199</v>
      </c>
      <c r="K218" t="s">
        <v>159</v>
      </c>
      <c r="L218" s="1" t="s">
        <v>200</v>
      </c>
      <c r="M218" t="s">
        <v>24</v>
      </c>
      <c r="N218" s="1" t="s">
        <v>202</v>
      </c>
      <c r="O218" t="s">
        <v>25</v>
      </c>
      <c r="P218" s="1" t="s">
        <v>203</v>
      </c>
      <c r="Q218" t="s">
        <v>78</v>
      </c>
      <c r="R218" t="s">
        <v>201</v>
      </c>
      <c r="S218">
        <v>10</v>
      </c>
      <c r="T218" s="1" t="s">
        <v>204</v>
      </c>
      <c r="U218" t="s">
        <v>164</v>
      </c>
      <c r="V218" s="1" t="s">
        <v>208</v>
      </c>
      <c r="X218" t="str">
        <f>CONCATENATE(A218," ",B218," ",C218," ",D218," ",E218," ",F218," ",G218," ",H218," ",I218," ",J218," ",K218," ",L218," ",M218," ",N218," ",O218," ",P218," ",Q218," ",R218," ",S218," ",U218," ",V218)</f>
        <v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v>
      </c>
    </row>
    <row r="219" spans="1:24">
      <c r="A219" t="s">
        <v>263</v>
      </c>
      <c r="B219" s="1" t="s">
        <v>205</v>
      </c>
      <c r="C219" t="s">
        <v>9</v>
      </c>
      <c r="D219" s="1" t="s">
        <v>206</v>
      </c>
      <c r="E219" t="s">
        <v>163</v>
      </c>
      <c r="F219" s="1" t="s">
        <v>207</v>
      </c>
      <c r="G219" t="s">
        <v>164</v>
      </c>
      <c r="H219" s="1" t="s">
        <v>196</v>
      </c>
      <c r="I219" t="s">
        <v>267</v>
      </c>
      <c r="X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4">
      <c r="A221" t="s">
        <v>0</v>
      </c>
      <c r="B221" t="s">
        <v>165</v>
      </c>
      <c r="X221" t="str">
        <f>CONCATENATE(A221," ",B221)</f>
        <v>#job Analysis_45</v>
      </c>
    </row>
    <row r="222" spans="1:24">
      <c r="A222" t="s">
        <v>264</v>
      </c>
      <c r="B222" s="1" t="s">
        <v>195</v>
      </c>
      <c r="C222" t="s">
        <v>103</v>
      </c>
      <c r="D222" s="1" t="s">
        <v>196</v>
      </c>
      <c r="E222" t="s">
        <v>266</v>
      </c>
      <c r="F222" s="1" t="s">
        <v>197</v>
      </c>
      <c r="G222">
        <v>1000</v>
      </c>
      <c r="H222" s="1" t="s">
        <v>198</v>
      </c>
      <c r="I222" t="s">
        <v>3</v>
      </c>
      <c r="J222" s="1" t="s">
        <v>199</v>
      </c>
      <c r="K222" t="s">
        <v>159</v>
      </c>
      <c r="L222" s="1" t="s">
        <v>200</v>
      </c>
      <c r="M222" t="s">
        <v>24</v>
      </c>
      <c r="N222" s="1" t="s">
        <v>202</v>
      </c>
      <c r="O222" t="s">
        <v>25</v>
      </c>
      <c r="P222" s="1" t="s">
        <v>203</v>
      </c>
      <c r="Q222" t="s">
        <v>78</v>
      </c>
      <c r="R222" t="s">
        <v>201</v>
      </c>
      <c r="S222">
        <v>10</v>
      </c>
      <c r="T222" s="1" t="s">
        <v>204</v>
      </c>
      <c r="U222" t="s">
        <v>166</v>
      </c>
      <c r="V222" s="1" t="s">
        <v>208</v>
      </c>
      <c r="X222" t="str">
        <f>CONCATENATE(A222," ",B222," ",C222," ",D222," ",E222," ",F222," ",G222," ",H222," ",I222," ",J222," ",K222," ",L222," ",M222," ",N222," ",O222," ",P222," ",Q222," ",R222," ",S222," ",U222," ",V222)</f>
        <v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v>
      </c>
    </row>
    <row r="223" spans="1:24">
      <c r="A223" t="s">
        <v>264</v>
      </c>
      <c r="B223" s="1" t="s">
        <v>195</v>
      </c>
      <c r="C223" t="s">
        <v>103</v>
      </c>
      <c r="D223" s="1" t="s">
        <v>196</v>
      </c>
      <c r="E223" t="s">
        <v>266</v>
      </c>
      <c r="F223" s="1" t="s">
        <v>197</v>
      </c>
      <c r="G223">
        <v>1000</v>
      </c>
      <c r="H223" s="1" t="s">
        <v>198</v>
      </c>
      <c r="I223" t="s">
        <v>7</v>
      </c>
      <c r="J223" s="1" t="s">
        <v>199</v>
      </c>
      <c r="K223" t="s">
        <v>159</v>
      </c>
      <c r="L223" s="1" t="s">
        <v>200</v>
      </c>
      <c r="M223" t="s">
        <v>24</v>
      </c>
      <c r="N223" s="1" t="s">
        <v>202</v>
      </c>
      <c r="O223" t="s">
        <v>25</v>
      </c>
      <c r="P223" s="1" t="s">
        <v>203</v>
      </c>
      <c r="Q223" t="s">
        <v>78</v>
      </c>
      <c r="R223" t="s">
        <v>201</v>
      </c>
      <c r="S223">
        <v>10</v>
      </c>
      <c r="T223" s="1" t="s">
        <v>204</v>
      </c>
      <c r="U223" t="s">
        <v>167</v>
      </c>
      <c r="V223" s="1" t="s">
        <v>208</v>
      </c>
      <c r="X223" t="str">
        <f>CONCATENATE(A223," ",B223," ",C223," ",D223," ",E223," ",F223," ",G223," ",H223," ",I223," ",J223," ",K223," ",L223," ",M223," ",N223," ",O223," ",P223," ",Q223," ",R223," ",S223," ",U223," ",V223)</f>
        <v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v>
      </c>
    </row>
    <row r="224" spans="1:24">
      <c r="A224" t="s">
        <v>263</v>
      </c>
      <c r="B224" s="1" t="s">
        <v>205</v>
      </c>
      <c r="C224" t="s">
        <v>9</v>
      </c>
      <c r="D224" s="1" t="s">
        <v>206</v>
      </c>
      <c r="E224" t="s">
        <v>166</v>
      </c>
      <c r="F224" s="1" t="s">
        <v>207</v>
      </c>
      <c r="G224" t="s">
        <v>167</v>
      </c>
      <c r="H224" s="1" t="s">
        <v>196</v>
      </c>
      <c r="I224" t="s">
        <v>267</v>
      </c>
      <c r="X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4">
      <c r="A226" t="s">
        <v>0</v>
      </c>
      <c r="B226" t="s">
        <v>168</v>
      </c>
      <c r="X226" t="str">
        <f>CONCATENATE(A226," ",B226)</f>
        <v>#job Analysis_46</v>
      </c>
    </row>
    <row r="227" spans="1:24">
      <c r="A227" t="s">
        <v>264</v>
      </c>
      <c r="B227" s="1" t="s">
        <v>195</v>
      </c>
      <c r="C227" t="s">
        <v>107</v>
      </c>
      <c r="D227" s="1" t="s">
        <v>196</v>
      </c>
      <c r="E227" t="s">
        <v>266</v>
      </c>
      <c r="F227" s="1" t="s">
        <v>197</v>
      </c>
      <c r="G227">
        <v>1000</v>
      </c>
      <c r="H227" s="1" t="s">
        <v>198</v>
      </c>
      <c r="I227" t="s">
        <v>3</v>
      </c>
      <c r="J227" s="1" t="s">
        <v>199</v>
      </c>
      <c r="K227" t="s">
        <v>159</v>
      </c>
      <c r="L227" s="1" t="s">
        <v>200</v>
      </c>
      <c r="M227" t="s">
        <v>24</v>
      </c>
      <c r="N227" s="1" t="s">
        <v>202</v>
      </c>
      <c r="O227" t="s">
        <v>25</v>
      </c>
      <c r="P227" s="1" t="s">
        <v>203</v>
      </c>
      <c r="Q227" t="s">
        <v>78</v>
      </c>
      <c r="R227" t="s">
        <v>201</v>
      </c>
      <c r="S227">
        <v>10</v>
      </c>
      <c r="T227" s="1" t="s">
        <v>204</v>
      </c>
      <c r="U227" t="s">
        <v>169</v>
      </c>
      <c r="V227" s="1" t="s">
        <v>208</v>
      </c>
      <c r="X227" t="str">
        <f>CONCATENATE(A227," ",B227," ",C227," ",D227," ",E227," ",F227," ",G227," ",H227," ",I227," ",J227," ",K227," ",L227," ",M227," ",N227," ",O227," ",P227," ",Q227," ",R227," ",S227," ",U227," ",V227)</f>
        <v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v>
      </c>
    </row>
    <row r="228" spans="1:24">
      <c r="A228" t="s">
        <v>264</v>
      </c>
      <c r="B228" s="1" t="s">
        <v>195</v>
      </c>
      <c r="C228" t="s">
        <v>107</v>
      </c>
      <c r="D228" s="1" t="s">
        <v>196</v>
      </c>
      <c r="E228" t="s">
        <v>266</v>
      </c>
      <c r="F228" s="1" t="s">
        <v>197</v>
      </c>
      <c r="G228">
        <v>1000</v>
      </c>
      <c r="H228" s="1" t="s">
        <v>198</v>
      </c>
      <c r="I228" t="s">
        <v>7</v>
      </c>
      <c r="J228" s="1" t="s">
        <v>199</v>
      </c>
      <c r="K228" t="s">
        <v>159</v>
      </c>
      <c r="L228" s="1" t="s">
        <v>200</v>
      </c>
      <c r="M228" t="s">
        <v>24</v>
      </c>
      <c r="N228" s="1" t="s">
        <v>202</v>
      </c>
      <c r="O228" t="s">
        <v>25</v>
      </c>
      <c r="P228" s="1" t="s">
        <v>203</v>
      </c>
      <c r="Q228" t="s">
        <v>78</v>
      </c>
      <c r="R228" t="s">
        <v>201</v>
      </c>
      <c r="S228">
        <v>10</v>
      </c>
      <c r="T228" s="1" t="s">
        <v>204</v>
      </c>
      <c r="U228" t="s">
        <v>170</v>
      </c>
      <c r="V228" s="1" t="s">
        <v>208</v>
      </c>
      <c r="X228" t="str">
        <f>CONCATENATE(A228," ",B228," ",C228," ",D228," ",E228," ",F228," ",G228," ",H228," ",I228," ",J228," ",K228," ",L228," ",M228," ",N228," ",O228," ",P228," ",Q228," ",R228," ",S228," ",U228," ",V228)</f>
        <v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v>
      </c>
    </row>
    <row r="229" spans="1:24">
      <c r="A229" t="s">
        <v>263</v>
      </c>
      <c r="B229" s="1" t="s">
        <v>205</v>
      </c>
      <c r="C229" t="s">
        <v>9</v>
      </c>
      <c r="D229" s="1" t="s">
        <v>206</v>
      </c>
      <c r="E229" t="s">
        <v>169</v>
      </c>
      <c r="F229" s="1" t="s">
        <v>207</v>
      </c>
      <c r="G229" t="s">
        <v>170</v>
      </c>
      <c r="H229" s="1" t="s">
        <v>196</v>
      </c>
      <c r="I229" t="s">
        <v>267</v>
      </c>
      <c r="X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4">
      <c r="X230" t="str">
        <f t="shared" ref="X200:X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4">
      <c r="A231" t="s">
        <v>0</v>
      </c>
      <c r="B231" t="s">
        <v>171</v>
      </c>
      <c r="X231" t="str">
        <f>CONCATENATE(A231," ",B231)</f>
        <v>#job Analysis_47</v>
      </c>
    </row>
    <row r="232" spans="1:24">
      <c r="A232" t="s">
        <v>264</v>
      </c>
      <c r="B232" s="1" t="s">
        <v>195</v>
      </c>
      <c r="C232" t="s">
        <v>22</v>
      </c>
      <c r="D232" s="1" t="s">
        <v>196</v>
      </c>
      <c r="E232" t="s">
        <v>266</v>
      </c>
      <c r="F232" s="1" t="s">
        <v>197</v>
      </c>
      <c r="G232">
        <v>1000</v>
      </c>
      <c r="H232" s="1" t="s">
        <v>198</v>
      </c>
      <c r="I232" t="s">
        <v>3</v>
      </c>
      <c r="J232" s="1" t="s">
        <v>199</v>
      </c>
      <c r="K232" t="s">
        <v>159</v>
      </c>
      <c r="L232" s="1" t="s">
        <v>200</v>
      </c>
      <c r="M232" t="s">
        <v>24</v>
      </c>
      <c r="N232" s="1" t="s">
        <v>202</v>
      </c>
      <c r="O232" t="s">
        <v>25</v>
      </c>
      <c r="P232" s="1" t="s">
        <v>203</v>
      </c>
      <c r="Q232" t="s">
        <v>26</v>
      </c>
      <c r="R232" t="s">
        <v>201</v>
      </c>
      <c r="S232">
        <v>10</v>
      </c>
      <c r="T232" s="1" t="s">
        <v>204</v>
      </c>
      <c r="U232" t="s">
        <v>172</v>
      </c>
      <c r="V232" s="1" t="s">
        <v>208</v>
      </c>
      <c r="X232" t="str">
        <f t="shared" si="3"/>
        <v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264</v>
      </c>
      <c r="B233" s="1" t="s">
        <v>195</v>
      </c>
      <c r="C233" t="s">
        <v>22</v>
      </c>
      <c r="D233" s="1" t="s">
        <v>196</v>
      </c>
      <c r="E233" t="s">
        <v>266</v>
      </c>
      <c r="F233" s="1" t="s">
        <v>197</v>
      </c>
      <c r="G233">
        <v>1000</v>
      </c>
      <c r="H233" s="1" t="s">
        <v>198</v>
      </c>
      <c r="I233" t="s">
        <v>7</v>
      </c>
      <c r="J233" s="1" t="s">
        <v>199</v>
      </c>
      <c r="K233" t="s">
        <v>159</v>
      </c>
      <c r="L233" s="1" t="s">
        <v>200</v>
      </c>
      <c r="M233" t="s">
        <v>24</v>
      </c>
      <c r="N233" s="1" t="s">
        <v>202</v>
      </c>
      <c r="O233" t="s">
        <v>25</v>
      </c>
      <c r="P233" s="1" t="s">
        <v>203</v>
      </c>
      <c r="Q233" t="s">
        <v>26</v>
      </c>
      <c r="R233" t="s">
        <v>201</v>
      </c>
      <c r="S233">
        <v>10</v>
      </c>
      <c r="T233" s="1" t="s">
        <v>204</v>
      </c>
      <c r="U233" t="s">
        <v>173</v>
      </c>
      <c r="V233" s="1" t="s">
        <v>208</v>
      </c>
      <c r="X233" t="str">
        <f t="shared" si="3"/>
        <v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263</v>
      </c>
      <c r="B234" s="1" t="s">
        <v>205</v>
      </c>
      <c r="C234" t="s">
        <v>9</v>
      </c>
      <c r="D234" s="1" t="s">
        <v>206</v>
      </c>
      <c r="E234" t="s">
        <v>172</v>
      </c>
      <c r="F234" s="1" t="s">
        <v>207</v>
      </c>
      <c r="G234" t="s">
        <v>173</v>
      </c>
      <c r="H234" s="1" t="s">
        <v>196</v>
      </c>
      <c r="I234" t="s">
        <v>267</v>
      </c>
      <c r="X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174</v>
      </c>
      <c r="X236" t="str">
        <f>CONCATENATE(A236," ",B236)</f>
        <v>#job Analysis_48</v>
      </c>
    </row>
    <row r="237" spans="1:24">
      <c r="A237" t="s">
        <v>264</v>
      </c>
      <c r="B237" s="1" t="s">
        <v>195</v>
      </c>
      <c r="C237" t="s">
        <v>22</v>
      </c>
      <c r="D237" s="1" t="s">
        <v>196</v>
      </c>
      <c r="E237" t="s">
        <v>266</v>
      </c>
      <c r="F237" s="1" t="s">
        <v>197</v>
      </c>
      <c r="G237">
        <v>1000</v>
      </c>
      <c r="H237" s="1" t="s">
        <v>198</v>
      </c>
      <c r="I237" t="s">
        <v>3</v>
      </c>
      <c r="J237" s="1" t="s">
        <v>199</v>
      </c>
      <c r="K237" t="s">
        <v>15</v>
      </c>
      <c r="L237" s="1" t="s">
        <v>200</v>
      </c>
      <c r="M237" t="s">
        <v>24</v>
      </c>
      <c r="N237" s="1" t="s">
        <v>202</v>
      </c>
      <c r="O237" t="s">
        <v>25</v>
      </c>
      <c r="P237" s="1" t="s">
        <v>203</v>
      </c>
      <c r="Q237" t="s">
        <v>26</v>
      </c>
      <c r="R237" t="s">
        <v>201</v>
      </c>
      <c r="S237">
        <v>10</v>
      </c>
      <c r="T237" s="1" t="s">
        <v>204</v>
      </c>
      <c r="U237" t="s">
        <v>175</v>
      </c>
      <c r="V237" s="1" t="s">
        <v>208</v>
      </c>
      <c r="X237" t="str">
        <f t="shared" si="3"/>
        <v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264</v>
      </c>
      <c r="B238" s="1" t="s">
        <v>195</v>
      </c>
      <c r="C238" t="s">
        <v>22</v>
      </c>
      <c r="D238" s="1" t="s">
        <v>196</v>
      </c>
      <c r="E238" t="s">
        <v>266</v>
      </c>
      <c r="F238" s="1" t="s">
        <v>197</v>
      </c>
      <c r="G238">
        <v>1000</v>
      </c>
      <c r="H238" s="1" t="s">
        <v>198</v>
      </c>
      <c r="I238" t="s">
        <v>7</v>
      </c>
      <c r="J238" s="1" t="s">
        <v>199</v>
      </c>
      <c r="K238" t="s">
        <v>15</v>
      </c>
      <c r="L238" s="1" t="s">
        <v>200</v>
      </c>
      <c r="M238" t="s">
        <v>24</v>
      </c>
      <c r="N238" s="1" t="s">
        <v>202</v>
      </c>
      <c r="O238" t="s">
        <v>25</v>
      </c>
      <c r="P238" s="1" t="s">
        <v>203</v>
      </c>
      <c r="Q238" t="s">
        <v>26</v>
      </c>
      <c r="R238" t="s">
        <v>201</v>
      </c>
      <c r="S238">
        <v>10</v>
      </c>
      <c r="T238" s="1" t="s">
        <v>204</v>
      </c>
      <c r="U238" t="s">
        <v>176</v>
      </c>
      <c r="V238" s="1" t="s">
        <v>208</v>
      </c>
      <c r="X238" t="str">
        <f t="shared" si="3"/>
        <v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263</v>
      </c>
      <c r="B239" s="1" t="s">
        <v>205</v>
      </c>
      <c r="C239" t="s">
        <v>9</v>
      </c>
      <c r="D239" s="1" t="s">
        <v>206</v>
      </c>
      <c r="E239" t="s">
        <v>175</v>
      </c>
      <c r="F239" s="1" t="s">
        <v>207</v>
      </c>
      <c r="G239" t="s">
        <v>176</v>
      </c>
      <c r="H239" s="1" t="s">
        <v>196</v>
      </c>
      <c r="I239" t="s">
        <v>267</v>
      </c>
      <c r="X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177</v>
      </c>
      <c r="X241" t="str">
        <f>CONCATENATE(A241," ",B241)</f>
        <v>#job Analysis_49</v>
      </c>
    </row>
    <row r="242" spans="1:24">
      <c r="A242" t="s">
        <v>264</v>
      </c>
      <c r="B242" s="1" t="s">
        <v>195</v>
      </c>
      <c r="C242" t="s">
        <v>52</v>
      </c>
      <c r="D242" s="1" t="s">
        <v>196</v>
      </c>
      <c r="E242" t="s">
        <v>266</v>
      </c>
      <c r="F242" s="1" t="s">
        <v>197</v>
      </c>
      <c r="G242">
        <v>1000</v>
      </c>
      <c r="H242" s="1" t="s">
        <v>198</v>
      </c>
      <c r="I242" t="s">
        <v>3</v>
      </c>
      <c r="J242" s="1" t="s">
        <v>199</v>
      </c>
      <c r="K242" t="s">
        <v>159</v>
      </c>
      <c r="L242" s="1" t="s">
        <v>200</v>
      </c>
      <c r="M242" t="s">
        <v>24</v>
      </c>
      <c r="N242" s="1" t="s">
        <v>202</v>
      </c>
      <c r="O242" t="s">
        <v>25</v>
      </c>
      <c r="P242" s="1" t="s">
        <v>203</v>
      </c>
      <c r="Q242" t="s">
        <v>26</v>
      </c>
      <c r="R242" t="s">
        <v>201</v>
      </c>
      <c r="S242">
        <v>10</v>
      </c>
      <c r="T242" s="1" t="s">
        <v>204</v>
      </c>
      <c r="U242" t="s">
        <v>178</v>
      </c>
      <c r="V242" s="1" t="s">
        <v>208</v>
      </c>
      <c r="X242" t="str">
        <f t="shared" si="3"/>
        <v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264</v>
      </c>
      <c r="B243" s="1" t="s">
        <v>195</v>
      </c>
      <c r="C243" t="s">
        <v>52</v>
      </c>
      <c r="D243" s="1" t="s">
        <v>196</v>
      </c>
      <c r="E243" t="s">
        <v>266</v>
      </c>
      <c r="F243" s="1" t="s">
        <v>197</v>
      </c>
      <c r="G243">
        <v>1000</v>
      </c>
      <c r="H243" s="1" t="s">
        <v>198</v>
      </c>
      <c r="I243" t="s">
        <v>7</v>
      </c>
      <c r="J243" s="1" t="s">
        <v>199</v>
      </c>
      <c r="K243" t="s">
        <v>159</v>
      </c>
      <c r="L243" s="1" t="s">
        <v>200</v>
      </c>
      <c r="M243" t="s">
        <v>24</v>
      </c>
      <c r="N243" s="1" t="s">
        <v>202</v>
      </c>
      <c r="O243" t="s">
        <v>25</v>
      </c>
      <c r="P243" s="1" t="s">
        <v>203</v>
      </c>
      <c r="Q243" t="s">
        <v>26</v>
      </c>
      <c r="R243" t="s">
        <v>201</v>
      </c>
      <c r="S243">
        <v>10</v>
      </c>
      <c r="T243" s="1" t="s">
        <v>204</v>
      </c>
      <c r="U243" t="s">
        <v>179</v>
      </c>
      <c r="V243" s="1" t="s">
        <v>208</v>
      </c>
      <c r="X243" t="str">
        <f t="shared" si="3"/>
        <v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263</v>
      </c>
      <c r="B244" s="1" t="s">
        <v>205</v>
      </c>
      <c r="C244" t="s">
        <v>9</v>
      </c>
      <c r="D244" s="1" t="s">
        <v>206</v>
      </c>
      <c r="E244" t="s">
        <v>178</v>
      </c>
      <c r="F244" s="1" t="s">
        <v>207</v>
      </c>
      <c r="G244" t="s">
        <v>179</v>
      </c>
      <c r="H244" s="1" t="s">
        <v>196</v>
      </c>
      <c r="I244" t="s">
        <v>267</v>
      </c>
      <c r="X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180</v>
      </c>
      <c r="X246" t="str">
        <f>CONCATENATE(A246," ",B246)</f>
        <v>#job Analysis_50</v>
      </c>
    </row>
    <row r="247" spans="1:24">
      <c r="A247" t="s">
        <v>264</v>
      </c>
      <c r="B247" s="1" t="s">
        <v>195</v>
      </c>
      <c r="C247" t="s">
        <v>52</v>
      </c>
      <c r="D247" s="1" t="s">
        <v>196</v>
      </c>
      <c r="E247" t="s">
        <v>266</v>
      </c>
      <c r="F247" s="1" t="s">
        <v>197</v>
      </c>
      <c r="G247">
        <v>1000</v>
      </c>
      <c r="H247" s="1" t="s">
        <v>198</v>
      </c>
      <c r="I247" t="s">
        <v>3</v>
      </c>
      <c r="J247" s="1" t="s">
        <v>199</v>
      </c>
      <c r="K247" t="s">
        <v>15</v>
      </c>
      <c r="L247" s="1" t="s">
        <v>200</v>
      </c>
      <c r="M247" t="s">
        <v>24</v>
      </c>
      <c r="N247" s="1" t="s">
        <v>202</v>
      </c>
      <c r="O247" t="s">
        <v>25</v>
      </c>
      <c r="P247" s="1" t="s">
        <v>203</v>
      </c>
      <c r="Q247" t="s">
        <v>26</v>
      </c>
      <c r="R247" t="s">
        <v>201</v>
      </c>
      <c r="S247">
        <v>10</v>
      </c>
      <c r="T247" s="1" t="s">
        <v>204</v>
      </c>
      <c r="U247" t="s">
        <v>181</v>
      </c>
      <c r="V247" s="1" t="s">
        <v>208</v>
      </c>
      <c r="X247" t="str">
        <f t="shared" si="3"/>
        <v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264</v>
      </c>
      <c r="B248" s="1" t="s">
        <v>195</v>
      </c>
      <c r="C248" t="s">
        <v>52</v>
      </c>
      <c r="D248" s="1" t="s">
        <v>196</v>
      </c>
      <c r="E248" t="s">
        <v>266</v>
      </c>
      <c r="F248" s="1" t="s">
        <v>197</v>
      </c>
      <c r="G248">
        <v>1000</v>
      </c>
      <c r="H248" s="1" t="s">
        <v>198</v>
      </c>
      <c r="I248" t="s">
        <v>7</v>
      </c>
      <c r="J248" s="1" t="s">
        <v>199</v>
      </c>
      <c r="K248" t="s">
        <v>15</v>
      </c>
      <c r="L248" s="1" t="s">
        <v>200</v>
      </c>
      <c r="M248" t="s">
        <v>24</v>
      </c>
      <c r="N248" s="1" t="s">
        <v>202</v>
      </c>
      <c r="O248" t="s">
        <v>25</v>
      </c>
      <c r="P248" s="1" t="s">
        <v>203</v>
      </c>
      <c r="Q248" t="s">
        <v>26</v>
      </c>
      <c r="R248" t="s">
        <v>201</v>
      </c>
      <c r="S248">
        <v>10</v>
      </c>
      <c r="T248" s="1" t="s">
        <v>204</v>
      </c>
      <c r="U248" t="s">
        <v>182</v>
      </c>
      <c r="V248" s="1" t="s">
        <v>208</v>
      </c>
      <c r="X248" t="str">
        <f t="shared" si="3"/>
        <v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263</v>
      </c>
      <c r="B249" s="1" t="s">
        <v>205</v>
      </c>
      <c r="C249" t="s">
        <v>9</v>
      </c>
      <c r="D249" s="1" t="s">
        <v>206</v>
      </c>
      <c r="E249" t="s">
        <v>181</v>
      </c>
      <c r="F249" s="1" t="s">
        <v>207</v>
      </c>
      <c r="G249" t="s">
        <v>182</v>
      </c>
      <c r="H249" s="1" t="s">
        <v>196</v>
      </c>
      <c r="I249" t="s">
        <v>267</v>
      </c>
      <c r="X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183</v>
      </c>
      <c r="X251" t="str">
        <f>CONCATENATE(A251," ",B251)</f>
        <v>#job Analysis_51</v>
      </c>
    </row>
    <row r="252" spans="1:24">
      <c r="A252" t="s">
        <v>264</v>
      </c>
      <c r="B252" s="1" t="s">
        <v>195</v>
      </c>
      <c r="C252" t="s">
        <v>30</v>
      </c>
      <c r="D252" s="1" t="s">
        <v>196</v>
      </c>
      <c r="E252" t="s">
        <v>266</v>
      </c>
      <c r="F252" s="1" t="s">
        <v>197</v>
      </c>
      <c r="G252">
        <v>1000</v>
      </c>
      <c r="H252" s="1" t="s">
        <v>198</v>
      </c>
      <c r="I252" t="s">
        <v>3</v>
      </c>
      <c r="J252" s="1" t="s">
        <v>199</v>
      </c>
      <c r="K252" t="s">
        <v>159</v>
      </c>
      <c r="L252" s="1" t="s">
        <v>200</v>
      </c>
      <c r="M252" t="s">
        <v>24</v>
      </c>
      <c r="N252" s="1" t="s">
        <v>202</v>
      </c>
      <c r="O252" t="s">
        <v>25</v>
      </c>
      <c r="P252" s="1" t="s">
        <v>203</v>
      </c>
      <c r="Q252" t="s">
        <v>26</v>
      </c>
      <c r="R252" t="s">
        <v>201</v>
      </c>
      <c r="S252">
        <v>10</v>
      </c>
      <c r="T252" s="1" t="s">
        <v>204</v>
      </c>
      <c r="U252" t="s">
        <v>184</v>
      </c>
      <c r="V252" s="1" t="s">
        <v>208</v>
      </c>
      <c r="X252" t="str">
        <f t="shared" si="3"/>
        <v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264</v>
      </c>
      <c r="B253" s="1" t="s">
        <v>195</v>
      </c>
      <c r="C253" t="s">
        <v>30</v>
      </c>
      <c r="D253" s="1" t="s">
        <v>196</v>
      </c>
      <c r="E253" t="s">
        <v>266</v>
      </c>
      <c r="F253" s="1" t="s">
        <v>197</v>
      </c>
      <c r="G253">
        <v>1000</v>
      </c>
      <c r="H253" s="1" t="s">
        <v>198</v>
      </c>
      <c r="I253" t="s">
        <v>7</v>
      </c>
      <c r="J253" s="1" t="s">
        <v>199</v>
      </c>
      <c r="K253" t="s">
        <v>159</v>
      </c>
      <c r="L253" s="1" t="s">
        <v>200</v>
      </c>
      <c r="M253" t="s">
        <v>24</v>
      </c>
      <c r="N253" s="1" t="s">
        <v>202</v>
      </c>
      <c r="O253" t="s">
        <v>25</v>
      </c>
      <c r="P253" s="1" t="s">
        <v>203</v>
      </c>
      <c r="Q253" t="s">
        <v>26</v>
      </c>
      <c r="R253" t="s">
        <v>201</v>
      </c>
      <c r="S253">
        <v>10</v>
      </c>
      <c r="T253" s="1" t="s">
        <v>204</v>
      </c>
      <c r="U253" t="s">
        <v>185</v>
      </c>
      <c r="V253" s="1" t="s">
        <v>208</v>
      </c>
      <c r="X253" t="str">
        <f t="shared" si="3"/>
        <v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263</v>
      </c>
      <c r="B254" s="1" t="s">
        <v>205</v>
      </c>
      <c r="C254" t="s">
        <v>9</v>
      </c>
      <c r="D254" s="1" t="s">
        <v>206</v>
      </c>
      <c r="E254" t="s">
        <v>184</v>
      </c>
      <c r="F254" s="1" t="s">
        <v>207</v>
      </c>
      <c r="G254" t="s">
        <v>185</v>
      </c>
      <c r="H254" s="1" t="s">
        <v>196</v>
      </c>
      <c r="I254" t="s">
        <v>267</v>
      </c>
      <c r="X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186</v>
      </c>
      <c r="X256" t="str">
        <f>CONCATENATE(A256," ",B256)</f>
        <v>#job Analysis_52</v>
      </c>
    </row>
    <row r="257" spans="1:24">
      <c r="A257" t="s">
        <v>264</v>
      </c>
      <c r="B257" s="1" t="s">
        <v>195</v>
      </c>
      <c r="C257" t="s">
        <v>30</v>
      </c>
      <c r="D257" s="1" t="s">
        <v>196</v>
      </c>
      <c r="E257" t="s">
        <v>266</v>
      </c>
      <c r="F257" s="1" t="s">
        <v>197</v>
      </c>
      <c r="G257">
        <v>1000</v>
      </c>
      <c r="H257" s="1" t="s">
        <v>198</v>
      </c>
      <c r="I257" t="s">
        <v>3</v>
      </c>
      <c r="J257" s="1" t="s">
        <v>199</v>
      </c>
      <c r="K257" t="s">
        <v>15</v>
      </c>
      <c r="L257" s="1" t="s">
        <v>200</v>
      </c>
      <c r="M257" t="s">
        <v>24</v>
      </c>
      <c r="N257" s="1" t="s">
        <v>202</v>
      </c>
      <c r="O257" t="s">
        <v>25</v>
      </c>
      <c r="P257" s="1" t="s">
        <v>203</v>
      </c>
      <c r="Q257" t="s">
        <v>26</v>
      </c>
      <c r="R257" t="s">
        <v>201</v>
      </c>
      <c r="S257">
        <v>10</v>
      </c>
      <c r="T257" s="1" t="s">
        <v>204</v>
      </c>
      <c r="U257" t="s">
        <v>187</v>
      </c>
      <c r="V257" s="1" t="s">
        <v>208</v>
      </c>
      <c r="X257" t="str">
        <f t="shared" si="3"/>
        <v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264</v>
      </c>
      <c r="B258" s="1" t="s">
        <v>195</v>
      </c>
      <c r="C258" t="s">
        <v>30</v>
      </c>
      <c r="D258" s="1" t="s">
        <v>196</v>
      </c>
      <c r="E258" t="s">
        <v>266</v>
      </c>
      <c r="F258" s="1" t="s">
        <v>197</v>
      </c>
      <c r="G258">
        <v>1000</v>
      </c>
      <c r="H258" s="1" t="s">
        <v>198</v>
      </c>
      <c r="I258" t="s">
        <v>7</v>
      </c>
      <c r="J258" s="1" t="s">
        <v>199</v>
      </c>
      <c r="K258" t="s">
        <v>15</v>
      </c>
      <c r="L258" s="1" t="s">
        <v>200</v>
      </c>
      <c r="M258" t="s">
        <v>24</v>
      </c>
      <c r="N258" s="1" t="s">
        <v>202</v>
      </c>
      <c r="O258" t="s">
        <v>25</v>
      </c>
      <c r="P258" s="1" t="s">
        <v>203</v>
      </c>
      <c r="Q258" t="s">
        <v>26</v>
      </c>
      <c r="R258" t="s">
        <v>201</v>
      </c>
      <c r="S258">
        <v>10</v>
      </c>
      <c r="T258" s="1" t="s">
        <v>204</v>
      </c>
      <c r="U258" t="s">
        <v>188</v>
      </c>
      <c r="V258" s="1" t="s">
        <v>208</v>
      </c>
      <c r="X258" t="str">
        <f t="shared" si="3"/>
        <v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263</v>
      </c>
      <c r="B259" s="1" t="s">
        <v>205</v>
      </c>
      <c r="C259" t="s">
        <v>9</v>
      </c>
      <c r="D259" s="1" t="s">
        <v>206</v>
      </c>
      <c r="E259" t="s">
        <v>187</v>
      </c>
      <c r="F259" s="1" t="s">
        <v>207</v>
      </c>
      <c r="G259" t="s">
        <v>188</v>
      </c>
      <c r="H259" s="1" t="s">
        <v>196</v>
      </c>
      <c r="I259" t="s">
        <v>267</v>
      </c>
      <c r="X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189</v>
      </c>
      <c r="X261" t="str">
        <f>CONCATENATE(A261," ",B261)</f>
        <v>#job Analysis_53</v>
      </c>
    </row>
    <row r="262" spans="1:24">
      <c r="A262" t="s">
        <v>264</v>
      </c>
      <c r="B262" s="1" t="s">
        <v>195</v>
      </c>
      <c r="C262" t="s">
        <v>56</v>
      </c>
      <c r="D262" s="1" t="s">
        <v>196</v>
      </c>
      <c r="E262" t="s">
        <v>266</v>
      </c>
      <c r="F262" s="1" t="s">
        <v>197</v>
      </c>
      <c r="G262">
        <v>1000</v>
      </c>
      <c r="H262" s="1" t="s">
        <v>198</v>
      </c>
      <c r="I262" t="s">
        <v>3</v>
      </c>
      <c r="J262" s="1" t="s">
        <v>199</v>
      </c>
      <c r="K262" t="s">
        <v>159</v>
      </c>
      <c r="L262" s="1" t="s">
        <v>200</v>
      </c>
      <c r="M262" t="s">
        <v>24</v>
      </c>
      <c r="N262" s="1" t="s">
        <v>202</v>
      </c>
      <c r="O262" t="s">
        <v>25</v>
      </c>
      <c r="P262" s="1" t="s">
        <v>203</v>
      </c>
      <c r="Q262" t="s">
        <v>26</v>
      </c>
      <c r="R262" t="s">
        <v>201</v>
      </c>
      <c r="S262">
        <v>10</v>
      </c>
      <c r="T262" s="1" t="s">
        <v>204</v>
      </c>
      <c r="U262" t="s">
        <v>190</v>
      </c>
      <c r="V262" s="1" t="s">
        <v>208</v>
      </c>
      <c r="X262" t="str">
        <f t="shared" ref="X262:X268" si="4">CONCATENATE(A262," ",B262," ",C262," ",D262," ",E262," ",F262," ",G262," ",H262," ",I262," ",J262," ",K262," ",L262," ",M262," ",N262," ",O262," ",P262," ",Q262," ",R262," ",S262," ",T262," ",U262," ",V262)</f>
        <v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264</v>
      </c>
      <c r="B263" s="1" t="s">
        <v>195</v>
      </c>
      <c r="C263" t="s">
        <v>56</v>
      </c>
      <c r="D263" s="1" t="s">
        <v>196</v>
      </c>
      <c r="E263" t="s">
        <v>266</v>
      </c>
      <c r="F263" s="1" t="s">
        <v>197</v>
      </c>
      <c r="G263">
        <v>1000</v>
      </c>
      <c r="H263" s="1" t="s">
        <v>198</v>
      </c>
      <c r="I263" t="s">
        <v>7</v>
      </c>
      <c r="J263" s="1" t="s">
        <v>199</v>
      </c>
      <c r="K263" t="s">
        <v>159</v>
      </c>
      <c r="L263" s="1" t="s">
        <v>200</v>
      </c>
      <c r="M263" t="s">
        <v>24</v>
      </c>
      <c r="N263" s="1" t="s">
        <v>202</v>
      </c>
      <c r="O263" t="s">
        <v>25</v>
      </c>
      <c r="P263" s="1" t="s">
        <v>203</v>
      </c>
      <c r="Q263" t="s">
        <v>26</v>
      </c>
      <c r="R263" t="s">
        <v>201</v>
      </c>
      <c r="S263">
        <v>10</v>
      </c>
      <c r="T263" s="1" t="s">
        <v>204</v>
      </c>
      <c r="U263" t="s">
        <v>191</v>
      </c>
      <c r="V263" s="1" t="s">
        <v>208</v>
      </c>
      <c r="X263" t="str">
        <f t="shared" si="4"/>
        <v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263</v>
      </c>
      <c r="B264" s="1" t="s">
        <v>205</v>
      </c>
      <c r="C264" t="s">
        <v>9</v>
      </c>
      <c r="D264" s="1" t="s">
        <v>206</v>
      </c>
      <c r="E264" t="s">
        <v>190</v>
      </c>
      <c r="F264" s="1" t="s">
        <v>207</v>
      </c>
      <c r="G264" t="s">
        <v>191</v>
      </c>
      <c r="H264" s="1" t="s">
        <v>196</v>
      </c>
      <c r="I264" t="s">
        <v>267</v>
      </c>
      <c r="X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4">
      <c r="X265" t="str">
        <f t="shared" si="4"/>
        <v xml:space="preserve">                     </v>
      </c>
    </row>
    <row r="266" spans="1:24">
      <c r="A266" t="s">
        <v>0</v>
      </c>
      <c r="B266" t="s">
        <v>192</v>
      </c>
      <c r="X266" t="str">
        <f>CONCATENATE(A266," ",B266)</f>
        <v>#job Analysis_54</v>
      </c>
    </row>
    <row r="267" spans="1:24">
      <c r="A267" t="s">
        <v>264</v>
      </c>
      <c r="B267" s="1" t="s">
        <v>195</v>
      </c>
      <c r="C267" t="s">
        <v>56</v>
      </c>
      <c r="D267" s="1" t="s">
        <v>196</v>
      </c>
      <c r="E267" t="s">
        <v>266</v>
      </c>
      <c r="F267" s="1" t="s">
        <v>197</v>
      </c>
      <c r="G267">
        <v>1000</v>
      </c>
      <c r="H267" s="1" t="s">
        <v>198</v>
      </c>
      <c r="I267" t="s">
        <v>3</v>
      </c>
      <c r="J267" s="1" t="s">
        <v>199</v>
      </c>
      <c r="K267" t="s">
        <v>15</v>
      </c>
      <c r="L267" s="1" t="s">
        <v>200</v>
      </c>
      <c r="M267" t="s">
        <v>24</v>
      </c>
      <c r="N267" s="1" t="s">
        <v>202</v>
      </c>
      <c r="O267" t="s">
        <v>25</v>
      </c>
      <c r="P267" s="1" t="s">
        <v>203</v>
      </c>
      <c r="Q267" t="s">
        <v>26</v>
      </c>
      <c r="R267" t="s">
        <v>201</v>
      </c>
      <c r="S267">
        <v>10</v>
      </c>
      <c r="T267" s="1" t="s">
        <v>204</v>
      </c>
      <c r="U267" t="s">
        <v>193</v>
      </c>
      <c r="V267" s="1" t="s">
        <v>208</v>
      </c>
      <c r="X267" t="str">
        <f t="shared" si="4"/>
        <v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264</v>
      </c>
      <c r="B268" s="1" t="s">
        <v>195</v>
      </c>
      <c r="C268" t="s">
        <v>56</v>
      </c>
      <c r="D268" s="1" t="s">
        <v>196</v>
      </c>
      <c r="E268" t="s">
        <v>266</v>
      </c>
      <c r="F268" s="1" t="s">
        <v>197</v>
      </c>
      <c r="G268">
        <v>1000</v>
      </c>
      <c r="H268" s="1" t="s">
        <v>198</v>
      </c>
      <c r="I268" t="s">
        <v>7</v>
      </c>
      <c r="J268" s="1" t="s">
        <v>199</v>
      </c>
      <c r="K268" t="s">
        <v>15</v>
      </c>
      <c r="L268" s="1" t="s">
        <v>200</v>
      </c>
      <c r="M268" t="s">
        <v>24</v>
      </c>
      <c r="N268" s="1" t="s">
        <v>202</v>
      </c>
      <c r="O268" t="s">
        <v>25</v>
      </c>
      <c r="P268" s="1" t="s">
        <v>203</v>
      </c>
      <c r="Q268" t="s">
        <v>26</v>
      </c>
      <c r="R268" t="s">
        <v>201</v>
      </c>
      <c r="S268">
        <v>10</v>
      </c>
      <c r="T268" s="1" t="s">
        <v>204</v>
      </c>
      <c r="U268" t="s">
        <v>194</v>
      </c>
      <c r="V268" s="1" t="s">
        <v>208</v>
      </c>
      <c r="X268" t="str">
        <f>CONCATENATE(A268," ",B268," ",C268," ",D268," ",E268," ",F268," ",G268," ",H268," ",I268," ",J268," ",K268," ",L268," ",M268," ",N268," ",O268," ",P268," ",Q268," ",R268," ",S268," ",T268," ",U268," ",V268)</f>
        <v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263</v>
      </c>
      <c r="B269" s="1" t="s">
        <v>205</v>
      </c>
      <c r="C269" t="s">
        <v>9</v>
      </c>
      <c r="D269" s="1" t="s">
        <v>206</v>
      </c>
      <c r="E269" t="s">
        <v>193</v>
      </c>
      <c r="F269" s="1" t="s">
        <v>207</v>
      </c>
      <c r="G269" t="s">
        <v>194</v>
      </c>
      <c r="H269" s="1" t="s">
        <v>196</v>
      </c>
      <c r="I269" t="s">
        <v>267</v>
      </c>
      <c r="X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434</v>
      </c>
    </row>
    <row r="3" spans="1:1">
      <c r="A3" t="s">
        <v>435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436</v>
      </c>
    </row>
    <row r="8" spans="1:1">
      <c r="A8" t="s">
        <v>437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438</v>
      </c>
    </row>
    <row r="13" spans="1:1">
      <c r="A13" t="s">
        <v>439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440</v>
      </c>
    </row>
    <row r="18" spans="1:1">
      <c r="A18" t="s">
        <v>441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272</v>
      </c>
    </row>
    <row r="23" spans="1:1">
      <c r="A23" t="s">
        <v>273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275</v>
      </c>
    </row>
    <row r="28" spans="1:1">
      <c r="A28" t="s">
        <v>276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278</v>
      </c>
    </row>
    <row r="33" spans="1:1">
      <c r="A33" t="s">
        <v>279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442</v>
      </c>
    </row>
    <row r="38" spans="1:1">
      <c r="A38" t="s">
        <v>443</v>
      </c>
    </row>
    <row r="39" spans="1:1">
      <c r="A39" t="s">
        <v>281</v>
      </c>
    </row>
    <row r="41" spans="1:1">
      <c r="A41" t="s">
        <v>217</v>
      </c>
    </row>
    <row r="42" spans="1:1">
      <c r="A42" t="s">
        <v>444</v>
      </c>
    </row>
    <row r="43" spans="1:1">
      <c r="A43" t="s">
        <v>445</v>
      </c>
    </row>
    <row r="44" spans="1:1">
      <c r="A44" t="s">
        <v>282</v>
      </c>
    </row>
    <row r="46" spans="1:1">
      <c r="A46" t="s">
        <v>218</v>
      </c>
    </row>
    <row r="47" spans="1:1">
      <c r="A47" t="s">
        <v>446</v>
      </c>
    </row>
    <row r="48" spans="1:1">
      <c r="A48" t="s">
        <v>447</v>
      </c>
    </row>
    <row r="49" spans="1:1">
      <c r="A49" t="s">
        <v>283</v>
      </c>
    </row>
    <row r="51" spans="1:1">
      <c r="A51" t="s">
        <v>219</v>
      </c>
    </row>
    <row r="52" spans="1:1">
      <c r="A52" t="s">
        <v>448</v>
      </c>
    </row>
    <row r="53" spans="1:1">
      <c r="A53" t="s">
        <v>449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285</v>
      </c>
    </row>
    <row r="58" spans="1:1">
      <c r="A58" t="s">
        <v>286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288</v>
      </c>
    </row>
    <row r="63" spans="1:1">
      <c r="A63" t="s">
        <v>289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291</v>
      </c>
    </row>
    <row r="68" spans="1:1">
      <c r="A68" t="s">
        <v>292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450</v>
      </c>
    </row>
    <row r="73" spans="1:1">
      <c r="A73" t="s">
        <v>451</v>
      </c>
    </row>
    <row r="74" spans="1:1">
      <c r="A74" t="s">
        <v>294</v>
      </c>
    </row>
    <row r="76" spans="1:1">
      <c r="A76" t="s">
        <v>224</v>
      </c>
    </row>
    <row r="77" spans="1:1">
      <c r="A77" t="s">
        <v>452</v>
      </c>
    </row>
    <row r="78" spans="1:1">
      <c r="A78" t="s">
        <v>453</v>
      </c>
    </row>
    <row r="79" spans="1:1">
      <c r="A79" t="s">
        <v>295</v>
      </c>
    </row>
    <row r="81" spans="1:1">
      <c r="A81" t="s">
        <v>225</v>
      </c>
    </row>
    <row r="82" spans="1:1">
      <c r="A82" t="s">
        <v>454</v>
      </c>
    </row>
    <row r="83" spans="1:1">
      <c r="A83" t="s">
        <v>455</v>
      </c>
    </row>
    <row r="84" spans="1:1">
      <c r="A84" t="s">
        <v>296</v>
      </c>
    </row>
    <row r="86" spans="1:1">
      <c r="A86" t="s">
        <v>226</v>
      </c>
    </row>
    <row r="87" spans="1:1">
      <c r="A87" t="s">
        <v>456</v>
      </c>
    </row>
    <row r="88" spans="1:1">
      <c r="A88" t="s">
        <v>457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298</v>
      </c>
    </row>
    <row r="93" spans="1:1">
      <c r="A93" t="s">
        <v>299</v>
      </c>
    </row>
    <row r="94" spans="1:1">
      <c r="A94" t="s">
        <v>300</v>
      </c>
    </row>
    <row r="96" spans="1:1">
      <c r="A96" t="s">
        <v>228</v>
      </c>
    </row>
    <row r="97" spans="1:1">
      <c r="A97" t="s">
        <v>301</v>
      </c>
    </row>
    <row r="98" spans="1:1">
      <c r="A98" t="s">
        <v>302</v>
      </c>
    </row>
    <row r="99" spans="1:1">
      <c r="A99" t="s">
        <v>303</v>
      </c>
    </row>
    <row r="101" spans="1:1">
      <c r="A101" t="s">
        <v>229</v>
      </c>
    </row>
    <row r="102" spans="1:1">
      <c r="A102" t="s">
        <v>304</v>
      </c>
    </row>
    <row r="103" spans="1:1">
      <c r="A103" t="s">
        <v>305</v>
      </c>
    </row>
    <row r="104" spans="1:1">
      <c r="A104" t="s">
        <v>306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458</v>
      </c>
    </row>
    <row r="108" spans="1:1">
      <c r="A108" t="s">
        <v>459</v>
      </c>
    </row>
    <row r="109" spans="1:1">
      <c r="A109" t="s">
        <v>307</v>
      </c>
    </row>
    <row r="111" spans="1:1">
      <c r="A111" t="s">
        <v>231</v>
      </c>
    </row>
    <row r="112" spans="1:1">
      <c r="A112" t="s">
        <v>460</v>
      </c>
    </row>
    <row r="113" spans="1:1">
      <c r="A113" t="s">
        <v>461</v>
      </c>
    </row>
    <row r="114" spans="1:1">
      <c r="A114" t="s">
        <v>308</v>
      </c>
    </row>
    <row r="116" spans="1:1">
      <c r="A116" t="s">
        <v>232</v>
      </c>
    </row>
    <row r="117" spans="1:1">
      <c r="A117" t="s">
        <v>462</v>
      </c>
    </row>
    <row r="118" spans="1:1">
      <c r="A118" t="s">
        <v>463</v>
      </c>
    </row>
    <row r="119" spans="1:1">
      <c r="A119" t="s">
        <v>309</v>
      </c>
    </row>
    <row r="121" spans="1:1">
      <c r="A121" t="s">
        <v>233</v>
      </c>
    </row>
    <row r="122" spans="1:1">
      <c r="A122" t="s">
        <v>464</v>
      </c>
    </row>
    <row r="123" spans="1:1">
      <c r="A123" t="s">
        <v>465</v>
      </c>
    </row>
    <row r="124" spans="1:1">
      <c r="A124" t="s">
        <v>310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311</v>
      </c>
    </row>
    <row r="128" spans="1:1">
      <c r="A128" t="s">
        <v>312</v>
      </c>
    </row>
    <row r="129" spans="1:1">
      <c r="A129" t="s">
        <v>313</v>
      </c>
    </row>
    <row r="131" spans="1:1">
      <c r="A131" t="s">
        <v>235</v>
      </c>
    </row>
    <row r="132" spans="1:1">
      <c r="A132" t="s">
        <v>314</v>
      </c>
    </row>
    <row r="133" spans="1:1">
      <c r="A133" t="s">
        <v>315</v>
      </c>
    </row>
    <row r="134" spans="1:1">
      <c r="A134" t="s">
        <v>316</v>
      </c>
    </row>
    <row r="136" spans="1:1">
      <c r="A136" t="s">
        <v>236</v>
      </c>
    </row>
    <row r="137" spans="1:1">
      <c r="A137" t="s">
        <v>317</v>
      </c>
    </row>
    <row r="138" spans="1:1">
      <c r="A138" t="s">
        <v>318</v>
      </c>
    </row>
    <row r="139" spans="1:1">
      <c r="A139" t="s">
        <v>319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466</v>
      </c>
    </row>
    <row r="143" spans="1:1">
      <c r="A143" t="s">
        <v>467</v>
      </c>
    </row>
    <row r="144" spans="1:1">
      <c r="A144" t="s">
        <v>320</v>
      </c>
    </row>
    <row r="146" spans="1:1">
      <c r="A146" t="s">
        <v>238</v>
      </c>
    </row>
    <row r="147" spans="1:1">
      <c r="A147" t="s">
        <v>468</v>
      </c>
    </row>
    <row r="148" spans="1:1">
      <c r="A148" t="s">
        <v>469</v>
      </c>
    </row>
    <row r="149" spans="1:1">
      <c r="A149" t="s">
        <v>321</v>
      </c>
    </row>
    <row r="151" spans="1:1">
      <c r="A151" t="s">
        <v>239</v>
      </c>
    </row>
    <row r="152" spans="1:1">
      <c r="A152" t="s">
        <v>470</v>
      </c>
    </row>
    <row r="153" spans="1:1">
      <c r="A153" t="s">
        <v>471</v>
      </c>
    </row>
    <row r="154" spans="1:1">
      <c r="A154" t="s">
        <v>322</v>
      </c>
    </row>
    <row r="156" spans="1:1">
      <c r="A156" t="s">
        <v>240</v>
      </c>
    </row>
    <row r="157" spans="1:1">
      <c r="A157" t="s">
        <v>472</v>
      </c>
    </row>
    <row r="158" spans="1:1">
      <c r="A158" t="s">
        <v>473</v>
      </c>
    </row>
    <row r="159" spans="1:1">
      <c r="A159" t="s">
        <v>323</v>
      </c>
    </row>
    <row r="161" spans="1:1">
      <c r="A161" t="s">
        <v>241</v>
      </c>
    </row>
    <row r="162" spans="1:1">
      <c r="A162" t="s">
        <v>474</v>
      </c>
    </row>
    <row r="163" spans="1:1">
      <c r="A163" t="s">
        <v>475</v>
      </c>
    </row>
    <row r="164" spans="1:1">
      <c r="A164" t="s">
        <v>324</v>
      </c>
    </row>
    <row r="166" spans="1:1">
      <c r="A166" t="s">
        <v>242</v>
      </c>
    </row>
    <row r="167" spans="1:1">
      <c r="A167" t="s">
        <v>476</v>
      </c>
    </row>
    <row r="168" spans="1:1">
      <c r="A168" t="s">
        <v>477</v>
      </c>
    </row>
    <row r="169" spans="1:1">
      <c r="A169" t="s">
        <v>325</v>
      </c>
    </row>
    <row r="171" spans="1:1">
      <c r="A171" t="s">
        <v>243</v>
      </c>
    </row>
    <row r="172" spans="1:1">
      <c r="A172" t="s">
        <v>478</v>
      </c>
    </row>
    <row r="173" spans="1:1">
      <c r="A173" t="s">
        <v>479</v>
      </c>
    </row>
    <row r="174" spans="1:1">
      <c r="A174" t="s">
        <v>326</v>
      </c>
    </row>
    <row r="176" spans="1:1">
      <c r="A176" t="s">
        <v>244</v>
      </c>
    </row>
    <row r="177" spans="1:1">
      <c r="A177" t="s">
        <v>480</v>
      </c>
    </row>
    <row r="178" spans="1:1">
      <c r="A178" t="s">
        <v>481</v>
      </c>
    </row>
    <row r="179" spans="1:1">
      <c r="A179" t="s">
        <v>327</v>
      </c>
    </row>
    <row r="181" spans="1:1">
      <c r="A181" t="s">
        <v>245</v>
      </c>
    </row>
    <row r="182" spans="1:1">
      <c r="A182" t="s">
        <v>482</v>
      </c>
    </row>
    <row r="183" spans="1:1">
      <c r="A183" t="s">
        <v>483</v>
      </c>
    </row>
    <row r="184" spans="1:1">
      <c r="A184" t="s">
        <v>328</v>
      </c>
    </row>
    <row r="186" spans="1:1">
      <c r="A186" t="s">
        <v>246</v>
      </c>
    </row>
    <row r="187" spans="1:1">
      <c r="A187" t="s">
        <v>484</v>
      </c>
    </row>
    <row r="188" spans="1:1">
      <c r="A188" t="s">
        <v>485</v>
      </c>
    </row>
    <row r="189" spans="1:1">
      <c r="A189" t="s">
        <v>329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330</v>
      </c>
    </row>
    <row r="193" spans="1:1">
      <c r="A193" t="s">
        <v>331</v>
      </c>
    </row>
    <row r="194" spans="1:1">
      <c r="A194" t="s">
        <v>332</v>
      </c>
    </row>
    <row r="196" spans="1:1">
      <c r="A196" t="s">
        <v>248</v>
      </c>
    </row>
    <row r="197" spans="1:1">
      <c r="A197" t="s">
        <v>333</v>
      </c>
    </row>
    <row r="198" spans="1:1">
      <c r="A198" t="s">
        <v>334</v>
      </c>
    </row>
    <row r="199" spans="1:1">
      <c r="A199" t="s">
        <v>335</v>
      </c>
    </row>
    <row r="201" spans="1:1">
      <c r="A201" t="s">
        <v>249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6" spans="1:1">
      <c r="A206" t="s">
        <v>250</v>
      </c>
    </row>
    <row r="207" spans="1:1">
      <c r="A207" t="s">
        <v>339</v>
      </c>
    </row>
    <row r="208" spans="1:1">
      <c r="A208" t="s">
        <v>340</v>
      </c>
    </row>
    <row r="209" spans="1:1">
      <c r="A209" t="s">
        <v>341</v>
      </c>
    </row>
    <row r="211" spans="1:1">
      <c r="A211" t="s">
        <v>251</v>
      </c>
    </row>
    <row r="212" spans="1:1">
      <c r="A212" t="s">
        <v>342</v>
      </c>
    </row>
    <row r="213" spans="1:1">
      <c r="A213" t="s">
        <v>343</v>
      </c>
    </row>
    <row r="214" spans="1:1">
      <c r="A214" t="s">
        <v>344</v>
      </c>
    </row>
    <row r="216" spans="1:1">
      <c r="A216" t="s">
        <v>252</v>
      </c>
    </row>
    <row r="217" spans="1:1">
      <c r="A217" t="s">
        <v>345</v>
      </c>
    </row>
    <row r="218" spans="1:1">
      <c r="A218" t="s">
        <v>346</v>
      </c>
    </row>
    <row r="219" spans="1:1">
      <c r="A219" t="s">
        <v>347</v>
      </c>
    </row>
    <row r="221" spans="1:1">
      <c r="A221" t="s">
        <v>253</v>
      </c>
    </row>
    <row r="222" spans="1:1">
      <c r="A222" t="s">
        <v>348</v>
      </c>
    </row>
    <row r="223" spans="1:1">
      <c r="A223" t="s">
        <v>349</v>
      </c>
    </row>
    <row r="224" spans="1:1">
      <c r="A224" t="s">
        <v>350</v>
      </c>
    </row>
    <row r="226" spans="1:1">
      <c r="A226" t="s">
        <v>254</v>
      </c>
    </row>
    <row r="227" spans="1:1">
      <c r="A227" t="s">
        <v>351</v>
      </c>
    </row>
    <row r="228" spans="1:1">
      <c r="A228" t="s">
        <v>352</v>
      </c>
    </row>
    <row r="229" spans="1:1">
      <c r="A229" t="s">
        <v>353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354</v>
      </c>
    </row>
    <row r="233" spans="1:1">
      <c r="A233" t="s">
        <v>355</v>
      </c>
    </row>
    <row r="234" spans="1:1">
      <c r="A234" t="s">
        <v>356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357</v>
      </c>
    </row>
    <row r="238" spans="1:1">
      <c r="A238" t="s">
        <v>358</v>
      </c>
    </row>
    <row r="239" spans="1:1">
      <c r="A239" t="s">
        <v>359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360</v>
      </c>
    </row>
    <row r="243" spans="1:1">
      <c r="A243" t="s">
        <v>361</v>
      </c>
    </row>
    <row r="244" spans="1:1">
      <c r="A244" t="s">
        <v>362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363</v>
      </c>
    </row>
    <row r="248" spans="1:1">
      <c r="A248" t="s">
        <v>364</v>
      </c>
    </row>
    <row r="249" spans="1:1">
      <c r="A249" t="s">
        <v>365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366</v>
      </c>
    </row>
    <row r="253" spans="1:1">
      <c r="A253" t="s">
        <v>367</v>
      </c>
    </row>
    <row r="254" spans="1:1">
      <c r="A254" t="s">
        <v>368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369</v>
      </c>
    </row>
    <row r="258" spans="1:1">
      <c r="A258" t="s">
        <v>370</v>
      </c>
    </row>
    <row r="259" spans="1:1">
      <c r="A259" t="s">
        <v>371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372</v>
      </c>
    </row>
    <row r="263" spans="1:1">
      <c r="A263" t="s">
        <v>373</v>
      </c>
    </row>
    <row r="264" spans="1:1">
      <c r="A264" t="s">
        <v>374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375</v>
      </c>
    </row>
    <row r="268" spans="1:1">
      <c r="A268" t="s">
        <v>376</v>
      </c>
    </row>
    <row r="269" spans="1:1">
      <c r="A269" t="s">
        <v>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210" workbookViewId="0">
      <selection activeCell="A210"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486</v>
      </c>
    </row>
    <row r="3" spans="1:1">
      <c r="A3" t="s">
        <v>487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488</v>
      </c>
    </row>
    <row r="8" spans="1:1">
      <c r="A8" t="s">
        <v>489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490</v>
      </c>
    </row>
    <row r="13" spans="1:1">
      <c r="A13" t="s">
        <v>491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492</v>
      </c>
    </row>
    <row r="18" spans="1:1">
      <c r="A18" t="s">
        <v>493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378</v>
      </c>
    </row>
    <row r="23" spans="1:1">
      <c r="A23" t="s">
        <v>379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380</v>
      </c>
    </row>
    <row r="28" spans="1:1">
      <c r="A28" t="s">
        <v>381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382</v>
      </c>
    </row>
    <row r="33" spans="1:1">
      <c r="A33" t="s">
        <v>383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494</v>
      </c>
    </row>
    <row r="38" spans="1:1">
      <c r="A38" t="s">
        <v>495</v>
      </c>
    </row>
    <row r="39" spans="1:1">
      <c r="A39" t="s">
        <v>281</v>
      </c>
    </row>
    <row r="41" spans="1:1">
      <c r="A41" t="s">
        <v>217</v>
      </c>
    </row>
    <row r="42" spans="1:1">
      <c r="A42" t="s">
        <v>496</v>
      </c>
    </row>
    <row r="43" spans="1:1">
      <c r="A43" t="s">
        <v>497</v>
      </c>
    </row>
    <row r="44" spans="1:1">
      <c r="A44" t="s">
        <v>282</v>
      </c>
    </row>
    <row r="46" spans="1:1">
      <c r="A46" t="s">
        <v>218</v>
      </c>
    </row>
    <row r="47" spans="1:1">
      <c r="A47" t="s">
        <v>498</v>
      </c>
    </row>
    <row r="48" spans="1:1">
      <c r="A48" t="s">
        <v>499</v>
      </c>
    </row>
    <row r="49" spans="1:1">
      <c r="A49" t="s">
        <v>283</v>
      </c>
    </row>
    <row r="51" spans="1:1">
      <c r="A51" t="s">
        <v>219</v>
      </c>
    </row>
    <row r="52" spans="1:1">
      <c r="A52" t="s">
        <v>500</v>
      </c>
    </row>
    <row r="53" spans="1:1">
      <c r="A53" t="s">
        <v>501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384</v>
      </c>
    </row>
    <row r="58" spans="1:1">
      <c r="A58" t="s">
        <v>385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386</v>
      </c>
    </row>
    <row r="63" spans="1:1">
      <c r="A63" t="s">
        <v>387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388</v>
      </c>
    </row>
    <row r="68" spans="1:1">
      <c r="A68" t="s">
        <v>389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502</v>
      </c>
    </row>
    <row r="73" spans="1:1">
      <c r="A73" t="s">
        <v>503</v>
      </c>
    </row>
    <row r="74" spans="1:1">
      <c r="A74" t="s">
        <v>294</v>
      </c>
    </row>
    <row r="76" spans="1:1">
      <c r="A76" t="s">
        <v>224</v>
      </c>
    </row>
    <row r="77" spans="1:1">
      <c r="A77" t="s">
        <v>504</v>
      </c>
    </row>
    <row r="78" spans="1:1">
      <c r="A78" t="s">
        <v>505</v>
      </c>
    </row>
    <row r="79" spans="1:1">
      <c r="A79" t="s">
        <v>295</v>
      </c>
    </row>
    <row r="81" spans="1:1">
      <c r="A81" t="s">
        <v>225</v>
      </c>
    </row>
    <row r="82" spans="1:1">
      <c r="A82" t="s">
        <v>506</v>
      </c>
    </row>
    <row r="83" spans="1:1">
      <c r="A83" t="s">
        <v>507</v>
      </c>
    </row>
    <row r="84" spans="1:1">
      <c r="A84" t="s">
        <v>296</v>
      </c>
    </row>
    <row r="86" spans="1:1">
      <c r="A86" t="s">
        <v>226</v>
      </c>
    </row>
    <row r="87" spans="1:1">
      <c r="A87" t="s">
        <v>508</v>
      </c>
    </row>
    <row r="88" spans="1:1">
      <c r="A88" t="s">
        <v>509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390</v>
      </c>
    </row>
    <row r="93" spans="1:1">
      <c r="A93" t="s">
        <v>391</v>
      </c>
    </row>
    <row r="94" spans="1:1">
      <c r="A94" t="s">
        <v>300</v>
      </c>
    </row>
    <row r="96" spans="1:1">
      <c r="A96" t="s">
        <v>228</v>
      </c>
    </row>
    <row r="97" spans="1:1">
      <c r="A97" t="s">
        <v>392</v>
      </c>
    </row>
    <row r="98" spans="1:1">
      <c r="A98" t="s">
        <v>393</v>
      </c>
    </row>
    <row r="99" spans="1:1">
      <c r="A99" t="s">
        <v>303</v>
      </c>
    </row>
    <row r="101" spans="1:1">
      <c r="A101" t="s">
        <v>229</v>
      </c>
    </row>
    <row r="102" spans="1:1">
      <c r="A102" t="s">
        <v>394</v>
      </c>
    </row>
    <row r="103" spans="1:1">
      <c r="A103" t="s">
        <v>395</v>
      </c>
    </row>
    <row r="104" spans="1:1">
      <c r="A104" t="s">
        <v>306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510</v>
      </c>
    </row>
    <row r="108" spans="1:1">
      <c r="A108" t="s">
        <v>511</v>
      </c>
    </row>
    <row r="109" spans="1:1">
      <c r="A109" t="s">
        <v>307</v>
      </c>
    </row>
    <row r="111" spans="1:1">
      <c r="A111" t="s">
        <v>231</v>
      </c>
    </row>
    <row r="112" spans="1:1">
      <c r="A112" t="s">
        <v>512</v>
      </c>
    </row>
    <row r="113" spans="1:1">
      <c r="A113" t="s">
        <v>513</v>
      </c>
    </row>
    <row r="114" spans="1:1">
      <c r="A114" t="s">
        <v>308</v>
      </c>
    </row>
    <row r="116" spans="1:1">
      <c r="A116" t="s">
        <v>232</v>
      </c>
    </row>
    <row r="117" spans="1:1">
      <c r="A117" t="s">
        <v>514</v>
      </c>
    </row>
    <row r="118" spans="1:1">
      <c r="A118" t="s">
        <v>515</v>
      </c>
    </row>
    <row r="119" spans="1:1">
      <c r="A119" t="s">
        <v>309</v>
      </c>
    </row>
    <row r="121" spans="1:1">
      <c r="A121" t="s">
        <v>233</v>
      </c>
    </row>
    <row r="122" spans="1:1">
      <c r="A122" t="s">
        <v>516</v>
      </c>
    </row>
    <row r="123" spans="1:1">
      <c r="A123" t="s">
        <v>517</v>
      </c>
    </row>
    <row r="124" spans="1:1">
      <c r="A124" t="s">
        <v>310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396</v>
      </c>
    </row>
    <row r="128" spans="1:1">
      <c r="A128" t="s">
        <v>397</v>
      </c>
    </row>
    <row r="129" spans="1:1">
      <c r="A129" t="s">
        <v>313</v>
      </c>
    </row>
    <row r="131" spans="1:1">
      <c r="A131" t="s">
        <v>235</v>
      </c>
    </row>
    <row r="132" spans="1:1">
      <c r="A132" t="s">
        <v>398</v>
      </c>
    </row>
    <row r="133" spans="1:1">
      <c r="A133" t="s">
        <v>399</v>
      </c>
    </row>
    <row r="134" spans="1:1">
      <c r="A134" t="s">
        <v>316</v>
      </c>
    </row>
    <row r="136" spans="1:1">
      <c r="A136" t="s">
        <v>236</v>
      </c>
    </row>
    <row r="137" spans="1:1">
      <c r="A137" t="s">
        <v>400</v>
      </c>
    </row>
    <row r="138" spans="1:1">
      <c r="A138" t="s">
        <v>401</v>
      </c>
    </row>
    <row r="139" spans="1:1">
      <c r="A139" t="s">
        <v>319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518</v>
      </c>
    </row>
    <row r="143" spans="1:1">
      <c r="A143" t="s">
        <v>519</v>
      </c>
    </row>
    <row r="144" spans="1:1">
      <c r="A144" t="s">
        <v>320</v>
      </c>
    </row>
    <row r="146" spans="1:1">
      <c r="A146" t="s">
        <v>238</v>
      </c>
    </row>
    <row r="147" spans="1:1">
      <c r="A147" t="s">
        <v>520</v>
      </c>
    </row>
    <row r="148" spans="1:1">
      <c r="A148" t="s">
        <v>521</v>
      </c>
    </row>
    <row r="149" spans="1:1">
      <c r="A149" t="s">
        <v>321</v>
      </c>
    </row>
    <row r="151" spans="1:1">
      <c r="A151" t="s">
        <v>239</v>
      </c>
    </row>
    <row r="152" spans="1:1">
      <c r="A152" t="s">
        <v>522</v>
      </c>
    </row>
    <row r="153" spans="1:1">
      <c r="A153" t="s">
        <v>523</v>
      </c>
    </row>
    <row r="154" spans="1:1">
      <c r="A154" t="s">
        <v>322</v>
      </c>
    </row>
    <row r="156" spans="1:1">
      <c r="A156" t="s">
        <v>240</v>
      </c>
    </row>
    <row r="157" spans="1:1">
      <c r="A157" t="s">
        <v>524</v>
      </c>
    </row>
    <row r="158" spans="1:1">
      <c r="A158" t="s">
        <v>525</v>
      </c>
    </row>
    <row r="159" spans="1:1">
      <c r="A159" t="s">
        <v>323</v>
      </c>
    </row>
    <row r="161" spans="1:1">
      <c r="A161" t="s">
        <v>241</v>
      </c>
    </row>
    <row r="162" spans="1:1">
      <c r="A162" t="s">
        <v>526</v>
      </c>
    </row>
    <row r="163" spans="1:1">
      <c r="A163" t="s">
        <v>527</v>
      </c>
    </row>
    <row r="164" spans="1:1">
      <c r="A164" t="s">
        <v>324</v>
      </c>
    </row>
    <row r="166" spans="1:1">
      <c r="A166" t="s">
        <v>242</v>
      </c>
    </row>
    <row r="167" spans="1:1">
      <c r="A167" t="s">
        <v>528</v>
      </c>
    </row>
    <row r="168" spans="1:1">
      <c r="A168" t="s">
        <v>529</v>
      </c>
    </row>
    <row r="169" spans="1:1">
      <c r="A169" t="s">
        <v>325</v>
      </c>
    </row>
    <row r="171" spans="1:1">
      <c r="A171" t="s">
        <v>243</v>
      </c>
    </row>
    <row r="172" spans="1:1">
      <c r="A172" t="s">
        <v>530</v>
      </c>
    </row>
    <row r="173" spans="1:1">
      <c r="A173" t="s">
        <v>531</v>
      </c>
    </row>
    <row r="174" spans="1:1">
      <c r="A174" t="s">
        <v>326</v>
      </c>
    </row>
    <row r="176" spans="1:1">
      <c r="A176" t="s">
        <v>244</v>
      </c>
    </row>
    <row r="177" spans="1:1">
      <c r="A177" t="s">
        <v>532</v>
      </c>
    </row>
    <row r="178" spans="1:1">
      <c r="A178" t="s">
        <v>533</v>
      </c>
    </row>
    <row r="179" spans="1:1">
      <c r="A179" t="s">
        <v>327</v>
      </c>
    </row>
    <row r="181" spans="1:1">
      <c r="A181" t="s">
        <v>245</v>
      </c>
    </row>
    <row r="182" spans="1:1">
      <c r="A182" t="s">
        <v>534</v>
      </c>
    </row>
    <row r="183" spans="1:1">
      <c r="A183" t="s">
        <v>535</v>
      </c>
    </row>
    <row r="184" spans="1:1">
      <c r="A184" t="s">
        <v>328</v>
      </c>
    </row>
    <row r="186" spans="1:1">
      <c r="A186" t="s">
        <v>246</v>
      </c>
    </row>
    <row r="187" spans="1:1">
      <c r="A187" t="s">
        <v>536</v>
      </c>
    </row>
    <row r="188" spans="1:1">
      <c r="A188" t="s">
        <v>537</v>
      </c>
    </row>
    <row r="189" spans="1:1">
      <c r="A189" t="s">
        <v>329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402</v>
      </c>
    </row>
    <row r="193" spans="1:1">
      <c r="A193" t="s">
        <v>403</v>
      </c>
    </row>
    <row r="194" spans="1:1">
      <c r="A194" t="s">
        <v>332</v>
      </c>
    </row>
    <row r="196" spans="1:1">
      <c r="A196" t="s">
        <v>248</v>
      </c>
    </row>
    <row r="197" spans="1:1">
      <c r="A197" t="s">
        <v>404</v>
      </c>
    </row>
    <row r="198" spans="1:1">
      <c r="A198" t="s">
        <v>405</v>
      </c>
    </row>
    <row r="199" spans="1:1">
      <c r="A199" t="s">
        <v>335</v>
      </c>
    </row>
    <row r="201" spans="1:1">
      <c r="A201" t="s">
        <v>249</v>
      </c>
    </row>
    <row r="202" spans="1:1">
      <c r="A202" t="s">
        <v>406</v>
      </c>
    </row>
    <row r="203" spans="1:1">
      <c r="A203" t="s">
        <v>407</v>
      </c>
    </row>
    <row r="204" spans="1:1">
      <c r="A204" t="s">
        <v>338</v>
      </c>
    </row>
    <row r="206" spans="1:1">
      <c r="A206" t="s">
        <v>250</v>
      </c>
    </row>
    <row r="207" spans="1:1">
      <c r="A207" t="s">
        <v>408</v>
      </c>
    </row>
    <row r="208" spans="1:1">
      <c r="A208" t="s">
        <v>409</v>
      </c>
    </row>
    <row r="209" spans="1:1">
      <c r="A209" t="s">
        <v>341</v>
      </c>
    </row>
    <row r="211" spans="1:1">
      <c r="A211" t="s">
        <v>251</v>
      </c>
    </row>
    <row r="212" spans="1:1">
      <c r="A212" t="s">
        <v>410</v>
      </c>
    </row>
    <row r="213" spans="1:1">
      <c r="A213" t="s">
        <v>411</v>
      </c>
    </row>
    <row r="214" spans="1:1">
      <c r="A214" t="s">
        <v>344</v>
      </c>
    </row>
    <row r="216" spans="1:1">
      <c r="A216" t="s">
        <v>252</v>
      </c>
    </row>
    <row r="217" spans="1:1">
      <c r="A217" t="s">
        <v>412</v>
      </c>
    </row>
    <row r="218" spans="1:1">
      <c r="A218" t="s">
        <v>413</v>
      </c>
    </row>
    <row r="219" spans="1:1">
      <c r="A219" t="s">
        <v>347</v>
      </c>
    </row>
    <row r="221" spans="1:1">
      <c r="A221" t="s">
        <v>253</v>
      </c>
    </row>
    <row r="222" spans="1:1">
      <c r="A222" t="s">
        <v>414</v>
      </c>
    </row>
    <row r="223" spans="1:1">
      <c r="A223" t="s">
        <v>415</v>
      </c>
    </row>
    <row r="224" spans="1:1">
      <c r="A224" t="s">
        <v>350</v>
      </c>
    </row>
    <row r="226" spans="1:1">
      <c r="A226" t="s">
        <v>254</v>
      </c>
    </row>
    <row r="227" spans="1:1">
      <c r="A227" t="s">
        <v>416</v>
      </c>
    </row>
    <row r="228" spans="1:1">
      <c r="A228" t="s">
        <v>417</v>
      </c>
    </row>
    <row r="229" spans="1:1">
      <c r="A229" t="s">
        <v>353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418</v>
      </c>
    </row>
    <row r="233" spans="1:1">
      <c r="A233" t="s">
        <v>419</v>
      </c>
    </row>
    <row r="234" spans="1:1">
      <c r="A234" t="s">
        <v>356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420</v>
      </c>
    </row>
    <row r="238" spans="1:1">
      <c r="A238" t="s">
        <v>421</v>
      </c>
    </row>
    <row r="239" spans="1:1">
      <c r="A239" t="s">
        <v>359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422</v>
      </c>
    </row>
    <row r="243" spans="1:1">
      <c r="A243" t="s">
        <v>423</v>
      </c>
    </row>
    <row r="244" spans="1:1">
      <c r="A244" t="s">
        <v>362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424</v>
      </c>
    </row>
    <row r="248" spans="1:1">
      <c r="A248" t="s">
        <v>425</v>
      </c>
    </row>
    <row r="249" spans="1:1">
      <c r="A249" t="s">
        <v>365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426</v>
      </c>
    </row>
    <row r="253" spans="1:1">
      <c r="A253" t="s">
        <v>427</v>
      </c>
    </row>
    <row r="254" spans="1:1">
      <c r="A254" t="s">
        <v>368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428</v>
      </c>
    </row>
    <row r="258" spans="1:1">
      <c r="A258" t="s">
        <v>429</v>
      </c>
    </row>
    <row r="259" spans="1:1">
      <c r="A259" t="s">
        <v>371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430</v>
      </c>
    </row>
    <row r="263" spans="1:1">
      <c r="A263" t="s">
        <v>431</v>
      </c>
    </row>
    <row r="264" spans="1:1">
      <c r="A264" t="s">
        <v>374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432</v>
      </c>
    </row>
    <row r="268" spans="1:1">
      <c r="A268" t="s">
        <v>433</v>
      </c>
    </row>
    <row r="269" spans="1:1">
      <c r="A269" t="s">
        <v>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2014-03-20T23:54:04Z</dcterms:modified>
</cp:coreProperties>
</file>