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thomas_mee_manchester_ac_uk/Documents/COVID-19/Updated CDTs/"/>
    </mc:Choice>
  </mc:AlternateContent>
  <xr:revisionPtr revIDLastSave="6" documentId="8_{870E3B1A-4190-4591-B932-E40909DED07B}" xr6:coauthVersionLast="47" xr6:coauthVersionMax="47" xr10:uidLastSave="{03EACA13-1099-4C31-AC5C-9D4AE113FDCC}"/>
  <bookViews>
    <workbookView xWindow="-110" yWindow="-110" windowWidth="38620" windowHeight="21220" firstSheet="3" xr2:uid="{80EDED1C-94C7-4EA7-B44D-73E6140E7968}"/>
  </bookViews>
  <sheets>
    <sheet name="Summary" sheetId="1" r:id="rId1"/>
    <sheet name="Pre updates" sheetId="2" r:id="rId2"/>
    <sheet name="Updated" sheetId="3" r:id="rId3"/>
    <sheet name="Updated + Pac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</calcChain>
</file>

<file path=xl/sharedStrings.xml><?xml version="1.0" encoding="utf-8"?>
<sst xmlns="http://schemas.openxmlformats.org/spreadsheetml/2006/main" count="207" uniqueCount="63">
  <si>
    <t>Prostate</t>
  </si>
  <si>
    <t>England</t>
  </si>
  <si>
    <t>Scenario</t>
  </si>
  <si>
    <t>ARR</t>
  </si>
  <si>
    <t>Fractions</t>
  </si>
  <si>
    <t>Fractions per million</t>
  </si>
  <si>
    <t>Original</t>
  </si>
  <si>
    <t>Updated</t>
  </si>
  <si>
    <t>Updated + PACE B&amp;C</t>
  </si>
  <si>
    <t>Malthus report generated from Malthus Pro</t>
  </si>
  <si>
    <t>Time</t>
  </si>
  <si>
    <t>Date</t>
  </si>
  <si>
    <t xml:space="preserve"> 4/10/2021</t>
  </si>
  <si>
    <t xml:space="preserve">   </t>
  </si>
  <si>
    <t>CCG's Selected</t>
  </si>
  <si>
    <t xml:space="preserve">England                  </t>
  </si>
  <si>
    <t>% of CCG</t>
  </si>
  <si>
    <t>Year Simulated</t>
  </si>
  <si>
    <t>Population Size</t>
  </si>
  <si>
    <t>Total fraction burden</t>
  </si>
  <si>
    <t>Total fraction burden including retreatments</t>
  </si>
  <si>
    <t>Fractions (inc. retreatment) per million</t>
  </si>
  <si>
    <t>Access rate (ARR)</t>
  </si>
  <si>
    <t xml:space="preserve"> Radiotherapy Type Breakdown </t>
  </si>
  <si>
    <t>Type of Radiotherapy</t>
  </si>
  <si>
    <t>% of Patients with Indication</t>
  </si>
  <si>
    <t>No Radiotherapy</t>
  </si>
  <si>
    <t>Conventional Radiotherapy</t>
  </si>
  <si>
    <t>MR Linac</t>
  </si>
  <si>
    <t>Cancer Site</t>
  </si>
  <si>
    <t>Sex</t>
  </si>
  <si>
    <t xml:space="preserve">0-24 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</si>
  <si>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</si>
  <si>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</si>
  <si>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</si>
  <si>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</si>
  <si>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</si>
  <si>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</si>
  <si>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</si>
  <si>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</si>
  <si>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</si>
  <si>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</si>
  <si>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</si>
  <si>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</si>
  <si>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 xml:space="preserve">85+  </t>
  </si>
  <si>
    <t xml:space="preserve"> </t>
  </si>
  <si>
    <t>total</t>
  </si>
  <si>
    <t>Patients receiving RT</t>
  </si>
  <si>
    <t xml:space="preserve">prostate                      </t>
  </si>
  <si>
    <t>male</t>
  </si>
  <si>
    <t>female</t>
  </si>
  <si>
    <t xml:space="preserve">    </t>
  </si>
  <si>
    <t>Cancer site</t>
  </si>
  <si>
    <t>Mean</t>
  </si>
  <si>
    <t>95% CI Lower</t>
  </si>
  <si>
    <t>95% CI Upper</t>
  </si>
  <si>
    <t>% No RT</t>
  </si>
  <si>
    <t>% Conventional RT</t>
  </si>
  <si>
    <t>% MR Linac</t>
  </si>
  <si>
    <t xml:space="preserve">  </t>
  </si>
  <si>
    <t>Fraction % contribution to cancer site</t>
  </si>
  <si>
    <t>Number of fractions</t>
  </si>
  <si>
    <t xml:space="preserve"> 2/11/2021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</si>
</sst>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2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E133-2D8B-4B9E-ACD6-A4BB6821AD1B}">
  <dimension ref="C3:G7"/>
  <sheetViews>
    <sheetView tabSelected="1" workbookViewId="0">
      <selection activeCell="F9" sqref="F9"/>
    </sheetView>
  </sheetViews>
  <sheetFormatPr defaultRowHeight="14.45"/>
  <sheetData>
    <row r="3" spans="3:7">
      <c r="C3" t="s">
        <v>0</v>
      </c>
      <c r="D3" s="4" t="s">
        <v>1</v>
      </c>
      <c r="E3" s="4"/>
      <c r="F3" s="4"/>
      <c r="G3" s="4"/>
    </row>
    <row r="4" spans="3:7">
      <c r="C4" t="s">
        <v>2</v>
      </c>
      <c r="D4" t="s">
        <v>3</v>
      </c>
      <c r="E4" t="s">
        <v>4</v>
      </c>
      <c r="F4" t="s">
        <v>5</v>
      </c>
    </row>
    <row r="5" spans="3:7">
      <c r="C5" t="s">
        <v>6</v>
      </c>
      <c r="D5" s="1">
        <v>0.50607800000000003</v>
      </c>
      <c r="E5">
        <v>408739.91</v>
      </c>
      <c r="F5">
        <v>7175</v>
      </c>
    </row>
    <row r="6" spans="3:7">
      <c r="C6" t="s">
        <v>7</v>
      </c>
      <c r="D6" s="1">
        <v>0.52452498999999997</v>
      </c>
      <c r="E6">
        <v>364053</v>
      </c>
      <c r="F6">
        <v>6391</v>
      </c>
    </row>
    <row r="7" spans="3:7">
      <c r="C7" t="s">
        <v>8</v>
      </c>
      <c r="D7" s="1">
        <v>0.52449696999999995</v>
      </c>
      <c r="E7">
        <v>240078</v>
      </c>
      <c r="F7">
        <v>4214</v>
      </c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2893-C96C-4FCC-8739-70929A3E5B7E}">
  <dimension ref="A1:T59"/>
  <sheetViews>
    <sheetView workbookViewId="0">
      <selection activeCell="F32" sqref="F32"/>
    </sheetView>
  </sheetViews>
  <sheetFormatPr defaultRowHeight="14.45"/>
  <sheetData>
    <row r="1" spans="1:3">
      <c r="A1" t="s">
        <v>9</v>
      </c>
    </row>
    <row r="2" spans="1:3">
      <c r="A2" t="s">
        <v>10</v>
      </c>
      <c r="B2" t="s">
        <v>11</v>
      </c>
    </row>
    <row r="3" spans="1:3">
      <c r="A3" s="2">
        <v>0.6328125</v>
      </c>
      <c r="B3" t="s">
        <v>12</v>
      </c>
    </row>
    <row r="4" spans="1:3">
      <c r="A4" t="s">
        <v>13</v>
      </c>
    </row>
    <row r="5" spans="1:3">
      <c r="A5" t="s">
        <v>14</v>
      </c>
      <c r="B5" t="s">
        <v>15</v>
      </c>
    </row>
    <row r="6" spans="1:3">
      <c r="A6" t="s">
        <v>16</v>
      </c>
      <c r="B6">
        <v>100</v>
      </c>
    </row>
    <row r="7" spans="1:3">
      <c r="A7" t="s">
        <v>17</v>
      </c>
      <c r="B7">
        <v>2021</v>
      </c>
    </row>
    <row r="8" spans="1:3">
      <c r="A8" t="s">
        <v>18</v>
      </c>
      <c r="B8">
        <v>56960000</v>
      </c>
    </row>
    <row r="9" spans="1:3">
      <c r="A9" t="s">
        <v>19</v>
      </c>
      <c r="B9">
        <v>408739.91</v>
      </c>
      <c r="C9">
        <f>B9/B8*1000000</f>
        <v>7175.9113412921342</v>
      </c>
    </row>
    <row r="10" spans="1:3">
      <c r="A10" t="s">
        <v>20</v>
      </c>
      <c r="B10">
        <v>423863.25</v>
      </c>
      <c r="C10">
        <f>B10/B8*1000000</f>
        <v>7441.4194171348317</v>
      </c>
    </row>
    <row r="11" spans="1:3">
      <c r="A11" t="s">
        <v>21</v>
      </c>
      <c r="B11">
        <v>7441.4193999999998</v>
      </c>
    </row>
    <row r="12" spans="1:3">
      <c r="A12" t="s">
        <v>22</v>
      </c>
      <c r="B12">
        <v>0.50607800000000003</v>
      </c>
    </row>
    <row r="13" spans="1:3">
      <c r="A13" t="s">
        <v>13</v>
      </c>
    </row>
    <row r="14" spans="1:3">
      <c r="A14" t="s">
        <v>23</v>
      </c>
    </row>
    <row r="15" spans="1:3">
      <c r="A15" t="s">
        <v>24</v>
      </c>
      <c r="B15" t="s">
        <v>25</v>
      </c>
    </row>
    <row r="16" spans="1:3">
      <c r="A16" t="s">
        <v>26</v>
      </c>
      <c r="B16">
        <v>0.49392202000000002</v>
      </c>
    </row>
    <row r="17" spans="1:20">
      <c r="A17" t="s">
        <v>27</v>
      </c>
      <c r="B17">
        <v>0.50607800000000003</v>
      </c>
    </row>
    <row r="18" spans="1:20">
      <c r="A18" t="s">
        <v>28</v>
      </c>
      <c r="B18">
        <v>0</v>
      </c>
    </row>
    <row r="19" spans="1:20">
      <c r="A19" t="s">
        <v>13</v>
      </c>
    </row>
    <row r="20" spans="1:20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 t="s">
        <v>44</v>
      </c>
      <c r="Q20" t="s">
        <v>45</v>
      </c>
      <c r="R20" t="s">
        <v>46</v>
      </c>
      <c r="S20" t="s">
        <v>45</v>
      </c>
      <c r="T20" t="s">
        <v>47</v>
      </c>
    </row>
    <row r="21" spans="1:20">
      <c r="A21" t="s">
        <v>48</v>
      </c>
      <c r="B21" t="s">
        <v>49</v>
      </c>
      <c r="C21">
        <v>2.0523777000000001</v>
      </c>
      <c r="D21">
        <v>1.2314266</v>
      </c>
      <c r="E21">
        <v>0.41047555000000002</v>
      </c>
      <c r="F21">
        <v>7.7990351000000002</v>
      </c>
      <c r="G21">
        <v>75.117019999999997</v>
      </c>
      <c r="H21">
        <v>394.05651999999998</v>
      </c>
      <c r="I21">
        <v>1290.9456</v>
      </c>
      <c r="J21">
        <v>3104.0160999999998</v>
      </c>
      <c r="K21">
        <v>6266.73</v>
      </c>
      <c r="L21">
        <v>8815.7831999999999</v>
      </c>
      <c r="M21">
        <v>8390.9403999999995</v>
      </c>
      <c r="N21">
        <v>7574.5048999999999</v>
      </c>
      <c r="O21">
        <v>4683.9364999999998</v>
      </c>
      <c r="P21">
        <v>3685.2494999999999</v>
      </c>
      <c r="Q21" t="s">
        <v>13</v>
      </c>
      <c r="R21">
        <v>44292.773000000001</v>
      </c>
      <c r="S21" t="s">
        <v>45</v>
      </c>
      <c r="T21">
        <v>22415.598000000002</v>
      </c>
    </row>
    <row r="22" spans="1:20">
      <c r="A22" t="s">
        <v>48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13</v>
      </c>
      <c r="R22">
        <v>0</v>
      </c>
      <c r="S22" t="s">
        <v>51</v>
      </c>
      <c r="T22">
        <v>0</v>
      </c>
    </row>
    <row r="23" spans="1:20">
      <c r="A23" t="s">
        <v>13</v>
      </c>
    </row>
    <row r="24" spans="1:20">
      <c r="A24" t="s">
        <v>52</v>
      </c>
      <c r="B24" t="s">
        <v>53</v>
      </c>
      <c r="C24" t="s">
        <v>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</row>
    <row r="25" spans="1:20">
      <c r="A25" t="s">
        <v>48</v>
      </c>
      <c r="B25">
        <v>9.2279999999999998</v>
      </c>
      <c r="C25">
        <v>0.50609999999999999</v>
      </c>
      <c r="D25">
        <v>9.2089999999999996</v>
      </c>
      <c r="E25">
        <v>9.2469999999999999</v>
      </c>
      <c r="F25">
        <v>0.49390000000000001</v>
      </c>
      <c r="G25">
        <v>0.50609999999999999</v>
      </c>
      <c r="H25">
        <v>0</v>
      </c>
    </row>
    <row r="26" spans="1:20">
      <c r="A26" t="s">
        <v>13</v>
      </c>
    </row>
    <row r="27" spans="1:20">
      <c r="A27" t="s">
        <v>59</v>
      </c>
      <c r="B27" t="s">
        <v>60</v>
      </c>
    </row>
    <row r="28" spans="1:20">
      <c r="A28" t="s">
        <v>61</v>
      </c>
      <c r="B28" t="s">
        <v>48</v>
      </c>
    </row>
    <row r="29" spans="1:20">
      <c r="A29">
        <v>0</v>
      </c>
      <c r="B29">
        <v>49.39</v>
      </c>
    </row>
    <row r="30" spans="1:20">
      <c r="A30">
        <v>1</v>
      </c>
      <c r="B30">
        <v>2.9460000000000002</v>
      </c>
    </row>
    <row r="31" spans="1:20">
      <c r="A31">
        <v>5</v>
      </c>
      <c r="B31">
        <v>2.161</v>
      </c>
    </row>
    <row r="32" spans="1:20">
      <c r="A32">
        <v>10</v>
      </c>
      <c r="B32">
        <v>0.13600000000000001</v>
      </c>
    </row>
    <row r="33" spans="1:3">
      <c r="A33">
        <v>20</v>
      </c>
      <c r="B33">
        <v>45.28</v>
      </c>
    </row>
    <row r="34" spans="1:3">
      <c r="A34">
        <v>25</v>
      </c>
      <c r="B34" s="3">
        <v>8.1699999999999995E-2</v>
      </c>
    </row>
    <row r="35" spans="1:3">
      <c r="A35" t="s">
        <v>59</v>
      </c>
    </row>
    <row r="46" spans="1:3">
      <c r="C46" s="3"/>
    </row>
    <row r="59" spans="2:9">
      <c r="B59" s="3"/>
      <c r="G59" s="3"/>
      <c r="H59" s="3"/>
      <c r="I5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6E0E-0949-4470-9EC8-182B72533318}">
  <dimension ref="A1:T82"/>
  <sheetViews>
    <sheetView topLeftCell="A32" workbookViewId="0">
      <selection activeCell="F41" sqref="F41"/>
    </sheetView>
  </sheetViews>
  <sheetFormatPr defaultRowHeight="14.45"/>
  <sheetData>
    <row r="1" spans="1:2" ht="15">
      <c r="A1" t="s">
        <v>9</v>
      </c>
    </row>
    <row r="2" spans="1:2" ht="15">
      <c r="A2" t="s">
        <v>10</v>
      </c>
      <c r="B2" t="s">
        <v>11</v>
      </c>
    </row>
    <row r="3" spans="1:2" ht="15">
      <c r="A3" s="2">
        <v>0.58835648148148145</v>
      </c>
      <c r="B3" t="s">
        <v>62</v>
      </c>
    </row>
    <row r="4" spans="1:2" ht="15">
      <c r="A4" t="s">
        <v>13</v>
      </c>
    </row>
    <row r="5" spans="1:2" ht="15">
      <c r="A5" t="s">
        <v>14</v>
      </c>
      <c r="B5" t="s">
        <v>15</v>
      </c>
    </row>
    <row r="6" spans="1:2" ht="15">
      <c r="A6" t="s">
        <v>16</v>
      </c>
      <c r="B6">
        <v>100</v>
      </c>
    </row>
    <row r="7" spans="1:2" ht="15">
      <c r="A7" t="s">
        <v>17</v>
      </c>
      <c r="B7">
        <v>2021</v>
      </c>
    </row>
    <row r="8" spans="1:2" ht="15">
      <c r="A8" t="s">
        <v>18</v>
      </c>
      <c r="B8">
        <v>56960000</v>
      </c>
    </row>
    <row r="9" spans="1:2" ht="15">
      <c r="A9" t="s">
        <v>19</v>
      </c>
      <c r="B9">
        <v>364053.12</v>
      </c>
    </row>
    <row r="10" spans="1:2" ht="15">
      <c r="A10" t="s">
        <v>20</v>
      </c>
      <c r="B10">
        <v>377523.06</v>
      </c>
    </row>
    <row r="11" spans="1:2" ht="15">
      <c r="A11" t="s">
        <v>21</v>
      </c>
      <c r="B11">
        <v>6627.8627999999999</v>
      </c>
    </row>
    <row r="12" spans="1:2" ht="15">
      <c r="A12" t="s">
        <v>22</v>
      </c>
      <c r="B12">
        <v>0.51989101999999998</v>
      </c>
    </row>
    <row r="13" spans="1:2" ht="15">
      <c r="A13" t="s">
        <v>13</v>
      </c>
    </row>
    <row r="14" spans="1:2" ht="15">
      <c r="A14" t="s">
        <v>23</v>
      </c>
    </row>
    <row r="15" spans="1:2" ht="15">
      <c r="A15" t="s">
        <v>24</v>
      </c>
      <c r="B15" t="s">
        <v>25</v>
      </c>
    </row>
    <row r="16" spans="1:2" ht="15">
      <c r="A16" t="s">
        <v>26</v>
      </c>
      <c r="B16">
        <v>0.48010901</v>
      </c>
    </row>
    <row r="17" spans="1:20" ht="15">
      <c r="A17" t="s">
        <v>27</v>
      </c>
      <c r="B17">
        <v>0.51989101999999998</v>
      </c>
    </row>
    <row r="18" spans="1:20" ht="15">
      <c r="A18" t="s">
        <v>28</v>
      </c>
      <c r="B18">
        <v>0</v>
      </c>
    </row>
    <row r="19" spans="1:20" ht="15">
      <c r="A19" t="s">
        <v>13</v>
      </c>
    </row>
    <row r="20" spans="1:20" ht="15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 t="s">
        <v>44</v>
      </c>
      <c r="Q20" t="s">
        <v>45</v>
      </c>
      <c r="R20" t="s">
        <v>46</v>
      </c>
      <c r="S20" t="s">
        <v>45</v>
      </c>
      <c r="T20" t="s">
        <v>47</v>
      </c>
    </row>
    <row r="21" spans="1:20" ht="15">
      <c r="A21" t="s">
        <v>48</v>
      </c>
      <c r="B21" t="s">
        <v>49</v>
      </c>
      <c r="C21">
        <v>2.0523777000000001</v>
      </c>
      <c r="D21">
        <v>1.2314266</v>
      </c>
      <c r="E21">
        <v>0.41047555000000002</v>
      </c>
      <c r="F21">
        <v>7.7990351000000002</v>
      </c>
      <c r="G21">
        <v>75.117019999999997</v>
      </c>
      <c r="H21">
        <v>394.05651999999998</v>
      </c>
      <c r="I21">
        <v>1290.9456</v>
      </c>
      <c r="J21">
        <v>3104.0160999999998</v>
      </c>
      <c r="K21">
        <v>6266.73</v>
      </c>
      <c r="L21">
        <v>8815.7831999999999</v>
      </c>
      <c r="M21">
        <v>8390.9403999999995</v>
      </c>
      <c r="N21">
        <v>7574.5048999999999</v>
      </c>
      <c r="O21">
        <v>4683.9364999999998</v>
      </c>
      <c r="P21">
        <v>3685.2494999999999</v>
      </c>
      <c r="Q21" t="s">
        <v>13</v>
      </c>
      <c r="R21">
        <v>44292.773000000001</v>
      </c>
      <c r="S21" t="s">
        <v>45</v>
      </c>
      <c r="T21">
        <v>23027.416000000001</v>
      </c>
    </row>
    <row r="22" spans="1:20" ht="15">
      <c r="A22" t="s">
        <v>48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13</v>
      </c>
      <c r="R22">
        <v>0</v>
      </c>
      <c r="S22" t="s">
        <v>51</v>
      </c>
      <c r="T22">
        <v>0</v>
      </c>
    </row>
    <row r="23" spans="1:20" ht="15">
      <c r="A23" t="s">
        <v>13</v>
      </c>
    </row>
    <row r="24" spans="1:20" ht="15">
      <c r="A24" t="s">
        <v>52</v>
      </c>
      <c r="B24" t="s">
        <v>53</v>
      </c>
      <c r="C24" t="s">
        <v>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</row>
    <row r="25" spans="1:20" ht="15">
      <c r="A25" t="s">
        <v>48</v>
      </c>
      <c r="B25">
        <v>8.2189999999999994</v>
      </c>
      <c r="C25">
        <v>0.51990000000000003</v>
      </c>
      <c r="D25">
        <v>8.1999999999999993</v>
      </c>
      <c r="E25">
        <v>8.2379999999999995</v>
      </c>
      <c r="F25">
        <v>0.48010000000000003</v>
      </c>
      <c r="G25">
        <v>0.51990000000000003</v>
      </c>
      <c r="H25">
        <v>0</v>
      </c>
    </row>
    <row r="26" spans="1:20" ht="15">
      <c r="A26" t="s">
        <v>13</v>
      </c>
    </row>
    <row r="27" spans="1:20" ht="15">
      <c r="A27" t="s">
        <v>59</v>
      </c>
      <c r="B27" t="s">
        <v>60</v>
      </c>
    </row>
    <row r="28" spans="1:20" ht="15">
      <c r="A28" t="s">
        <v>61</v>
      </c>
      <c r="B28" t="s">
        <v>48</v>
      </c>
    </row>
    <row r="29" spans="1:20" ht="15">
      <c r="A29">
        <v>0</v>
      </c>
      <c r="B29">
        <v>48.01</v>
      </c>
    </row>
    <row r="30" spans="1:20" ht="15">
      <c r="A30">
        <v>1</v>
      </c>
      <c r="B30">
        <v>5.29</v>
      </c>
    </row>
    <row r="31" spans="1:20" ht="15">
      <c r="A31">
        <v>5</v>
      </c>
      <c r="B31">
        <v>5.4989999999999997</v>
      </c>
    </row>
    <row r="32" spans="1:20" ht="15">
      <c r="A32">
        <v>6</v>
      </c>
      <c r="B32">
        <v>2.3620000000000001</v>
      </c>
    </row>
    <row r="33" spans="1:2" ht="15">
      <c r="A33">
        <v>10</v>
      </c>
      <c r="B33">
        <v>0.94299999999999995</v>
      </c>
    </row>
    <row r="34" spans="1:2" ht="15">
      <c r="A34">
        <v>15</v>
      </c>
      <c r="B34">
        <v>3.625</v>
      </c>
    </row>
    <row r="35" spans="1:2" ht="15">
      <c r="A35">
        <v>16</v>
      </c>
      <c r="B35">
        <v>0.14319999999999999</v>
      </c>
    </row>
    <row r="36" spans="1:2" ht="15">
      <c r="A36">
        <v>20</v>
      </c>
      <c r="B36">
        <v>31.46</v>
      </c>
    </row>
    <row r="37" spans="1:2" ht="15">
      <c r="A37">
        <v>21</v>
      </c>
      <c r="B37">
        <v>0.60040000000000004</v>
      </c>
    </row>
    <row r="38" spans="1:2" ht="15">
      <c r="A38">
        <v>23</v>
      </c>
      <c r="B38" s="3">
        <v>8.3599999999999994E-2</v>
      </c>
    </row>
    <row r="39" spans="1:2" ht="15">
      <c r="A39">
        <v>25</v>
      </c>
      <c r="B39">
        <v>0.4204</v>
      </c>
    </row>
    <row r="40" spans="1:2" ht="15">
      <c r="A40">
        <v>30</v>
      </c>
      <c r="B40" s="3">
        <v>1.8100000000000002E-2</v>
      </c>
    </row>
    <row r="41" spans="1:2" ht="15">
      <c r="A41">
        <v>32</v>
      </c>
      <c r="B41" s="3">
        <v>8.2400000000000001E-2</v>
      </c>
    </row>
    <row r="42" spans="1:2" ht="15">
      <c r="A42">
        <v>33</v>
      </c>
      <c r="B42">
        <v>0.69810000000000005</v>
      </c>
    </row>
    <row r="43" spans="1:2" ht="15">
      <c r="A43">
        <v>37</v>
      </c>
      <c r="B43">
        <v>0.71240000000000003</v>
      </c>
    </row>
    <row r="44" spans="1:2" ht="15">
      <c r="A44">
        <v>38</v>
      </c>
      <c r="B44" s="3">
        <v>2.8199999999999999E-2</v>
      </c>
    </row>
    <row r="45" spans="1:2" ht="15">
      <c r="A45">
        <v>42</v>
      </c>
      <c r="B45" s="3">
        <v>2.1499999999999998E-2</v>
      </c>
    </row>
    <row r="46" spans="1:2" ht="15">
      <c r="A46">
        <v>47</v>
      </c>
      <c r="B46" s="3">
        <v>1.6000000000000001E-3</v>
      </c>
    </row>
    <row r="47" spans="1:2" ht="15">
      <c r="A47" t="s">
        <v>59</v>
      </c>
    </row>
    <row r="48" spans="1: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82" spans="2:9">
      <c r="B82" s="3"/>
      <c r="G82" s="3"/>
      <c r="H82" s="3"/>
      <c r="I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0DE0-4B96-4D26-B9D9-C8EF15A30077}">
  <dimension ref="A1:T82"/>
  <sheetViews>
    <sheetView workbookViewId="0">
      <selection sqref="A1:U49"/>
    </sheetView>
  </sheetViews>
  <sheetFormatPr defaultRowHeight="14.45"/>
  <sheetData>
    <row r="1" spans="1:2" ht="15">
      <c r="A1" t="s">
        <v>9</v>
      </c>
    </row>
    <row r="2" spans="1:2" ht="15">
      <c r="A2" t="s">
        <v>10</v>
      </c>
      <c r="B2" t="s">
        <v>11</v>
      </c>
    </row>
    <row r="3" spans="1:2" ht="15">
      <c r="A3" s="2">
        <v>0.51819444444444451</v>
      </c>
      <c r="B3" t="s">
        <v>62</v>
      </c>
    </row>
    <row r="4" spans="1:2" ht="15">
      <c r="A4" t="s">
        <v>13</v>
      </c>
    </row>
    <row r="5" spans="1:2" ht="15">
      <c r="A5" t="s">
        <v>14</v>
      </c>
      <c r="B5" t="s">
        <v>15</v>
      </c>
    </row>
    <row r="6" spans="1:2" ht="15">
      <c r="A6" t="s">
        <v>16</v>
      </c>
      <c r="B6">
        <v>100</v>
      </c>
    </row>
    <row r="7" spans="1:2" ht="15">
      <c r="A7" t="s">
        <v>17</v>
      </c>
      <c r="B7">
        <v>2021</v>
      </c>
    </row>
    <row r="8" spans="1:2" ht="15">
      <c r="A8" t="s">
        <v>18</v>
      </c>
      <c r="B8">
        <v>56960000</v>
      </c>
    </row>
    <row r="9" spans="1:2" ht="15">
      <c r="A9" t="s">
        <v>19</v>
      </c>
      <c r="B9">
        <v>240078.3</v>
      </c>
    </row>
    <row r="10" spans="1:2" ht="15">
      <c r="A10" t="s">
        <v>20</v>
      </c>
      <c r="B10">
        <v>248961.17</v>
      </c>
    </row>
    <row r="11" spans="1:2" ht="15">
      <c r="A11" t="s">
        <v>21</v>
      </c>
      <c r="B11">
        <v>4370.8071</v>
      </c>
    </row>
    <row r="12" spans="1:2" ht="15">
      <c r="A12" t="s">
        <v>22</v>
      </c>
      <c r="B12">
        <v>0.52023900000000001</v>
      </c>
    </row>
    <row r="13" spans="1:2" ht="15">
      <c r="A13" t="s">
        <v>13</v>
      </c>
    </row>
    <row r="14" spans="1:2" ht="15">
      <c r="A14" t="s">
        <v>23</v>
      </c>
    </row>
    <row r="15" spans="1:2" ht="15">
      <c r="A15" t="s">
        <v>24</v>
      </c>
      <c r="B15" t="s">
        <v>25</v>
      </c>
    </row>
    <row r="16" spans="1:2" ht="15">
      <c r="A16" t="s">
        <v>26</v>
      </c>
      <c r="B16">
        <v>0.47976099999999999</v>
      </c>
    </row>
    <row r="17" spans="1:20" ht="15">
      <c r="A17" t="s">
        <v>27</v>
      </c>
      <c r="B17">
        <v>0.52023900000000001</v>
      </c>
    </row>
    <row r="18" spans="1:20" ht="15">
      <c r="A18" t="s">
        <v>28</v>
      </c>
      <c r="B18">
        <v>0</v>
      </c>
    </row>
    <row r="19" spans="1:20" ht="15">
      <c r="A19" t="s">
        <v>13</v>
      </c>
    </row>
    <row r="20" spans="1:20" ht="15">
      <c r="A20" t="s">
        <v>29</v>
      </c>
      <c r="B20" t="s">
        <v>30</v>
      </c>
      <c r="C20" t="s">
        <v>31</v>
      </c>
      <c r="D20" t="s">
        <v>32</v>
      </c>
      <c r="E20" t="s">
        <v>33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 t="s">
        <v>44</v>
      </c>
      <c r="Q20" t="s">
        <v>45</v>
      </c>
      <c r="R20" t="s">
        <v>46</v>
      </c>
      <c r="S20" t="s">
        <v>45</v>
      </c>
      <c r="T20" t="s">
        <v>47</v>
      </c>
    </row>
    <row r="21" spans="1:20" ht="15">
      <c r="A21" t="s">
        <v>48</v>
      </c>
      <c r="B21" t="s">
        <v>49</v>
      </c>
      <c r="C21">
        <v>2.0523777000000001</v>
      </c>
      <c r="D21">
        <v>1.2314266</v>
      </c>
      <c r="E21">
        <v>0.41047555000000002</v>
      </c>
      <c r="F21">
        <v>7.7990351000000002</v>
      </c>
      <c r="G21">
        <v>75.117019999999997</v>
      </c>
      <c r="H21">
        <v>394.05651999999998</v>
      </c>
      <c r="I21">
        <v>1290.9456</v>
      </c>
      <c r="J21">
        <v>3104.0160999999998</v>
      </c>
      <c r="K21">
        <v>6266.73</v>
      </c>
      <c r="L21">
        <v>8815.7831999999999</v>
      </c>
      <c r="M21">
        <v>8390.9403999999995</v>
      </c>
      <c r="N21">
        <v>7574.5048999999999</v>
      </c>
      <c r="O21">
        <v>4683.9364999999998</v>
      </c>
      <c r="P21">
        <v>3685.2494999999999</v>
      </c>
      <c r="Q21" t="s">
        <v>13</v>
      </c>
      <c r="R21">
        <v>44292.773000000001</v>
      </c>
      <c r="S21" t="s">
        <v>45</v>
      </c>
      <c r="T21">
        <v>23042.828000000001</v>
      </c>
    </row>
    <row r="22" spans="1:20" ht="15">
      <c r="A22" t="s">
        <v>48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13</v>
      </c>
      <c r="R22">
        <v>0</v>
      </c>
      <c r="S22" t="s">
        <v>51</v>
      </c>
      <c r="T22">
        <v>0</v>
      </c>
    </row>
    <row r="23" spans="1:20" ht="15">
      <c r="A23" t="s">
        <v>13</v>
      </c>
    </row>
    <row r="24" spans="1:20" ht="15">
      <c r="A24" t="s">
        <v>52</v>
      </c>
      <c r="B24" t="s">
        <v>53</v>
      </c>
      <c r="C24" t="s">
        <v>3</v>
      </c>
      <c r="D24" t="s">
        <v>54</v>
      </c>
      <c r="E24" t="s">
        <v>55</v>
      </c>
      <c r="F24" t="s">
        <v>56</v>
      </c>
      <c r="G24" t="s">
        <v>57</v>
      </c>
      <c r="H24" t="s">
        <v>58</v>
      </c>
    </row>
    <row r="25" spans="1:20" ht="15">
      <c r="A25" t="s">
        <v>48</v>
      </c>
      <c r="B25">
        <v>5.42</v>
      </c>
      <c r="C25">
        <v>0.5202</v>
      </c>
      <c r="D25">
        <v>5.4050000000000002</v>
      </c>
      <c r="E25">
        <v>5.4359999999999999</v>
      </c>
      <c r="F25">
        <v>0.4798</v>
      </c>
      <c r="G25">
        <v>0.5202</v>
      </c>
      <c r="H25">
        <v>0</v>
      </c>
    </row>
    <row r="26" spans="1:20" ht="15">
      <c r="A26" t="s">
        <v>13</v>
      </c>
    </row>
    <row r="27" spans="1:20" ht="15">
      <c r="A27" t="s">
        <v>59</v>
      </c>
      <c r="B27" t="s">
        <v>60</v>
      </c>
    </row>
    <row r="28" spans="1:20" ht="15">
      <c r="A28" t="s">
        <v>61</v>
      </c>
      <c r="B28" t="s">
        <v>48</v>
      </c>
    </row>
    <row r="29" spans="1:20" ht="15">
      <c r="A29">
        <v>0</v>
      </c>
      <c r="B29">
        <v>47.98</v>
      </c>
    </row>
    <row r="30" spans="1:20" ht="15">
      <c r="A30">
        <v>1</v>
      </c>
      <c r="B30">
        <v>5.2350000000000003</v>
      </c>
    </row>
    <row r="31" spans="1:20" ht="15">
      <c r="A31">
        <v>5</v>
      </c>
      <c r="B31">
        <v>23.78</v>
      </c>
    </row>
    <row r="32" spans="1:20" ht="15">
      <c r="A32">
        <v>6</v>
      </c>
      <c r="B32">
        <v>2.6520000000000001</v>
      </c>
    </row>
    <row r="33" spans="1:2" ht="15">
      <c r="A33">
        <v>10</v>
      </c>
      <c r="B33">
        <v>1.1779999999999999</v>
      </c>
    </row>
    <row r="34" spans="1:2" ht="15">
      <c r="A34">
        <v>15</v>
      </c>
      <c r="B34">
        <v>3.6230000000000002</v>
      </c>
    </row>
    <row r="35" spans="1:2" ht="15">
      <c r="A35">
        <v>16</v>
      </c>
      <c r="B35">
        <v>0.14360000000000001</v>
      </c>
    </row>
    <row r="36" spans="1:2" ht="15">
      <c r="A36">
        <v>20</v>
      </c>
      <c r="B36">
        <v>13.28</v>
      </c>
    </row>
    <row r="37" spans="1:2" ht="15">
      <c r="A37">
        <v>21</v>
      </c>
      <c r="B37">
        <v>0.26519999999999999</v>
      </c>
    </row>
    <row r="38" spans="1:2" ht="15">
      <c r="A38">
        <v>23</v>
      </c>
      <c r="B38" s="3">
        <v>7.8700000000000006E-2</v>
      </c>
    </row>
    <row r="39" spans="1:2" ht="15">
      <c r="A39">
        <v>25</v>
      </c>
      <c r="B39">
        <v>0.1938</v>
      </c>
    </row>
    <row r="40" spans="1:2" ht="15">
      <c r="A40">
        <v>30</v>
      </c>
      <c r="B40" s="3">
        <v>8.5000000000000006E-3</v>
      </c>
    </row>
    <row r="41" spans="1:2" ht="15">
      <c r="A41">
        <v>32</v>
      </c>
      <c r="B41" s="3">
        <v>8.6699999999999999E-2</v>
      </c>
    </row>
    <row r="42" spans="1:2" ht="15">
      <c r="A42">
        <v>33</v>
      </c>
      <c r="B42">
        <v>0.72019999999999995</v>
      </c>
    </row>
    <row r="43" spans="1:2" ht="15">
      <c r="A43">
        <v>37</v>
      </c>
      <c r="B43">
        <v>0.72760000000000002</v>
      </c>
    </row>
    <row r="44" spans="1:2" ht="15">
      <c r="A44">
        <v>38</v>
      </c>
      <c r="B44" s="3">
        <v>2.9100000000000001E-2</v>
      </c>
    </row>
    <row r="45" spans="1:2" ht="15">
      <c r="A45">
        <v>42</v>
      </c>
      <c r="B45" s="3">
        <v>2.07E-2</v>
      </c>
    </row>
    <row r="46" spans="1:2" ht="15">
      <c r="A46">
        <v>47</v>
      </c>
      <c r="B46" s="3">
        <v>1E-3</v>
      </c>
    </row>
    <row r="47" spans="1:2" ht="15">
      <c r="A47" t="s">
        <v>59</v>
      </c>
    </row>
    <row r="48" spans="1:2" ht="15"/>
    <row r="49" spans="3:3" ht="15"/>
    <row r="62" spans="3:3">
      <c r="C62" s="3"/>
    </row>
    <row r="64" spans="3:3">
      <c r="C64" s="3"/>
    </row>
    <row r="65" spans="3:3">
      <c r="C65" s="3"/>
    </row>
    <row r="68" spans="3:3">
      <c r="C68" s="3"/>
    </row>
    <row r="69" spans="3:3">
      <c r="C69" s="3"/>
    </row>
    <row r="70" spans="3:3">
      <c r="C70" s="3"/>
    </row>
    <row r="82" spans="2:7">
      <c r="B82" s="3"/>
      <c r="G8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Mee</dc:creator>
  <cp:keywords/>
  <dc:description/>
  <cp:lastModifiedBy>Thomas Mee</cp:lastModifiedBy>
  <cp:revision/>
  <dcterms:created xsi:type="dcterms:W3CDTF">2021-10-07T07:17:48Z</dcterms:created>
  <dcterms:modified xsi:type="dcterms:W3CDTF">2022-02-03T17:52:07Z</dcterms:modified>
  <cp:category/>
  <cp:contentStatus/>
</cp:coreProperties>
</file>