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ga\Jobs\Corporate\Credit Suisse\FINSTAT_Closed&amp;Bounded\"/>
    </mc:Choice>
  </mc:AlternateContent>
  <bookViews>
    <workbookView xWindow="0" yWindow="3000" windowWidth="20490" windowHeight="7605" activeTab="3"/>
  </bookViews>
  <sheets>
    <sheet name="Data" sheetId="7" r:id="rId1"/>
    <sheet name="A_Risk Neutral Model" sheetId="3" r:id="rId2"/>
    <sheet name="A_Risk Averse Model" sheetId="5" r:id="rId3"/>
    <sheet name="D. Portfolio Outcome" sheetId="6" r:id="rId4"/>
  </sheets>
  <definedNames>
    <definedName name="solver_adj" localSheetId="2" hidden="1">'A_Risk Averse Model'!$E$2:$F$20,'A_Risk Averse Model'!$K$2:$K$8</definedName>
    <definedName name="solver_adj" localSheetId="1" hidden="1">'A_Risk Neutral Model'!$E$2:$F$20,'A_Risk Neutral Model'!$K$2:$K$8</definedName>
    <definedName name="solver_cvg" localSheetId="2" hidden="1">0.00001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2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'A_Risk Averse Model'!$B$24</definedName>
    <definedName name="solver_lhs1" localSheetId="1" hidden="1">'A_Risk Neutral Model'!$E$21</definedName>
    <definedName name="solver_lhs10" localSheetId="2" hidden="1">'A_Risk Averse Model'!$G$2:$G$20</definedName>
    <definedName name="solver_lhs10" localSheetId="1" hidden="1">'A_Risk Neutral Model'!$F$7:$F$9</definedName>
    <definedName name="solver_lhs11" localSheetId="2" hidden="1">'A_Risk Averse Model'!$K$9</definedName>
    <definedName name="solver_lhs11" localSheetId="1" hidden="1">'A_Risk Neutral Model'!$G$2:$G$20</definedName>
    <definedName name="solver_lhs12" localSheetId="2" hidden="1">'A_Risk Averse Model'!$K$2:$K$8</definedName>
    <definedName name="solver_lhs12" localSheetId="1" hidden="1">'A_Risk Neutral Model'!$F$4:$F$6</definedName>
    <definedName name="solver_lhs13" localSheetId="2" hidden="1">'A_Risk Averse Model'!$F$4:$F$6</definedName>
    <definedName name="solver_lhs13" localSheetId="1" hidden="1">'A_Risk Neutral Model'!$H$2:$H$20</definedName>
    <definedName name="solver_lhs14" localSheetId="2" hidden="1">'A_Risk Averse Model'!$H$2:$H$20</definedName>
    <definedName name="solver_lhs14" localSheetId="1" hidden="1">'A_Risk Neutral Model'!$K$9</definedName>
    <definedName name="solver_lhs15" localSheetId="2" hidden="1">'A_Risk Averse Model'!$F$7:$F$9</definedName>
    <definedName name="solver_lhs15" localSheetId="1" hidden="1">'A_Risk Neutral Model'!$K$2:$K$8</definedName>
    <definedName name="solver_lhs16" localSheetId="2" hidden="1">'A_Risk Averse Model'!$F$2:$F$20</definedName>
    <definedName name="solver_lhs16" localSheetId="1" hidden="1">'A_Risk Neutral Model'!$B$24</definedName>
    <definedName name="solver_lhs17" localSheetId="2" hidden="1">'A_Risk Averse Model'!$E$21</definedName>
    <definedName name="solver_lhs17" localSheetId="1" hidden="1">'A_Risk Neutral Model'!$M$2:$M$8</definedName>
    <definedName name="solver_lhs18" localSheetId="2" hidden="1">'A_Risk Averse Model'!$F$2:$F$3</definedName>
    <definedName name="solver_lhs18" localSheetId="1" hidden="1">'A_Risk Neutral Model'!$K$2:$K$8</definedName>
    <definedName name="solver_lhs2" localSheetId="2" hidden="1">'A_Risk Averse Model'!$F$13:$F$15</definedName>
    <definedName name="solver_lhs2" localSheetId="1" hidden="1">'A_Risk Neutral Model'!$F$13:$F$15</definedName>
    <definedName name="solver_lhs3" localSheetId="2" hidden="1">'A_Risk Averse Model'!$F$16:$F$19</definedName>
    <definedName name="solver_lhs3" localSheetId="1" hidden="1">'A_Risk Neutral Model'!$F$10:$F$12</definedName>
    <definedName name="solver_lhs4" localSheetId="2" hidden="1">'A_Risk Averse Model'!$F$20</definedName>
    <definedName name="solver_lhs4" localSheetId="1" hidden="1">'A_Risk Neutral Model'!$F$16:$F$19</definedName>
    <definedName name="solver_lhs5" localSheetId="2" hidden="1">'A_Risk Averse Model'!$F$21</definedName>
    <definedName name="solver_lhs5" localSheetId="1" hidden="1">'A_Risk Neutral Model'!$F$20</definedName>
    <definedName name="solver_lhs6" localSheetId="2" hidden="1">'A_Risk Averse Model'!$F$21</definedName>
    <definedName name="solver_lhs6" localSheetId="1" hidden="1">'A_Risk Neutral Model'!$F$21</definedName>
    <definedName name="solver_lhs7" localSheetId="2" hidden="1">'A_Risk Averse Model'!$F$10:$F$12</definedName>
    <definedName name="solver_lhs7" localSheetId="1" hidden="1">'A_Risk Neutral Model'!$F$2:$F$20</definedName>
    <definedName name="solver_lhs8" localSheetId="2" hidden="1">'A_Risk Averse Model'!$K$2:$K$8</definedName>
    <definedName name="solver_lhs8" localSheetId="1" hidden="1">'A_Risk Neutral Model'!$F$21</definedName>
    <definedName name="solver_lhs9" localSheetId="2" hidden="1">'A_Risk Averse Model'!$M$2:$M$8</definedName>
    <definedName name="solver_lhs9" localSheetId="1" hidden="1">'A_Risk Neutral Model'!$F$2:$F$3</definedName>
    <definedName name="solver_mip" localSheetId="2" hidden="1">2147483647</definedName>
    <definedName name="solver_mip" localSheetId="1" hidden="1">2147483647</definedName>
    <definedName name="solver_mni" localSheetId="2" hidden="1">60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od" localSheetId="2" hidden="1">2147483647</definedName>
    <definedName name="solver_nod" localSheetId="1" hidden="1">2147483647</definedName>
    <definedName name="solver_num" localSheetId="2" hidden="1">18</definedName>
    <definedName name="solver_num" localSheetId="1" hidden="1">18</definedName>
    <definedName name="solver_num" localSheetId="3" hidden="1">0</definedName>
    <definedName name="solver_nwt" localSheetId="2" hidden="1">1</definedName>
    <definedName name="solver_nwt" localSheetId="1" hidden="1">1</definedName>
    <definedName name="solver_opt" localSheetId="2" hidden="1">'A_Risk Averse Model'!$B$30</definedName>
    <definedName name="solver_opt" localSheetId="1" hidden="1">'A_Risk Neutral Model'!$B$24</definedName>
    <definedName name="solver_opt" localSheetId="3" hidden="1">'D. Portfolio Outcome'!$A$1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3</definedName>
    <definedName name="solver_rel1" localSheetId="1" hidden="1">1</definedName>
    <definedName name="solver_rel10" localSheetId="2" hidden="1">1</definedName>
    <definedName name="solver_rel10" localSheetId="1" hidden="1">1</definedName>
    <definedName name="solver_rel11" localSheetId="2" hidden="1">3</definedName>
    <definedName name="solver_rel11" localSheetId="1" hidden="1">1</definedName>
    <definedName name="solver_rel12" localSheetId="2" hidden="1">1</definedName>
    <definedName name="solver_rel12" localSheetId="1" hidden="1">1</definedName>
    <definedName name="solver_rel13" localSheetId="2" hidden="1">1</definedName>
    <definedName name="solver_rel13" localSheetId="1" hidden="1">1</definedName>
    <definedName name="solver_rel14" localSheetId="2" hidden="1">1</definedName>
    <definedName name="solver_rel14" localSheetId="1" hidden="1">3</definedName>
    <definedName name="solver_rel15" localSheetId="2" hidden="1">1</definedName>
    <definedName name="solver_rel15" localSheetId="1" hidden="1">1</definedName>
    <definedName name="solver_rel16" localSheetId="2" hidden="1">5</definedName>
    <definedName name="solver_rel16" localSheetId="1" hidden="1">3</definedName>
    <definedName name="solver_rel17" localSheetId="2" hidden="1">2</definedName>
    <definedName name="solver_rel17" localSheetId="1" hidden="1">1</definedName>
    <definedName name="solver_rel18" localSheetId="2" hidden="1">1</definedName>
    <definedName name="solver_rel18" localSheetId="1" hidden="1">5</definedName>
    <definedName name="solver_rel2" localSheetId="2" hidden="1">1</definedName>
    <definedName name="solver_rel2" localSheetId="1" hidden="1">1</definedName>
    <definedName name="solver_rel3" localSheetId="2" hidden="1">1</definedName>
    <definedName name="solver_rel3" localSheetId="1" hidden="1">1</definedName>
    <definedName name="solver_rel4" localSheetId="2" hidden="1">2</definedName>
    <definedName name="solver_rel4" localSheetId="1" hidden="1">1</definedName>
    <definedName name="solver_rel5" localSheetId="2" hidden="1">1</definedName>
    <definedName name="solver_rel5" localSheetId="1" hidden="1">2</definedName>
    <definedName name="solver_rel6" localSheetId="2" hidden="1">3</definedName>
    <definedName name="solver_rel6" localSheetId="1" hidden="1">1</definedName>
    <definedName name="solver_rel7" localSheetId="2" hidden="1">1</definedName>
    <definedName name="solver_rel7" localSheetId="1" hidden="1">5</definedName>
    <definedName name="solver_rel8" localSheetId="2" hidden="1">5</definedName>
    <definedName name="solver_rel8" localSheetId="1" hidden="1">3</definedName>
    <definedName name="solver_rel9" localSheetId="2" hidden="1">1</definedName>
    <definedName name="solver_rel9" localSheetId="1" hidden="1">1</definedName>
    <definedName name="solver_rhs1" localSheetId="2" hidden="1">'A_Risk Averse Model'!$S$11</definedName>
    <definedName name="solver_rhs1" localSheetId="1" hidden="1">'A_Risk Neutral Model'!$S$7</definedName>
    <definedName name="solver_rhs10" localSheetId="2" hidden="1">0</definedName>
    <definedName name="solver_rhs10" localSheetId="1" hidden="1">'A_Risk Neutral Model'!$K$4</definedName>
    <definedName name="solver_rhs11" localSheetId="2" hidden="1">'A_Risk Averse Model'!$V$3</definedName>
    <definedName name="solver_rhs11" localSheetId="1" hidden="1">0</definedName>
    <definedName name="solver_rhs12" localSheetId="2" hidden="1">'A_Risk Averse Model'!$N$2:$N$8</definedName>
    <definedName name="solver_rhs12" localSheetId="1" hidden="1">'A_Risk Neutral Model'!$K$3</definedName>
    <definedName name="solver_rhs13" localSheetId="2" hidden="1">'A_Risk Averse Model'!$K$3</definedName>
    <definedName name="solver_rhs13" localSheetId="1" hidden="1">0</definedName>
    <definedName name="solver_rhs14" localSheetId="2" hidden="1">0</definedName>
    <definedName name="solver_rhs14" localSheetId="1" hidden="1">'A_Risk Neutral Model'!$V$3</definedName>
    <definedName name="solver_rhs15" localSheetId="2" hidden="1">'A_Risk Averse Model'!$K$4</definedName>
    <definedName name="solver_rhs15" localSheetId="1" hidden="1">'A_Risk Neutral Model'!$N$2:$N$8</definedName>
    <definedName name="solver_rhs16" localSheetId="2" hidden="1">binary</definedName>
    <definedName name="solver_rhs16" localSheetId="1" hidden="1">'A_Risk Neutral Model'!$S$13</definedName>
    <definedName name="solver_rhs17" localSheetId="2" hidden="1">'A_Risk Averse Model'!$S$7</definedName>
    <definedName name="solver_rhs17" localSheetId="1" hidden="1">'A_Risk Neutral Model'!$S$5</definedName>
    <definedName name="solver_rhs18" localSheetId="2" hidden="1">'A_Risk Averse Model'!$K$2</definedName>
    <definedName name="solver_rhs18" localSheetId="1" hidden="1">binary</definedName>
    <definedName name="solver_rhs2" localSheetId="2" hidden="1">'A_Risk Averse Model'!$K$6</definedName>
    <definedName name="solver_rhs2" localSheetId="1" hidden="1">'A_Risk Neutral Model'!$K$6</definedName>
    <definedName name="solver_rhs3" localSheetId="2" hidden="1">'A_Risk Averse Model'!$K$7</definedName>
    <definedName name="solver_rhs3" localSheetId="1" hidden="1">'A_Risk Neutral Model'!$K$5</definedName>
    <definedName name="solver_rhs4" localSheetId="2" hidden="1">'A_Risk Averse Model'!$K$8</definedName>
    <definedName name="solver_rhs4" localSheetId="1" hidden="1">'A_Risk Neutral Model'!$K$7</definedName>
    <definedName name="solver_rhs5" localSheetId="2" hidden="1">'A_Risk Averse Model'!$V$5</definedName>
    <definedName name="solver_rhs5" localSheetId="1" hidden="1">'A_Risk Neutral Model'!$K$8</definedName>
    <definedName name="solver_rhs6" localSheetId="2" hidden="1">'A_Risk Averse Model'!$V$4</definedName>
    <definedName name="solver_rhs6" localSheetId="1" hidden="1">'A_Risk Neutral Model'!$V$5</definedName>
    <definedName name="solver_rhs7" localSheetId="2" hidden="1">'A_Risk Averse Model'!$K$5</definedName>
    <definedName name="solver_rhs7" localSheetId="1" hidden="1">binary</definedName>
    <definedName name="solver_rhs8" localSheetId="2" hidden="1">binary</definedName>
    <definedName name="solver_rhs8" localSheetId="1" hidden="1">'A_Risk Neutral Model'!$V$4</definedName>
    <definedName name="solver_rhs9" localSheetId="2" hidden="1">'A_Risk Averse Model'!$S$5</definedName>
    <definedName name="solver_rhs9" localSheetId="1" hidden="1">'A_Risk Neutral Model'!$K$2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0.05</definedName>
    <definedName name="solver_tol" localSheetId="1" hidden="1">0</definedName>
    <definedName name="solver_typ" localSheetId="2" hidden="1">2</definedName>
    <definedName name="solver_typ" localSheetId="1" hidden="1">1</definedName>
    <definedName name="solver_typ" localSheetId="3" hidden="1">1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6" l="1"/>
  <c r="C48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B27" i="5" l="1" a="1"/>
  <c r="B27" i="5" s="1"/>
  <c r="J6" i="6" l="1" a="1"/>
  <c r="J6" i="6" s="1"/>
  <c r="E7" i="6"/>
  <c r="E31" i="6" s="1"/>
  <c r="E8" i="6"/>
  <c r="E32" i="6" s="1"/>
  <c r="E9" i="6"/>
  <c r="E33" i="6" s="1"/>
  <c r="E10" i="6"/>
  <c r="E34" i="6" s="1"/>
  <c r="E11" i="6"/>
  <c r="E35" i="6" s="1"/>
  <c r="E12" i="6"/>
  <c r="E36" i="6" s="1"/>
  <c r="E13" i="6"/>
  <c r="E37" i="6" s="1"/>
  <c r="E14" i="6"/>
  <c r="E38" i="6" s="1"/>
  <c r="E15" i="6"/>
  <c r="E39" i="6" s="1"/>
  <c r="E16" i="6"/>
  <c r="E40" i="6" s="1"/>
  <c r="E17" i="6"/>
  <c r="E41" i="6" s="1"/>
  <c r="E18" i="6"/>
  <c r="E42" i="6" s="1"/>
  <c r="E19" i="6"/>
  <c r="E43" i="6" s="1"/>
  <c r="E20" i="6"/>
  <c r="E44" i="6" s="1"/>
  <c r="E21" i="6"/>
  <c r="E45" i="6" s="1"/>
  <c r="E22" i="6"/>
  <c r="E46" i="6" s="1"/>
  <c r="E23" i="6"/>
  <c r="E47" i="6" s="1"/>
  <c r="E24" i="6"/>
  <c r="E48" i="6" s="1"/>
  <c r="E6" i="6"/>
  <c r="E30" i="6" s="1"/>
  <c r="H2" i="6"/>
  <c r="F2" i="6"/>
  <c r="D7" i="6"/>
  <c r="D31" i="6" s="1"/>
  <c r="D8" i="6"/>
  <c r="D32" i="6" s="1"/>
  <c r="D9" i="6"/>
  <c r="D33" i="6" s="1"/>
  <c r="D10" i="6"/>
  <c r="D34" i="6" s="1"/>
  <c r="D11" i="6"/>
  <c r="D35" i="6" s="1"/>
  <c r="D12" i="6"/>
  <c r="D36" i="6" s="1"/>
  <c r="D13" i="6"/>
  <c r="D37" i="6" s="1"/>
  <c r="D14" i="6"/>
  <c r="D38" i="6" s="1"/>
  <c r="D15" i="6"/>
  <c r="D39" i="6" s="1"/>
  <c r="D16" i="6"/>
  <c r="D40" i="6" s="1"/>
  <c r="D17" i="6"/>
  <c r="D41" i="6" s="1"/>
  <c r="D18" i="6"/>
  <c r="D42" i="6" s="1"/>
  <c r="D19" i="6"/>
  <c r="D43" i="6" s="1"/>
  <c r="D20" i="6"/>
  <c r="D44" i="6" s="1"/>
  <c r="D21" i="6"/>
  <c r="D45" i="6" s="1"/>
  <c r="D22" i="6"/>
  <c r="D46" i="6" s="1"/>
  <c r="D23" i="6"/>
  <c r="D47" i="6" s="1"/>
  <c r="D24" i="6"/>
  <c r="D48" i="6" s="1"/>
  <c r="D6" i="6"/>
  <c r="D30" i="6" s="1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Y204" i="7"/>
  <c r="Z204" i="7"/>
  <c r="AA204" i="7"/>
  <c r="AB204" i="7"/>
  <c r="AC204" i="7"/>
  <c r="AD204" i="7"/>
  <c r="AE204" i="7"/>
  <c r="AF204" i="7"/>
  <c r="AG204" i="7"/>
  <c r="AH204" i="7"/>
  <c r="AI204" i="7"/>
  <c r="AJ204" i="7"/>
  <c r="AK204" i="7"/>
  <c r="AL204" i="7"/>
  <c r="AM204" i="7"/>
  <c r="AN204" i="7"/>
  <c r="AO204" i="7"/>
  <c r="AP204" i="7"/>
  <c r="AQ204" i="7"/>
  <c r="Y205" i="7"/>
  <c r="Z205" i="7"/>
  <c r="AA205" i="7"/>
  <c r="AB205" i="7"/>
  <c r="AC205" i="7"/>
  <c r="AD205" i="7"/>
  <c r="AE205" i="7"/>
  <c r="AF205" i="7"/>
  <c r="AG205" i="7"/>
  <c r="AH205" i="7"/>
  <c r="AI205" i="7"/>
  <c r="AJ205" i="7"/>
  <c r="AK205" i="7"/>
  <c r="AL205" i="7"/>
  <c r="AM205" i="7"/>
  <c r="AN205" i="7"/>
  <c r="AO205" i="7"/>
  <c r="AP205" i="7"/>
  <c r="AQ205" i="7"/>
  <c r="Y206" i="7"/>
  <c r="Z206" i="7"/>
  <c r="AA206" i="7"/>
  <c r="AB206" i="7"/>
  <c r="AC206" i="7"/>
  <c r="AD206" i="7"/>
  <c r="AE206" i="7"/>
  <c r="AF206" i="7"/>
  <c r="AG206" i="7"/>
  <c r="AH206" i="7"/>
  <c r="AI206" i="7"/>
  <c r="AJ206" i="7"/>
  <c r="AK206" i="7"/>
  <c r="AL206" i="7"/>
  <c r="AM206" i="7"/>
  <c r="AN206" i="7"/>
  <c r="AO206" i="7"/>
  <c r="AP206" i="7"/>
  <c r="AQ206" i="7"/>
  <c r="Y207" i="7"/>
  <c r="Z207" i="7"/>
  <c r="AA207" i="7"/>
  <c r="AB207" i="7"/>
  <c r="AC207" i="7"/>
  <c r="AD207" i="7"/>
  <c r="AE207" i="7"/>
  <c r="AF207" i="7"/>
  <c r="AG207" i="7"/>
  <c r="AH207" i="7"/>
  <c r="AI207" i="7"/>
  <c r="AJ207" i="7"/>
  <c r="AK207" i="7"/>
  <c r="AL207" i="7"/>
  <c r="AM207" i="7"/>
  <c r="AN207" i="7"/>
  <c r="AO207" i="7"/>
  <c r="AP207" i="7"/>
  <c r="AQ207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Y293" i="7"/>
  <c r="Z293" i="7"/>
  <c r="AA293" i="7"/>
  <c r="AB293" i="7"/>
  <c r="AC293" i="7"/>
  <c r="AD293" i="7"/>
  <c r="AE293" i="7"/>
  <c r="AF293" i="7"/>
  <c r="AG293" i="7"/>
  <c r="AH293" i="7"/>
  <c r="AI293" i="7"/>
  <c r="AJ293" i="7"/>
  <c r="AK293" i="7"/>
  <c r="AL293" i="7"/>
  <c r="AM293" i="7"/>
  <c r="AN293" i="7"/>
  <c r="AO293" i="7"/>
  <c r="AP293" i="7"/>
  <c r="AQ293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Y295" i="7"/>
  <c r="Z295" i="7"/>
  <c r="AA295" i="7"/>
  <c r="AB295" i="7"/>
  <c r="AC295" i="7"/>
  <c r="AD295" i="7"/>
  <c r="AE295" i="7"/>
  <c r="AF295" i="7"/>
  <c r="AG295" i="7"/>
  <c r="AH295" i="7"/>
  <c r="AI295" i="7"/>
  <c r="AJ295" i="7"/>
  <c r="AK295" i="7"/>
  <c r="AL295" i="7"/>
  <c r="AM295" i="7"/>
  <c r="AN295" i="7"/>
  <c r="AO295" i="7"/>
  <c r="AP295" i="7"/>
  <c r="AQ295" i="7"/>
  <c r="Y296" i="7"/>
  <c r="Z296" i="7"/>
  <c r="AA296" i="7"/>
  <c r="AB296" i="7"/>
  <c r="AC296" i="7"/>
  <c r="AD296" i="7"/>
  <c r="AE296" i="7"/>
  <c r="AF296" i="7"/>
  <c r="AG296" i="7"/>
  <c r="AH296" i="7"/>
  <c r="AI296" i="7"/>
  <c r="AJ296" i="7"/>
  <c r="AK296" i="7"/>
  <c r="AL296" i="7"/>
  <c r="AM296" i="7"/>
  <c r="AN296" i="7"/>
  <c r="AO296" i="7"/>
  <c r="AP296" i="7"/>
  <c r="AQ296" i="7"/>
  <c r="Y297" i="7"/>
  <c r="Z297" i="7"/>
  <c r="AA297" i="7"/>
  <c r="AB297" i="7"/>
  <c r="AC297" i="7"/>
  <c r="AD297" i="7"/>
  <c r="AE297" i="7"/>
  <c r="AF297" i="7"/>
  <c r="AG297" i="7"/>
  <c r="AH297" i="7"/>
  <c r="AI297" i="7"/>
  <c r="AJ297" i="7"/>
  <c r="AK297" i="7"/>
  <c r="AL297" i="7"/>
  <c r="AM297" i="7"/>
  <c r="AN297" i="7"/>
  <c r="AO297" i="7"/>
  <c r="AP297" i="7"/>
  <c r="AQ297" i="7"/>
  <c r="Y298" i="7"/>
  <c r="Z298" i="7"/>
  <c r="AA298" i="7"/>
  <c r="AB298" i="7"/>
  <c r="AC298" i="7"/>
  <c r="AD298" i="7"/>
  <c r="AE298" i="7"/>
  <c r="AF298" i="7"/>
  <c r="AG298" i="7"/>
  <c r="AH298" i="7"/>
  <c r="AI298" i="7"/>
  <c r="AJ298" i="7"/>
  <c r="AK298" i="7"/>
  <c r="AL298" i="7"/>
  <c r="AM298" i="7"/>
  <c r="AN298" i="7"/>
  <c r="AO298" i="7"/>
  <c r="AP298" i="7"/>
  <c r="AQ298" i="7"/>
  <c r="Y299" i="7"/>
  <c r="Z299" i="7"/>
  <c r="AA299" i="7"/>
  <c r="AB299" i="7"/>
  <c r="AC299" i="7"/>
  <c r="AD299" i="7"/>
  <c r="AE299" i="7"/>
  <c r="AF299" i="7"/>
  <c r="AG299" i="7"/>
  <c r="AH299" i="7"/>
  <c r="AI299" i="7"/>
  <c r="AJ299" i="7"/>
  <c r="AK299" i="7"/>
  <c r="AL299" i="7"/>
  <c r="AM299" i="7"/>
  <c r="AN299" i="7"/>
  <c r="AO299" i="7"/>
  <c r="AP299" i="7"/>
  <c r="AQ299" i="7"/>
  <c r="Y300" i="7"/>
  <c r="Z300" i="7"/>
  <c r="AA300" i="7"/>
  <c r="AB300" i="7"/>
  <c r="AC300" i="7"/>
  <c r="AD300" i="7"/>
  <c r="AE300" i="7"/>
  <c r="AF300" i="7"/>
  <c r="AG300" i="7"/>
  <c r="AH300" i="7"/>
  <c r="AI300" i="7"/>
  <c r="AJ300" i="7"/>
  <c r="AK300" i="7"/>
  <c r="AL300" i="7"/>
  <c r="AM300" i="7"/>
  <c r="AN300" i="7"/>
  <c r="AO300" i="7"/>
  <c r="AP300" i="7"/>
  <c r="AQ300" i="7"/>
  <c r="Y301" i="7"/>
  <c r="Z301" i="7"/>
  <c r="AA301" i="7"/>
  <c r="AB301" i="7"/>
  <c r="AC301" i="7"/>
  <c r="AD301" i="7"/>
  <c r="AE301" i="7"/>
  <c r="AF301" i="7"/>
  <c r="AG301" i="7"/>
  <c r="AH301" i="7"/>
  <c r="AI301" i="7"/>
  <c r="AJ301" i="7"/>
  <c r="AK301" i="7"/>
  <c r="AL301" i="7"/>
  <c r="AM301" i="7"/>
  <c r="AN301" i="7"/>
  <c r="AO301" i="7"/>
  <c r="AP301" i="7"/>
  <c r="AQ301" i="7"/>
  <c r="Y302" i="7"/>
  <c r="Z302" i="7"/>
  <c r="AA302" i="7"/>
  <c r="AB302" i="7"/>
  <c r="AC302" i="7"/>
  <c r="AD302" i="7"/>
  <c r="AE302" i="7"/>
  <c r="AF302" i="7"/>
  <c r="AG302" i="7"/>
  <c r="AH302" i="7"/>
  <c r="AI302" i="7"/>
  <c r="AJ302" i="7"/>
  <c r="AK302" i="7"/>
  <c r="AL302" i="7"/>
  <c r="AM302" i="7"/>
  <c r="AN302" i="7"/>
  <c r="AO302" i="7"/>
  <c r="AP302" i="7"/>
  <c r="AQ302" i="7"/>
  <c r="Y303" i="7"/>
  <c r="Z303" i="7"/>
  <c r="AA303" i="7"/>
  <c r="AB303" i="7"/>
  <c r="AC303" i="7"/>
  <c r="AD303" i="7"/>
  <c r="AE303" i="7"/>
  <c r="AF303" i="7"/>
  <c r="AG303" i="7"/>
  <c r="AH303" i="7"/>
  <c r="AI303" i="7"/>
  <c r="AJ303" i="7"/>
  <c r="AK303" i="7"/>
  <c r="AL303" i="7"/>
  <c r="AM303" i="7"/>
  <c r="AN303" i="7"/>
  <c r="AO303" i="7"/>
  <c r="AP303" i="7"/>
  <c r="AQ303" i="7"/>
  <c r="Y304" i="7"/>
  <c r="Z304" i="7"/>
  <c r="AA304" i="7"/>
  <c r="AB304" i="7"/>
  <c r="AC304" i="7"/>
  <c r="AD304" i="7"/>
  <c r="AE304" i="7"/>
  <c r="AF304" i="7"/>
  <c r="AG304" i="7"/>
  <c r="AH304" i="7"/>
  <c r="AI304" i="7"/>
  <c r="AJ304" i="7"/>
  <c r="AK304" i="7"/>
  <c r="AL304" i="7"/>
  <c r="AM304" i="7"/>
  <c r="AN304" i="7"/>
  <c r="AO304" i="7"/>
  <c r="AP304" i="7"/>
  <c r="AQ304" i="7"/>
  <c r="Y305" i="7"/>
  <c r="Z305" i="7"/>
  <c r="AA305" i="7"/>
  <c r="AB305" i="7"/>
  <c r="AC305" i="7"/>
  <c r="AD305" i="7"/>
  <c r="AE305" i="7"/>
  <c r="AF305" i="7"/>
  <c r="AG305" i="7"/>
  <c r="AH305" i="7"/>
  <c r="AI305" i="7"/>
  <c r="AJ305" i="7"/>
  <c r="AK305" i="7"/>
  <c r="AL305" i="7"/>
  <c r="AM305" i="7"/>
  <c r="AN305" i="7"/>
  <c r="AO305" i="7"/>
  <c r="AP305" i="7"/>
  <c r="AQ305" i="7"/>
  <c r="Y306" i="7"/>
  <c r="Z306" i="7"/>
  <c r="AA306" i="7"/>
  <c r="AB306" i="7"/>
  <c r="AC306" i="7"/>
  <c r="AD306" i="7"/>
  <c r="AE306" i="7"/>
  <c r="AF306" i="7"/>
  <c r="AG306" i="7"/>
  <c r="AH306" i="7"/>
  <c r="AI306" i="7"/>
  <c r="AJ306" i="7"/>
  <c r="AK306" i="7"/>
  <c r="AL306" i="7"/>
  <c r="AM306" i="7"/>
  <c r="AN306" i="7"/>
  <c r="AO306" i="7"/>
  <c r="AP306" i="7"/>
  <c r="AQ306" i="7"/>
  <c r="Y307" i="7"/>
  <c r="Z307" i="7"/>
  <c r="AA307" i="7"/>
  <c r="AB307" i="7"/>
  <c r="AC307" i="7"/>
  <c r="AD307" i="7"/>
  <c r="AE307" i="7"/>
  <c r="AF307" i="7"/>
  <c r="AG307" i="7"/>
  <c r="AH307" i="7"/>
  <c r="AI307" i="7"/>
  <c r="AJ307" i="7"/>
  <c r="AK307" i="7"/>
  <c r="AL307" i="7"/>
  <c r="AM307" i="7"/>
  <c r="AN307" i="7"/>
  <c r="AO307" i="7"/>
  <c r="AP307" i="7"/>
  <c r="AQ307" i="7"/>
  <c r="Y308" i="7"/>
  <c r="Z308" i="7"/>
  <c r="AA308" i="7"/>
  <c r="AB308" i="7"/>
  <c r="AC308" i="7"/>
  <c r="AD308" i="7"/>
  <c r="AE308" i="7"/>
  <c r="AF308" i="7"/>
  <c r="AG308" i="7"/>
  <c r="AH308" i="7"/>
  <c r="AI308" i="7"/>
  <c r="AJ308" i="7"/>
  <c r="AK308" i="7"/>
  <c r="AL308" i="7"/>
  <c r="AM308" i="7"/>
  <c r="AN308" i="7"/>
  <c r="AO308" i="7"/>
  <c r="AP308" i="7"/>
  <c r="AQ308" i="7"/>
  <c r="Y309" i="7"/>
  <c r="Z309" i="7"/>
  <c r="AA309" i="7"/>
  <c r="AB309" i="7"/>
  <c r="AC309" i="7"/>
  <c r="AD309" i="7"/>
  <c r="AE309" i="7"/>
  <c r="AF309" i="7"/>
  <c r="AG309" i="7"/>
  <c r="AH309" i="7"/>
  <c r="AI309" i="7"/>
  <c r="AJ309" i="7"/>
  <c r="AK309" i="7"/>
  <c r="AL309" i="7"/>
  <c r="AM309" i="7"/>
  <c r="AN309" i="7"/>
  <c r="AO309" i="7"/>
  <c r="AP309" i="7"/>
  <c r="AQ309" i="7"/>
  <c r="Y310" i="7"/>
  <c r="Z310" i="7"/>
  <c r="AA310" i="7"/>
  <c r="AB310" i="7"/>
  <c r="AC310" i="7"/>
  <c r="AD310" i="7"/>
  <c r="AE310" i="7"/>
  <c r="AF310" i="7"/>
  <c r="AG310" i="7"/>
  <c r="AH310" i="7"/>
  <c r="AI310" i="7"/>
  <c r="AJ310" i="7"/>
  <c r="AK310" i="7"/>
  <c r="AL310" i="7"/>
  <c r="AM310" i="7"/>
  <c r="AN310" i="7"/>
  <c r="AO310" i="7"/>
  <c r="AP310" i="7"/>
  <c r="AQ310" i="7"/>
  <c r="Y311" i="7"/>
  <c r="Z311" i="7"/>
  <c r="AA311" i="7"/>
  <c r="AB311" i="7"/>
  <c r="AC311" i="7"/>
  <c r="AD311" i="7"/>
  <c r="AE311" i="7"/>
  <c r="AF311" i="7"/>
  <c r="AG311" i="7"/>
  <c r="AH311" i="7"/>
  <c r="AI311" i="7"/>
  <c r="AJ311" i="7"/>
  <c r="AK311" i="7"/>
  <c r="AL311" i="7"/>
  <c r="AM311" i="7"/>
  <c r="AN311" i="7"/>
  <c r="AO311" i="7"/>
  <c r="AP311" i="7"/>
  <c r="AQ311" i="7"/>
  <c r="Y312" i="7"/>
  <c r="Z312" i="7"/>
  <c r="AA312" i="7"/>
  <c r="AB312" i="7"/>
  <c r="AC312" i="7"/>
  <c r="AD312" i="7"/>
  <c r="AE312" i="7"/>
  <c r="AF312" i="7"/>
  <c r="AG312" i="7"/>
  <c r="AH312" i="7"/>
  <c r="AI312" i="7"/>
  <c r="AJ312" i="7"/>
  <c r="AK312" i="7"/>
  <c r="AL312" i="7"/>
  <c r="AM312" i="7"/>
  <c r="AN312" i="7"/>
  <c r="AO312" i="7"/>
  <c r="AP312" i="7"/>
  <c r="AQ312" i="7"/>
  <c r="Y313" i="7"/>
  <c r="Z313" i="7"/>
  <c r="AA313" i="7"/>
  <c r="AB313" i="7"/>
  <c r="AC313" i="7"/>
  <c r="AD313" i="7"/>
  <c r="AE313" i="7"/>
  <c r="AF313" i="7"/>
  <c r="AG313" i="7"/>
  <c r="AH313" i="7"/>
  <c r="AI313" i="7"/>
  <c r="AJ313" i="7"/>
  <c r="AK313" i="7"/>
  <c r="AL313" i="7"/>
  <c r="AM313" i="7"/>
  <c r="AN313" i="7"/>
  <c r="AO313" i="7"/>
  <c r="AP313" i="7"/>
  <c r="AQ313" i="7"/>
  <c r="Y314" i="7"/>
  <c r="Z314" i="7"/>
  <c r="AA314" i="7"/>
  <c r="AB314" i="7"/>
  <c r="AC314" i="7"/>
  <c r="AD314" i="7"/>
  <c r="AE314" i="7"/>
  <c r="AF314" i="7"/>
  <c r="AG314" i="7"/>
  <c r="AH314" i="7"/>
  <c r="AI314" i="7"/>
  <c r="AJ314" i="7"/>
  <c r="AK314" i="7"/>
  <c r="AL314" i="7"/>
  <c r="AM314" i="7"/>
  <c r="AN314" i="7"/>
  <c r="AO314" i="7"/>
  <c r="AP314" i="7"/>
  <c r="AQ314" i="7"/>
  <c r="Y315" i="7"/>
  <c r="Z315" i="7"/>
  <c r="AA315" i="7"/>
  <c r="AB315" i="7"/>
  <c r="AC315" i="7"/>
  <c r="AD315" i="7"/>
  <c r="AE315" i="7"/>
  <c r="AF315" i="7"/>
  <c r="AG315" i="7"/>
  <c r="AH315" i="7"/>
  <c r="AI315" i="7"/>
  <c r="AJ315" i="7"/>
  <c r="AK315" i="7"/>
  <c r="AL315" i="7"/>
  <c r="AM315" i="7"/>
  <c r="AN315" i="7"/>
  <c r="AO315" i="7"/>
  <c r="AP315" i="7"/>
  <c r="AQ315" i="7"/>
  <c r="Y316" i="7"/>
  <c r="Z316" i="7"/>
  <c r="AA316" i="7"/>
  <c r="AB316" i="7"/>
  <c r="AC316" i="7"/>
  <c r="AD316" i="7"/>
  <c r="AE316" i="7"/>
  <c r="AF316" i="7"/>
  <c r="AG316" i="7"/>
  <c r="AH316" i="7"/>
  <c r="AI316" i="7"/>
  <c r="AJ316" i="7"/>
  <c r="AK316" i="7"/>
  <c r="AL316" i="7"/>
  <c r="AM316" i="7"/>
  <c r="AN316" i="7"/>
  <c r="AO316" i="7"/>
  <c r="AP316" i="7"/>
  <c r="AQ316" i="7"/>
  <c r="Y317" i="7"/>
  <c r="Z317" i="7"/>
  <c r="AA317" i="7"/>
  <c r="AB317" i="7"/>
  <c r="AC317" i="7"/>
  <c r="AD317" i="7"/>
  <c r="AE317" i="7"/>
  <c r="AF317" i="7"/>
  <c r="AG317" i="7"/>
  <c r="AH317" i="7"/>
  <c r="AI317" i="7"/>
  <c r="AJ317" i="7"/>
  <c r="AK317" i="7"/>
  <c r="AL317" i="7"/>
  <c r="AM317" i="7"/>
  <c r="AN317" i="7"/>
  <c r="AO317" i="7"/>
  <c r="AP317" i="7"/>
  <c r="AQ317" i="7"/>
  <c r="Y318" i="7"/>
  <c r="Z318" i="7"/>
  <c r="AA318" i="7"/>
  <c r="AB318" i="7"/>
  <c r="AC318" i="7"/>
  <c r="AD318" i="7"/>
  <c r="AE318" i="7"/>
  <c r="AF318" i="7"/>
  <c r="AG318" i="7"/>
  <c r="AH318" i="7"/>
  <c r="AI318" i="7"/>
  <c r="AJ318" i="7"/>
  <c r="AK318" i="7"/>
  <c r="AL318" i="7"/>
  <c r="AM318" i="7"/>
  <c r="AN318" i="7"/>
  <c r="AO318" i="7"/>
  <c r="AP318" i="7"/>
  <c r="AQ318" i="7"/>
  <c r="Y319" i="7"/>
  <c r="Z319" i="7"/>
  <c r="AA319" i="7"/>
  <c r="AB319" i="7"/>
  <c r="AC319" i="7"/>
  <c r="AD319" i="7"/>
  <c r="AE319" i="7"/>
  <c r="AF319" i="7"/>
  <c r="AG319" i="7"/>
  <c r="AH319" i="7"/>
  <c r="AI319" i="7"/>
  <c r="AJ319" i="7"/>
  <c r="AK319" i="7"/>
  <c r="AL319" i="7"/>
  <c r="AM319" i="7"/>
  <c r="AN319" i="7"/>
  <c r="AO319" i="7"/>
  <c r="AP319" i="7"/>
  <c r="AQ319" i="7"/>
  <c r="Y320" i="7"/>
  <c r="Z320" i="7"/>
  <c r="AA320" i="7"/>
  <c r="AB320" i="7"/>
  <c r="AC320" i="7"/>
  <c r="AD320" i="7"/>
  <c r="AE320" i="7"/>
  <c r="AF320" i="7"/>
  <c r="AG320" i="7"/>
  <c r="AH320" i="7"/>
  <c r="AI320" i="7"/>
  <c r="AJ320" i="7"/>
  <c r="AK320" i="7"/>
  <c r="AL320" i="7"/>
  <c r="AM320" i="7"/>
  <c r="AN320" i="7"/>
  <c r="AO320" i="7"/>
  <c r="AP320" i="7"/>
  <c r="AQ320" i="7"/>
  <c r="Y321" i="7"/>
  <c r="Z321" i="7"/>
  <c r="AA321" i="7"/>
  <c r="AB321" i="7"/>
  <c r="AC321" i="7"/>
  <c r="AD321" i="7"/>
  <c r="AE321" i="7"/>
  <c r="AF321" i="7"/>
  <c r="AG321" i="7"/>
  <c r="AH321" i="7"/>
  <c r="AI321" i="7"/>
  <c r="AJ321" i="7"/>
  <c r="AK321" i="7"/>
  <c r="AL321" i="7"/>
  <c r="AM321" i="7"/>
  <c r="AN321" i="7"/>
  <c r="AO321" i="7"/>
  <c r="AP321" i="7"/>
  <c r="AQ321" i="7"/>
  <c r="Y322" i="7"/>
  <c r="Z322" i="7"/>
  <c r="AA322" i="7"/>
  <c r="AB322" i="7"/>
  <c r="AC322" i="7"/>
  <c r="AD322" i="7"/>
  <c r="AE322" i="7"/>
  <c r="AF322" i="7"/>
  <c r="AG322" i="7"/>
  <c r="AH322" i="7"/>
  <c r="AI322" i="7"/>
  <c r="AJ322" i="7"/>
  <c r="AK322" i="7"/>
  <c r="AL322" i="7"/>
  <c r="AM322" i="7"/>
  <c r="AN322" i="7"/>
  <c r="AO322" i="7"/>
  <c r="AP322" i="7"/>
  <c r="AQ322" i="7"/>
  <c r="Y323" i="7"/>
  <c r="Z323" i="7"/>
  <c r="AA323" i="7"/>
  <c r="AB323" i="7"/>
  <c r="AC323" i="7"/>
  <c r="AD323" i="7"/>
  <c r="AE323" i="7"/>
  <c r="AF323" i="7"/>
  <c r="AG323" i="7"/>
  <c r="AH323" i="7"/>
  <c r="AI323" i="7"/>
  <c r="AJ323" i="7"/>
  <c r="AK323" i="7"/>
  <c r="AL323" i="7"/>
  <c r="AM323" i="7"/>
  <c r="AN323" i="7"/>
  <c r="AO323" i="7"/>
  <c r="AP323" i="7"/>
  <c r="AQ323" i="7"/>
  <c r="Y324" i="7"/>
  <c r="Z324" i="7"/>
  <c r="AA324" i="7"/>
  <c r="AB324" i="7"/>
  <c r="AC324" i="7"/>
  <c r="AD324" i="7"/>
  <c r="AE324" i="7"/>
  <c r="AF324" i="7"/>
  <c r="AG324" i="7"/>
  <c r="AH324" i="7"/>
  <c r="AI324" i="7"/>
  <c r="AJ324" i="7"/>
  <c r="AK324" i="7"/>
  <c r="AL324" i="7"/>
  <c r="AM324" i="7"/>
  <c r="AN324" i="7"/>
  <c r="AO324" i="7"/>
  <c r="AP324" i="7"/>
  <c r="AQ324" i="7"/>
  <c r="Y325" i="7"/>
  <c r="Z325" i="7"/>
  <c r="AA325" i="7"/>
  <c r="AB325" i="7"/>
  <c r="AC325" i="7"/>
  <c r="AD325" i="7"/>
  <c r="AE325" i="7"/>
  <c r="AF325" i="7"/>
  <c r="AG325" i="7"/>
  <c r="AH325" i="7"/>
  <c r="AI325" i="7"/>
  <c r="AJ325" i="7"/>
  <c r="AK325" i="7"/>
  <c r="AL325" i="7"/>
  <c r="AM325" i="7"/>
  <c r="AN325" i="7"/>
  <c r="AO325" i="7"/>
  <c r="AP325" i="7"/>
  <c r="AQ325" i="7"/>
  <c r="Y326" i="7"/>
  <c r="Z326" i="7"/>
  <c r="AA326" i="7"/>
  <c r="AB326" i="7"/>
  <c r="AC326" i="7"/>
  <c r="AD326" i="7"/>
  <c r="AE326" i="7"/>
  <c r="AF326" i="7"/>
  <c r="AG326" i="7"/>
  <c r="AH326" i="7"/>
  <c r="AI326" i="7"/>
  <c r="AJ326" i="7"/>
  <c r="AK326" i="7"/>
  <c r="AL326" i="7"/>
  <c r="AM326" i="7"/>
  <c r="AN326" i="7"/>
  <c r="AO326" i="7"/>
  <c r="AP326" i="7"/>
  <c r="AQ326" i="7"/>
  <c r="Y327" i="7"/>
  <c r="Z327" i="7"/>
  <c r="AA327" i="7"/>
  <c r="AB327" i="7"/>
  <c r="AC327" i="7"/>
  <c r="AD327" i="7"/>
  <c r="AE327" i="7"/>
  <c r="AF327" i="7"/>
  <c r="AG327" i="7"/>
  <c r="AH327" i="7"/>
  <c r="AI327" i="7"/>
  <c r="AJ327" i="7"/>
  <c r="AK327" i="7"/>
  <c r="AL327" i="7"/>
  <c r="AM327" i="7"/>
  <c r="AN327" i="7"/>
  <c r="AO327" i="7"/>
  <c r="AP327" i="7"/>
  <c r="AQ327" i="7"/>
  <c r="Y328" i="7"/>
  <c r="Z328" i="7"/>
  <c r="AA328" i="7"/>
  <c r="AB328" i="7"/>
  <c r="AC328" i="7"/>
  <c r="AD328" i="7"/>
  <c r="AE328" i="7"/>
  <c r="AF328" i="7"/>
  <c r="AG328" i="7"/>
  <c r="AH328" i="7"/>
  <c r="AI328" i="7"/>
  <c r="AJ328" i="7"/>
  <c r="AK328" i="7"/>
  <c r="AL328" i="7"/>
  <c r="AM328" i="7"/>
  <c r="AN328" i="7"/>
  <c r="AO328" i="7"/>
  <c r="AP328" i="7"/>
  <c r="AQ328" i="7"/>
  <c r="Y329" i="7"/>
  <c r="Z329" i="7"/>
  <c r="AA329" i="7"/>
  <c r="AB329" i="7"/>
  <c r="AC329" i="7"/>
  <c r="AD329" i="7"/>
  <c r="AE329" i="7"/>
  <c r="AF329" i="7"/>
  <c r="AG329" i="7"/>
  <c r="AH329" i="7"/>
  <c r="AI329" i="7"/>
  <c r="AJ329" i="7"/>
  <c r="AK329" i="7"/>
  <c r="AL329" i="7"/>
  <c r="AM329" i="7"/>
  <c r="AN329" i="7"/>
  <c r="AO329" i="7"/>
  <c r="AP329" i="7"/>
  <c r="AQ329" i="7"/>
  <c r="Y330" i="7"/>
  <c r="Z330" i="7"/>
  <c r="AA330" i="7"/>
  <c r="AB330" i="7"/>
  <c r="AC330" i="7"/>
  <c r="AD330" i="7"/>
  <c r="AE330" i="7"/>
  <c r="AF330" i="7"/>
  <c r="AG330" i="7"/>
  <c r="AH330" i="7"/>
  <c r="AI330" i="7"/>
  <c r="AJ330" i="7"/>
  <c r="AK330" i="7"/>
  <c r="AL330" i="7"/>
  <c r="AM330" i="7"/>
  <c r="AN330" i="7"/>
  <c r="AO330" i="7"/>
  <c r="AP330" i="7"/>
  <c r="AQ330" i="7"/>
  <c r="Y331" i="7"/>
  <c r="Z331" i="7"/>
  <c r="AA331" i="7"/>
  <c r="AB331" i="7"/>
  <c r="AC331" i="7"/>
  <c r="AD331" i="7"/>
  <c r="AE331" i="7"/>
  <c r="AF331" i="7"/>
  <c r="AG331" i="7"/>
  <c r="AH331" i="7"/>
  <c r="AI331" i="7"/>
  <c r="AJ331" i="7"/>
  <c r="AK331" i="7"/>
  <c r="AL331" i="7"/>
  <c r="AM331" i="7"/>
  <c r="AN331" i="7"/>
  <c r="AO331" i="7"/>
  <c r="AP331" i="7"/>
  <c r="AQ331" i="7"/>
  <c r="Y332" i="7"/>
  <c r="Z332" i="7"/>
  <c r="AA332" i="7"/>
  <c r="AB332" i="7"/>
  <c r="AC332" i="7"/>
  <c r="AD332" i="7"/>
  <c r="AE332" i="7"/>
  <c r="AF332" i="7"/>
  <c r="AG332" i="7"/>
  <c r="AH332" i="7"/>
  <c r="AI332" i="7"/>
  <c r="AJ332" i="7"/>
  <c r="AK332" i="7"/>
  <c r="AL332" i="7"/>
  <c r="AM332" i="7"/>
  <c r="AN332" i="7"/>
  <c r="AO332" i="7"/>
  <c r="AP332" i="7"/>
  <c r="AQ332" i="7"/>
  <c r="Y333" i="7"/>
  <c r="Z333" i="7"/>
  <c r="AA333" i="7"/>
  <c r="AB333" i="7"/>
  <c r="AC333" i="7"/>
  <c r="AD333" i="7"/>
  <c r="AE333" i="7"/>
  <c r="AF333" i="7"/>
  <c r="AG333" i="7"/>
  <c r="AH333" i="7"/>
  <c r="AI333" i="7"/>
  <c r="AJ333" i="7"/>
  <c r="AK333" i="7"/>
  <c r="AL333" i="7"/>
  <c r="AM333" i="7"/>
  <c r="AN333" i="7"/>
  <c r="AO333" i="7"/>
  <c r="AP333" i="7"/>
  <c r="AQ333" i="7"/>
  <c r="Y334" i="7"/>
  <c r="Z334" i="7"/>
  <c r="AA334" i="7"/>
  <c r="AB334" i="7"/>
  <c r="AC334" i="7"/>
  <c r="AD334" i="7"/>
  <c r="AE334" i="7"/>
  <c r="AF334" i="7"/>
  <c r="AG334" i="7"/>
  <c r="AH334" i="7"/>
  <c r="AI334" i="7"/>
  <c r="AJ334" i="7"/>
  <c r="AK334" i="7"/>
  <c r="AL334" i="7"/>
  <c r="AM334" i="7"/>
  <c r="AN334" i="7"/>
  <c r="AO334" i="7"/>
  <c r="AP334" i="7"/>
  <c r="AQ334" i="7"/>
  <c r="Y335" i="7"/>
  <c r="Z335" i="7"/>
  <c r="AA335" i="7"/>
  <c r="AB335" i="7"/>
  <c r="AC335" i="7"/>
  <c r="AD335" i="7"/>
  <c r="AE335" i="7"/>
  <c r="AF335" i="7"/>
  <c r="AG335" i="7"/>
  <c r="AH335" i="7"/>
  <c r="AI335" i="7"/>
  <c r="AJ335" i="7"/>
  <c r="AK335" i="7"/>
  <c r="AL335" i="7"/>
  <c r="AM335" i="7"/>
  <c r="AN335" i="7"/>
  <c r="AO335" i="7"/>
  <c r="AP335" i="7"/>
  <c r="AQ335" i="7"/>
  <c r="Y336" i="7"/>
  <c r="Z336" i="7"/>
  <c r="AA336" i="7"/>
  <c r="AB336" i="7"/>
  <c r="AC336" i="7"/>
  <c r="AD336" i="7"/>
  <c r="AE336" i="7"/>
  <c r="AF336" i="7"/>
  <c r="AG336" i="7"/>
  <c r="AH336" i="7"/>
  <c r="AI336" i="7"/>
  <c r="AJ336" i="7"/>
  <c r="AK336" i="7"/>
  <c r="AL336" i="7"/>
  <c r="AM336" i="7"/>
  <c r="AN336" i="7"/>
  <c r="AO336" i="7"/>
  <c r="AP336" i="7"/>
  <c r="AQ336" i="7"/>
  <c r="Y337" i="7"/>
  <c r="Z337" i="7"/>
  <c r="AA337" i="7"/>
  <c r="AB337" i="7"/>
  <c r="AC337" i="7"/>
  <c r="AD337" i="7"/>
  <c r="AE337" i="7"/>
  <c r="AF337" i="7"/>
  <c r="AG337" i="7"/>
  <c r="AH337" i="7"/>
  <c r="AI337" i="7"/>
  <c r="AJ337" i="7"/>
  <c r="AK337" i="7"/>
  <c r="AL337" i="7"/>
  <c r="AM337" i="7"/>
  <c r="AN337" i="7"/>
  <c r="AO337" i="7"/>
  <c r="AP337" i="7"/>
  <c r="AQ337" i="7"/>
  <c r="Y338" i="7"/>
  <c r="Z338" i="7"/>
  <c r="AA338" i="7"/>
  <c r="AB338" i="7"/>
  <c r="AC338" i="7"/>
  <c r="AD338" i="7"/>
  <c r="AE338" i="7"/>
  <c r="AF338" i="7"/>
  <c r="AG338" i="7"/>
  <c r="AH338" i="7"/>
  <c r="AI338" i="7"/>
  <c r="AJ338" i="7"/>
  <c r="AK338" i="7"/>
  <c r="AL338" i="7"/>
  <c r="AM338" i="7"/>
  <c r="AN338" i="7"/>
  <c r="AO338" i="7"/>
  <c r="AP338" i="7"/>
  <c r="AQ338" i="7"/>
  <c r="Y339" i="7"/>
  <c r="Z339" i="7"/>
  <c r="AA339" i="7"/>
  <c r="AB339" i="7"/>
  <c r="AC339" i="7"/>
  <c r="AD339" i="7"/>
  <c r="AE339" i="7"/>
  <c r="AF339" i="7"/>
  <c r="AG339" i="7"/>
  <c r="AH339" i="7"/>
  <c r="AI339" i="7"/>
  <c r="AJ339" i="7"/>
  <c r="AK339" i="7"/>
  <c r="AL339" i="7"/>
  <c r="AM339" i="7"/>
  <c r="AN339" i="7"/>
  <c r="AO339" i="7"/>
  <c r="AP339" i="7"/>
  <c r="AQ339" i="7"/>
  <c r="Y340" i="7"/>
  <c r="Z340" i="7"/>
  <c r="AA340" i="7"/>
  <c r="AB340" i="7"/>
  <c r="AC340" i="7"/>
  <c r="AD340" i="7"/>
  <c r="AE340" i="7"/>
  <c r="AF340" i="7"/>
  <c r="AG340" i="7"/>
  <c r="AH340" i="7"/>
  <c r="AI340" i="7"/>
  <c r="AJ340" i="7"/>
  <c r="AK340" i="7"/>
  <c r="AL340" i="7"/>
  <c r="AM340" i="7"/>
  <c r="AN340" i="7"/>
  <c r="AO340" i="7"/>
  <c r="AP340" i="7"/>
  <c r="AQ340" i="7"/>
  <c r="Y341" i="7"/>
  <c r="Z341" i="7"/>
  <c r="AA341" i="7"/>
  <c r="AB341" i="7"/>
  <c r="AC341" i="7"/>
  <c r="AD341" i="7"/>
  <c r="AE341" i="7"/>
  <c r="AF341" i="7"/>
  <c r="AG341" i="7"/>
  <c r="AH341" i="7"/>
  <c r="AI341" i="7"/>
  <c r="AJ341" i="7"/>
  <c r="AK341" i="7"/>
  <c r="AL341" i="7"/>
  <c r="AM341" i="7"/>
  <c r="AN341" i="7"/>
  <c r="AO341" i="7"/>
  <c r="AP341" i="7"/>
  <c r="AQ341" i="7"/>
  <c r="Y342" i="7"/>
  <c r="Z342" i="7"/>
  <c r="AA342" i="7"/>
  <c r="AB342" i="7"/>
  <c r="AC342" i="7"/>
  <c r="AD342" i="7"/>
  <c r="AE342" i="7"/>
  <c r="AF342" i="7"/>
  <c r="AG342" i="7"/>
  <c r="AH342" i="7"/>
  <c r="AI342" i="7"/>
  <c r="AJ342" i="7"/>
  <c r="AK342" i="7"/>
  <c r="AL342" i="7"/>
  <c r="AM342" i="7"/>
  <c r="AN342" i="7"/>
  <c r="AO342" i="7"/>
  <c r="AP342" i="7"/>
  <c r="AQ342" i="7"/>
  <c r="Y343" i="7"/>
  <c r="Z343" i="7"/>
  <c r="AA343" i="7"/>
  <c r="AB343" i="7"/>
  <c r="AC343" i="7"/>
  <c r="AD343" i="7"/>
  <c r="AE343" i="7"/>
  <c r="AF343" i="7"/>
  <c r="AG343" i="7"/>
  <c r="AH343" i="7"/>
  <c r="AI343" i="7"/>
  <c r="AJ343" i="7"/>
  <c r="AK343" i="7"/>
  <c r="AL343" i="7"/>
  <c r="AM343" i="7"/>
  <c r="AN343" i="7"/>
  <c r="AO343" i="7"/>
  <c r="AP343" i="7"/>
  <c r="AQ343" i="7"/>
  <c r="Y344" i="7"/>
  <c r="Z344" i="7"/>
  <c r="AA344" i="7"/>
  <c r="AB344" i="7"/>
  <c r="AC344" i="7"/>
  <c r="AD344" i="7"/>
  <c r="AE344" i="7"/>
  <c r="AF344" i="7"/>
  <c r="AG344" i="7"/>
  <c r="AH344" i="7"/>
  <c r="AI344" i="7"/>
  <c r="AJ344" i="7"/>
  <c r="AK344" i="7"/>
  <c r="AL344" i="7"/>
  <c r="AM344" i="7"/>
  <c r="AN344" i="7"/>
  <c r="AO344" i="7"/>
  <c r="AP344" i="7"/>
  <c r="AQ344" i="7"/>
  <c r="Y345" i="7"/>
  <c r="Z345" i="7"/>
  <c r="AA345" i="7"/>
  <c r="AB345" i="7"/>
  <c r="AC345" i="7"/>
  <c r="AD345" i="7"/>
  <c r="AE345" i="7"/>
  <c r="AF345" i="7"/>
  <c r="AG345" i="7"/>
  <c r="AH345" i="7"/>
  <c r="AI345" i="7"/>
  <c r="AJ345" i="7"/>
  <c r="AK345" i="7"/>
  <c r="AL345" i="7"/>
  <c r="AM345" i="7"/>
  <c r="AN345" i="7"/>
  <c r="AO345" i="7"/>
  <c r="AP345" i="7"/>
  <c r="AQ345" i="7"/>
  <c r="Y346" i="7"/>
  <c r="Z346" i="7"/>
  <c r="AA346" i="7"/>
  <c r="AB346" i="7"/>
  <c r="AC346" i="7"/>
  <c r="AD346" i="7"/>
  <c r="AE346" i="7"/>
  <c r="AF346" i="7"/>
  <c r="AG346" i="7"/>
  <c r="AH346" i="7"/>
  <c r="AI346" i="7"/>
  <c r="AJ346" i="7"/>
  <c r="AK346" i="7"/>
  <c r="AL346" i="7"/>
  <c r="AM346" i="7"/>
  <c r="AN346" i="7"/>
  <c r="AO346" i="7"/>
  <c r="AP346" i="7"/>
  <c r="AQ346" i="7"/>
  <c r="Y347" i="7"/>
  <c r="Z347" i="7"/>
  <c r="AA347" i="7"/>
  <c r="AB347" i="7"/>
  <c r="AC347" i="7"/>
  <c r="AD347" i="7"/>
  <c r="AE347" i="7"/>
  <c r="AF347" i="7"/>
  <c r="AG347" i="7"/>
  <c r="AH347" i="7"/>
  <c r="AI347" i="7"/>
  <c r="AJ347" i="7"/>
  <c r="AK347" i="7"/>
  <c r="AL347" i="7"/>
  <c r="AM347" i="7"/>
  <c r="AN347" i="7"/>
  <c r="AO347" i="7"/>
  <c r="AP347" i="7"/>
  <c r="AQ347" i="7"/>
  <c r="Y348" i="7"/>
  <c r="Z348" i="7"/>
  <c r="AA348" i="7"/>
  <c r="AB348" i="7"/>
  <c r="AC348" i="7"/>
  <c r="AD348" i="7"/>
  <c r="AE348" i="7"/>
  <c r="AF348" i="7"/>
  <c r="AG348" i="7"/>
  <c r="AH348" i="7"/>
  <c r="AI348" i="7"/>
  <c r="AJ348" i="7"/>
  <c r="AK348" i="7"/>
  <c r="AL348" i="7"/>
  <c r="AM348" i="7"/>
  <c r="AN348" i="7"/>
  <c r="AO348" i="7"/>
  <c r="AP348" i="7"/>
  <c r="AQ348" i="7"/>
  <c r="Y349" i="7"/>
  <c r="Z349" i="7"/>
  <c r="AA349" i="7"/>
  <c r="AB349" i="7"/>
  <c r="AC349" i="7"/>
  <c r="AD349" i="7"/>
  <c r="AE349" i="7"/>
  <c r="AF349" i="7"/>
  <c r="AG349" i="7"/>
  <c r="AH349" i="7"/>
  <c r="AI349" i="7"/>
  <c r="AJ349" i="7"/>
  <c r="AK349" i="7"/>
  <c r="AL349" i="7"/>
  <c r="AM349" i="7"/>
  <c r="AN349" i="7"/>
  <c r="AO349" i="7"/>
  <c r="AP349" i="7"/>
  <c r="AQ349" i="7"/>
  <c r="Y350" i="7"/>
  <c r="Z350" i="7"/>
  <c r="AA350" i="7"/>
  <c r="AB350" i="7"/>
  <c r="AC350" i="7"/>
  <c r="AD350" i="7"/>
  <c r="AE350" i="7"/>
  <c r="AF350" i="7"/>
  <c r="AG350" i="7"/>
  <c r="AH350" i="7"/>
  <c r="AI350" i="7"/>
  <c r="AJ350" i="7"/>
  <c r="AK350" i="7"/>
  <c r="AL350" i="7"/>
  <c r="AM350" i="7"/>
  <c r="AN350" i="7"/>
  <c r="AO350" i="7"/>
  <c r="AP350" i="7"/>
  <c r="AQ350" i="7"/>
  <c r="Y351" i="7"/>
  <c r="Z351" i="7"/>
  <c r="AA351" i="7"/>
  <c r="AB351" i="7"/>
  <c r="AC351" i="7"/>
  <c r="AD351" i="7"/>
  <c r="AE351" i="7"/>
  <c r="AF351" i="7"/>
  <c r="AG351" i="7"/>
  <c r="AH351" i="7"/>
  <c r="AI351" i="7"/>
  <c r="AJ351" i="7"/>
  <c r="AK351" i="7"/>
  <c r="AL351" i="7"/>
  <c r="AM351" i="7"/>
  <c r="AN351" i="7"/>
  <c r="AO351" i="7"/>
  <c r="AP351" i="7"/>
  <c r="AQ351" i="7"/>
  <c r="Y352" i="7"/>
  <c r="Z352" i="7"/>
  <c r="AA352" i="7"/>
  <c r="AB352" i="7"/>
  <c r="AC352" i="7"/>
  <c r="AD352" i="7"/>
  <c r="AE352" i="7"/>
  <c r="AF352" i="7"/>
  <c r="AG352" i="7"/>
  <c r="AH352" i="7"/>
  <c r="AI352" i="7"/>
  <c r="AJ352" i="7"/>
  <c r="AK352" i="7"/>
  <c r="AL352" i="7"/>
  <c r="AM352" i="7"/>
  <c r="AN352" i="7"/>
  <c r="AO352" i="7"/>
  <c r="AP352" i="7"/>
  <c r="AQ352" i="7"/>
  <c r="Y353" i="7"/>
  <c r="Z353" i="7"/>
  <c r="AA353" i="7"/>
  <c r="AB353" i="7"/>
  <c r="AC353" i="7"/>
  <c r="AD353" i="7"/>
  <c r="AE353" i="7"/>
  <c r="AF353" i="7"/>
  <c r="AG353" i="7"/>
  <c r="AH353" i="7"/>
  <c r="AI353" i="7"/>
  <c r="AJ353" i="7"/>
  <c r="AK353" i="7"/>
  <c r="AL353" i="7"/>
  <c r="AM353" i="7"/>
  <c r="AN353" i="7"/>
  <c r="AO353" i="7"/>
  <c r="AP353" i="7"/>
  <c r="AQ353" i="7"/>
  <c r="Y354" i="7"/>
  <c r="Z354" i="7"/>
  <c r="AA354" i="7"/>
  <c r="AB354" i="7"/>
  <c r="AC354" i="7"/>
  <c r="AD354" i="7"/>
  <c r="AE354" i="7"/>
  <c r="AF354" i="7"/>
  <c r="AG354" i="7"/>
  <c r="AH354" i="7"/>
  <c r="AI354" i="7"/>
  <c r="AJ354" i="7"/>
  <c r="AK354" i="7"/>
  <c r="AL354" i="7"/>
  <c r="AM354" i="7"/>
  <c r="AN354" i="7"/>
  <c r="AO354" i="7"/>
  <c r="AP354" i="7"/>
  <c r="AQ354" i="7"/>
  <c r="Y355" i="7"/>
  <c r="Z355" i="7"/>
  <c r="AA355" i="7"/>
  <c r="AB355" i="7"/>
  <c r="AC355" i="7"/>
  <c r="AD355" i="7"/>
  <c r="AE355" i="7"/>
  <c r="AF355" i="7"/>
  <c r="AG355" i="7"/>
  <c r="AH355" i="7"/>
  <c r="AI355" i="7"/>
  <c r="AJ355" i="7"/>
  <c r="AK355" i="7"/>
  <c r="AL355" i="7"/>
  <c r="AM355" i="7"/>
  <c r="AN355" i="7"/>
  <c r="AO355" i="7"/>
  <c r="AP355" i="7"/>
  <c r="AQ355" i="7"/>
  <c r="Y356" i="7"/>
  <c r="Z356" i="7"/>
  <c r="AA356" i="7"/>
  <c r="AB356" i="7"/>
  <c r="AC356" i="7"/>
  <c r="AD356" i="7"/>
  <c r="AE356" i="7"/>
  <c r="AF356" i="7"/>
  <c r="AG356" i="7"/>
  <c r="AH356" i="7"/>
  <c r="AI356" i="7"/>
  <c r="AJ356" i="7"/>
  <c r="AK356" i="7"/>
  <c r="AL356" i="7"/>
  <c r="AM356" i="7"/>
  <c r="AN356" i="7"/>
  <c r="AO356" i="7"/>
  <c r="AP356" i="7"/>
  <c r="AQ356" i="7"/>
  <c r="Y357" i="7"/>
  <c r="Z357" i="7"/>
  <c r="AA357" i="7"/>
  <c r="AB357" i="7"/>
  <c r="AC357" i="7"/>
  <c r="AD357" i="7"/>
  <c r="AE357" i="7"/>
  <c r="AF357" i="7"/>
  <c r="AG357" i="7"/>
  <c r="AH357" i="7"/>
  <c r="AI357" i="7"/>
  <c r="AJ357" i="7"/>
  <c r="AK357" i="7"/>
  <c r="AL357" i="7"/>
  <c r="AM357" i="7"/>
  <c r="AN357" i="7"/>
  <c r="AO357" i="7"/>
  <c r="AP357" i="7"/>
  <c r="AQ357" i="7"/>
  <c r="Y358" i="7"/>
  <c r="Z358" i="7"/>
  <c r="AA358" i="7"/>
  <c r="AB358" i="7"/>
  <c r="AC358" i="7"/>
  <c r="AD358" i="7"/>
  <c r="AE358" i="7"/>
  <c r="AF358" i="7"/>
  <c r="AG358" i="7"/>
  <c r="AH358" i="7"/>
  <c r="AI358" i="7"/>
  <c r="AJ358" i="7"/>
  <c r="AK358" i="7"/>
  <c r="AL358" i="7"/>
  <c r="AM358" i="7"/>
  <c r="AN358" i="7"/>
  <c r="AO358" i="7"/>
  <c r="AP358" i="7"/>
  <c r="AQ358" i="7"/>
  <c r="Y359" i="7"/>
  <c r="Z359" i="7"/>
  <c r="AA359" i="7"/>
  <c r="AB359" i="7"/>
  <c r="AC359" i="7"/>
  <c r="AD359" i="7"/>
  <c r="AE359" i="7"/>
  <c r="AF359" i="7"/>
  <c r="AG359" i="7"/>
  <c r="AH359" i="7"/>
  <c r="AI359" i="7"/>
  <c r="AJ359" i="7"/>
  <c r="AK359" i="7"/>
  <c r="AL359" i="7"/>
  <c r="AM359" i="7"/>
  <c r="AN359" i="7"/>
  <c r="AO359" i="7"/>
  <c r="AP359" i="7"/>
  <c r="AQ359" i="7"/>
  <c r="Y360" i="7"/>
  <c r="Z360" i="7"/>
  <c r="AA360" i="7"/>
  <c r="AB360" i="7"/>
  <c r="AC360" i="7"/>
  <c r="AD360" i="7"/>
  <c r="AE360" i="7"/>
  <c r="AF360" i="7"/>
  <c r="AG360" i="7"/>
  <c r="AH360" i="7"/>
  <c r="AI360" i="7"/>
  <c r="AJ360" i="7"/>
  <c r="AK360" i="7"/>
  <c r="AL360" i="7"/>
  <c r="AM360" i="7"/>
  <c r="AN360" i="7"/>
  <c r="AO360" i="7"/>
  <c r="AP360" i="7"/>
  <c r="AQ360" i="7"/>
  <c r="Y361" i="7"/>
  <c r="Z361" i="7"/>
  <c r="AA361" i="7"/>
  <c r="AB361" i="7"/>
  <c r="AC361" i="7"/>
  <c r="AD361" i="7"/>
  <c r="AE361" i="7"/>
  <c r="AF361" i="7"/>
  <c r="AG361" i="7"/>
  <c r="AH361" i="7"/>
  <c r="AI361" i="7"/>
  <c r="AJ361" i="7"/>
  <c r="AK361" i="7"/>
  <c r="AL361" i="7"/>
  <c r="AM361" i="7"/>
  <c r="AN361" i="7"/>
  <c r="AO361" i="7"/>
  <c r="AP361" i="7"/>
  <c r="AQ361" i="7"/>
  <c r="Y362" i="7"/>
  <c r="Z362" i="7"/>
  <c r="AA362" i="7"/>
  <c r="AB362" i="7"/>
  <c r="AC362" i="7"/>
  <c r="AD362" i="7"/>
  <c r="AE362" i="7"/>
  <c r="AF362" i="7"/>
  <c r="AG362" i="7"/>
  <c r="AH362" i="7"/>
  <c r="AI362" i="7"/>
  <c r="AJ362" i="7"/>
  <c r="AK362" i="7"/>
  <c r="AL362" i="7"/>
  <c r="AM362" i="7"/>
  <c r="AN362" i="7"/>
  <c r="AO362" i="7"/>
  <c r="AP362" i="7"/>
  <c r="AQ362" i="7"/>
  <c r="Y363" i="7"/>
  <c r="Z363" i="7"/>
  <c r="AA363" i="7"/>
  <c r="AB363" i="7"/>
  <c r="AC363" i="7"/>
  <c r="AD363" i="7"/>
  <c r="AE363" i="7"/>
  <c r="AF363" i="7"/>
  <c r="AG363" i="7"/>
  <c r="AH363" i="7"/>
  <c r="AI363" i="7"/>
  <c r="AJ363" i="7"/>
  <c r="AK363" i="7"/>
  <c r="AL363" i="7"/>
  <c r="AM363" i="7"/>
  <c r="AN363" i="7"/>
  <c r="AO363" i="7"/>
  <c r="AP363" i="7"/>
  <c r="AQ363" i="7"/>
  <c r="Y364" i="7"/>
  <c r="Z364" i="7"/>
  <c r="AA364" i="7"/>
  <c r="AB364" i="7"/>
  <c r="AC364" i="7"/>
  <c r="AD364" i="7"/>
  <c r="AE364" i="7"/>
  <c r="AF364" i="7"/>
  <c r="AG364" i="7"/>
  <c r="AH364" i="7"/>
  <c r="AI364" i="7"/>
  <c r="AJ364" i="7"/>
  <c r="AK364" i="7"/>
  <c r="AL364" i="7"/>
  <c r="AM364" i="7"/>
  <c r="AN364" i="7"/>
  <c r="AO364" i="7"/>
  <c r="AP364" i="7"/>
  <c r="AQ364" i="7"/>
  <c r="Y365" i="7"/>
  <c r="Z365" i="7"/>
  <c r="AA365" i="7"/>
  <c r="AB365" i="7"/>
  <c r="AC365" i="7"/>
  <c r="AD365" i="7"/>
  <c r="AE365" i="7"/>
  <c r="AF365" i="7"/>
  <c r="AG365" i="7"/>
  <c r="AH365" i="7"/>
  <c r="AI365" i="7"/>
  <c r="AJ365" i="7"/>
  <c r="AK365" i="7"/>
  <c r="AL365" i="7"/>
  <c r="AM365" i="7"/>
  <c r="AN365" i="7"/>
  <c r="AO365" i="7"/>
  <c r="AP365" i="7"/>
  <c r="AQ365" i="7"/>
  <c r="Y366" i="7"/>
  <c r="Z366" i="7"/>
  <c r="AA366" i="7"/>
  <c r="AB366" i="7"/>
  <c r="AC366" i="7"/>
  <c r="AD366" i="7"/>
  <c r="AE366" i="7"/>
  <c r="AF366" i="7"/>
  <c r="AG366" i="7"/>
  <c r="AH366" i="7"/>
  <c r="AI366" i="7"/>
  <c r="AJ366" i="7"/>
  <c r="AK366" i="7"/>
  <c r="AL366" i="7"/>
  <c r="AM366" i="7"/>
  <c r="AN366" i="7"/>
  <c r="AO366" i="7"/>
  <c r="AP366" i="7"/>
  <c r="AQ366" i="7"/>
  <c r="Y367" i="7"/>
  <c r="Z367" i="7"/>
  <c r="AA367" i="7"/>
  <c r="AB367" i="7"/>
  <c r="AC367" i="7"/>
  <c r="AD367" i="7"/>
  <c r="AE367" i="7"/>
  <c r="AF367" i="7"/>
  <c r="AG367" i="7"/>
  <c r="AH367" i="7"/>
  <c r="AI367" i="7"/>
  <c r="AJ367" i="7"/>
  <c r="AK367" i="7"/>
  <c r="AL367" i="7"/>
  <c r="AM367" i="7"/>
  <c r="AN367" i="7"/>
  <c r="AO367" i="7"/>
  <c r="AP367" i="7"/>
  <c r="AQ367" i="7"/>
  <c r="Y368" i="7"/>
  <c r="Z368" i="7"/>
  <c r="AA368" i="7"/>
  <c r="AB368" i="7"/>
  <c r="AC368" i="7"/>
  <c r="AD368" i="7"/>
  <c r="AE368" i="7"/>
  <c r="AF368" i="7"/>
  <c r="AG368" i="7"/>
  <c r="AH368" i="7"/>
  <c r="AI368" i="7"/>
  <c r="AJ368" i="7"/>
  <c r="AK368" i="7"/>
  <c r="AL368" i="7"/>
  <c r="AM368" i="7"/>
  <c r="AN368" i="7"/>
  <c r="AO368" i="7"/>
  <c r="AP368" i="7"/>
  <c r="AQ368" i="7"/>
  <c r="Y369" i="7"/>
  <c r="Z369" i="7"/>
  <c r="AA369" i="7"/>
  <c r="AB369" i="7"/>
  <c r="AC369" i="7"/>
  <c r="AD369" i="7"/>
  <c r="AE369" i="7"/>
  <c r="AF369" i="7"/>
  <c r="AG369" i="7"/>
  <c r="AH369" i="7"/>
  <c r="AI369" i="7"/>
  <c r="AJ369" i="7"/>
  <c r="AK369" i="7"/>
  <c r="AL369" i="7"/>
  <c r="AM369" i="7"/>
  <c r="AN369" i="7"/>
  <c r="AO369" i="7"/>
  <c r="AP369" i="7"/>
  <c r="AQ369" i="7"/>
  <c r="Y370" i="7"/>
  <c r="Z370" i="7"/>
  <c r="AA370" i="7"/>
  <c r="AB370" i="7"/>
  <c r="AC370" i="7"/>
  <c r="AD370" i="7"/>
  <c r="AE370" i="7"/>
  <c r="AF370" i="7"/>
  <c r="AG370" i="7"/>
  <c r="AH370" i="7"/>
  <c r="AI370" i="7"/>
  <c r="AJ370" i="7"/>
  <c r="AK370" i="7"/>
  <c r="AL370" i="7"/>
  <c r="AM370" i="7"/>
  <c r="AN370" i="7"/>
  <c r="AO370" i="7"/>
  <c r="AP370" i="7"/>
  <c r="AQ370" i="7"/>
  <c r="Y371" i="7"/>
  <c r="Z371" i="7"/>
  <c r="AA371" i="7"/>
  <c r="AB371" i="7"/>
  <c r="AC371" i="7"/>
  <c r="AD371" i="7"/>
  <c r="AE371" i="7"/>
  <c r="AF371" i="7"/>
  <c r="AG371" i="7"/>
  <c r="AH371" i="7"/>
  <c r="AI371" i="7"/>
  <c r="AJ371" i="7"/>
  <c r="AK371" i="7"/>
  <c r="AL371" i="7"/>
  <c r="AM371" i="7"/>
  <c r="AN371" i="7"/>
  <c r="AO371" i="7"/>
  <c r="AP371" i="7"/>
  <c r="AQ371" i="7"/>
  <c r="Y372" i="7"/>
  <c r="Z372" i="7"/>
  <c r="AA372" i="7"/>
  <c r="AB372" i="7"/>
  <c r="AC372" i="7"/>
  <c r="AD372" i="7"/>
  <c r="AE372" i="7"/>
  <c r="AF372" i="7"/>
  <c r="AG372" i="7"/>
  <c r="AH372" i="7"/>
  <c r="AI372" i="7"/>
  <c r="AJ372" i="7"/>
  <c r="AK372" i="7"/>
  <c r="AL372" i="7"/>
  <c r="AM372" i="7"/>
  <c r="AN372" i="7"/>
  <c r="AO372" i="7"/>
  <c r="AP372" i="7"/>
  <c r="AQ372" i="7"/>
  <c r="Y373" i="7"/>
  <c r="Z373" i="7"/>
  <c r="AA373" i="7"/>
  <c r="AB373" i="7"/>
  <c r="AC373" i="7"/>
  <c r="AD373" i="7"/>
  <c r="AE373" i="7"/>
  <c r="AF373" i="7"/>
  <c r="AG373" i="7"/>
  <c r="AH373" i="7"/>
  <c r="AI373" i="7"/>
  <c r="AJ373" i="7"/>
  <c r="AK373" i="7"/>
  <c r="AL373" i="7"/>
  <c r="AM373" i="7"/>
  <c r="AN373" i="7"/>
  <c r="AO373" i="7"/>
  <c r="AP373" i="7"/>
  <c r="AQ373" i="7"/>
  <c r="Y374" i="7"/>
  <c r="Z374" i="7"/>
  <c r="AA374" i="7"/>
  <c r="AB374" i="7"/>
  <c r="AC374" i="7"/>
  <c r="AD374" i="7"/>
  <c r="AE374" i="7"/>
  <c r="AF374" i="7"/>
  <c r="AG374" i="7"/>
  <c r="AH374" i="7"/>
  <c r="AI374" i="7"/>
  <c r="AJ374" i="7"/>
  <c r="AK374" i="7"/>
  <c r="AL374" i="7"/>
  <c r="AM374" i="7"/>
  <c r="AN374" i="7"/>
  <c r="AO374" i="7"/>
  <c r="AP374" i="7"/>
  <c r="AQ374" i="7"/>
  <c r="Y375" i="7"/>
  <c r="Z375" i="7"/>
  <c r="AA375" i="7"/>
  <c r="AB375" i="7"/>
  <c r="AC375" i="7"/>
  <c r="AD375" i="7"/>
  <c r="AE375" i="7"/>
  <c r="AF375" i="7"/>
  <c r="AG375" i="7"/>
  <c r="AH375" i="7"/>
  <c r="AI375" i="7"/>
  <c r="AJ375" i="7"/>
  <c r="AK375" i="7"/>
  <c r="AL375" i="7"/>
  <c r="AM375" i="7"/>
  <c r="AN375" i="7"/>
  <c r="AO375" i="7"/>
  <c r="AP375" i="7"/>
  <c r="AQ375" i="7"/>
  <c r="Y376" i="7"/>
  <c r="Z376" i="7"/>
  <c r="AA376" i="7"/>
  <c r="AB376" i="7"/>
  <c r="AC376" i="7"/>
  <c r="AD376" i="7"/>
  <c r="AE376" i="7"/>
  <c r="AF376" i="7"/>
  <c r="AG376" i="7"/>
  <c r="AH376" i="7"/>
  <c r="AI376" i="7"/>
  <c r="AJ376" i="7"/>
  <c r="AK376" i="7"/>
  <c r="AL376" i="7"/>
  <c r="AM376" i="7"/>
  <c r="AN376" i="7"/>
  <c r="AO376" i="7"/>
  <c r="AP376" i="7"/>
  <c r="AQ376" i="7"/>
  <c r="Y377" i="7"/>
  <c r="Z377" i="7"/>
  <c r="AA377" i="7"/>
  <c r="AB377" i="7"/>
  <c r="AC377" i="7"/>
  <c r="AD377" i="7"/>
  <c r="AE377" i="7"/>
  <c r="AF377" i="7"/>
  <c r="AG377" i="7"/>
  <c r="AH377" i="7"/>
  <c r="AI377" i="7"/>
  <c r="AJ377" i="7"/>
  <c r="AK377" i="7"/>
  <c r="AL377" i="7"/>
  <c r="AM377" i="7"/>
  <c r="AN377" i="7"/>
  <c r="AO377" i="7"/>
  <c r="AP377" i="7"/>
  <c r="AQ377" i="7"/>
  <c r="Y378" i="7"/>
  <c r="Z378" i="7"/>
  <c r="AA378" i="7"/>
  <c r="AB378" i="7"/>
  <c r="AC378" i="7"/>
  <c r="AD378" i="7"/>
  <c r="AE378" i="7"/>
  <c r="AF378" i="7"/>
  <c r="AG378" i="7"/>
  <c r="AH378" i="7"/>
  <c r="AI378" i="7"/>
  <c r="AJ378" i="7"/>
  <c r="AK378" i="7"/>
  <c r="AL378" i="7"/>
  <c r="AM378" i="7"/>
  <c r="AN378" i="7"/>
  <c r="AO378" i="7"/>
  <c r="AP378" i="7"/>
  <c r="AQ378" i="7"/>
  <c r="Y379" i="7"/>
  <c r="Z379" i="7"/>
  <c r="AA379" i="7"/>
  <c r="AB379" i="7"/>
  <c r="AC379" i="7"/>
  <c r="AD379" i="7"/>
  <c r="AE379" i="7"/>
  <c r="AF379" i="7"/>
  <c r="AG379" i="7"/>
  <c r="AH379" i="7"/>
  <c r="AI379" i="7"/>
  <c r="AJ379" i="7"/>
  <c r="AK379" i="7"/>
  <c r="AL379" i="7"/>
  <c r="AM379" i="7"/>
  <c r="AN379" i="7"/>
  <c r="AO379" i="7"/>
  <c r="AP379" i="7"/>
  <c r="AQ379" i="7"/>
  <c r="Y380" i="7"/>
  <c r="Z380" i="7"/>
  <c r="AA380" i="7"/>
  <c r="AB380" i="7"/>
  <c r="AC380" i="7"/>
  <c r="AD380" i="7"/>
  <c r="AE380" i="7"/>
  <c r="AF380" i="7"/>
  <c r="AG380" i="7"/>
  <c r="AH380" i="7"/>
  <c r="AI380" i="7"/>
  <c r="AJ380" i="7"/>
  <c r="AK380" i="7"/>
  <c r="AL380" i="7"/>
  <c r="AM380" i="7"/>
  <c r="AN380" i="7"/>
  <c r="AO380" i="7"/>
  <c r="AP380" i="7"/>
  <c r="AQ380" i="7"/>
  <c r="Y381" i="7"/>
  <c r="Z381" i="7"/>
  <c r="AA381" i="7"/>
  <c r="AB381" i="7"/>
  <c r="AC381" i="7"/>
  <c r="AD381" i="7"/>
  <c r="AE381" i="7"/>
  <c r="AF381" i="7"/>
  <c r="AG381" i="7"/>
  <c r="AH381" i="7"/>
  <c r="AI381" i="7"/>
  <c r="AJ381" i="7"/>
  <c r="AK381" i="7"/>
  <c r="AL381" i="7"/>
  <c r="AM381" i="7"/>
  <c r="AN381" i="7"/>
  <c r="AO381" i="7"/>
  <c r="AP381" i="7"/>
  <c r="AQ381" i="7"/>
  <c r="Y382" i="7"/>
  <c r="Z382" i="7"/>
  <c r="AA382" i="7"/>
  <c r="AB382" i="7"/>
  <c r="AC382" i="7"/>
  <c r="AD382" i="7"/>
  <c r="AE382" i="7"/>
  <c r="AF382" i="7"/>
  <c r="AG382" i="7"/>
  <c r="AH382" i="7"/>
  <c r="AI382" i="7"/>
  <c r="AJ382" i="7"/>
  <c r="AK382" i="7"/>
  <c r="AL382" i="7"/>
  <c r="AM382" i="7"/>
  <c r="AN382" i="7"/>
  <c r="AO382" i="7"/>
  <c r="AP382" i="7"/>
  <c r="AQ382" i="7"/>
  <c r="Y383" i="7"/>
  <c r="Z383" i="7"/>
  <c r="AA383" i="7"/>
  <c r="AB383" i="7"/>
  <c r="AC383" i="7"/>
  <c r="AD383" i="7"/>
  <c r="AE383" i="7"/>
  <c r="AF383" i="7"/>
  <c r="AG383" i="7"/>
  <c r="AH383" i="7"/>
  <c r="AI383" i="7"/>
  <c r="AJ383" i="7"/>
  <c r="AK383" i="7"/>
  <c r="AL383" i="7"/>
  <c r="AM383" i="7"/>
  <c r="AN383" i="7"/>
  <c r="AO383" i="7"/>
  <c r="AP383" i="7"/>
  <c r="AQ383" i="7"/>
  <c r="Y384" i="7"/>
  <c r="Z384" i="7"/>
  <c r="AA384" i="7"/>
  <c r="AB384" i="7"/>
  <c r="AC384" i="7"/>
  <c r="AD384" i="7"/>
  <c r="AE384" i="7"/>
  <c r="AF384" i="7"/>
  <c r="AG384" i="7"/>
  <c r="AH384" i="7"/>
  <c r="AI384" i="7"/>
  <c r="AJ384" i="7"/>
  <c r="AK384" i="7"/>
  <c r="AL384" i="7"/>
  <c r="AM384" i="7"/>
  <c r="AN384" i="7"/>
  <c r="AO384" i="7"/>
  <c r="AP384" i="7"/>
  <c r="AQ384" i="7"/>
  <c r="Y385" i="7"/>
  <c r="Z385" i="7"/>
  <c r="AA385" i="7"/>
  <c r="AB385" i="7"/>
  <c r="AC385" i="7"/>
  <c r="AD385" i="7"/>
  <c r="AE385" i="7"/>
  <c r="AF385" i="7"/>
  <c r="AG385" i="7"/>
  <c r="AH385" i="7"/>
  <c r="AI385" i="7"/>
  <c r="AJ385" i="7"/>
  <c r="AK385" i="7"/>
  <c r="AL385" i="7"/>
  <c r="AM385" i="7"/>
  <c r="AN385" i="7"/>
  <c r="AO385" i="7"/>
  <c r="AP385" i="7"/>
  <c r="AQ385" i="7"/>
  <c r="Y386" i="7"/>
  <c r="Z386" i="7"/>
  <c r="AA386" i="7"/>
  <c r="AB386" i="7"/>
  <c r="AC386" i="7"/>
  <c r="AD386" i="7"/>
  <c r="AE386" i="7"/>
  <c r="AF386" i="7"/>
  <c r="AG386" i="7"/>
  <c r="AH386" i="7"/>
  <c r="AI386" i="7"/>
  <c r="AJ386" i="7"/>
  <c r="AK386" i="7"/>
  <c r="AL386" i="7"/>
  <c r="AM386" i="7"/>
  <c r="AN386" i="7"/>
  <c r="AO386" i="7"/>
  <c r="AP386" i="7"/>
  <c r="AQ386" i="7"/>
  <c r="Y387" i="7"/>
  <c r="Z387" i="7"/>
  <c r="AA387" i="7"/>
  <c r="AB387" i="7"/>
  <c r="AC387" i="7"/>
  <c r="AD387" i="7"/>
  <c r="AE387" i="7"/>
  <c r="AF387" i="7"/>
  <c r="AG387" i="7"/>
  <c r="AH387" i="7"/>
  <c r="AI387" i="7"/>
  <c r="AJ387" i="7"/>
  <c r="AK387" i="7"/>
  <c r="AL387" i="7"/>
  <c r="AM387" i="7"/>
  <c r="AN387" i="7"/>
  <c r="AO387" i="7"/>
  <c r="AP387" i="7"/>
  <c r="AQ387" i="7"/>
  <c r="Y388" i="7"/>
  <c r="Z388" i="7"/>
  <c r="AA388" i="7"/>
  <c r="AB388" i="7"/>
  <c r="AC388" i="7"/>
  <c r="AD388" i="7"/>
  <c r="AE388" i="7"/>
  <c r="AF388" i="7"/>
  <c r="AG388" i="7"/>
  <c r="AH388" i="7"/>
  <c r="AI388" i="7"/>
  <c r="AJ388" i="7"/>
  <c r="AK388" i="7"/>
  <c r="AL388" i="7"/>
  <c r="AM388" i="7"/>
  <c r="AN388" i="7"/>
  <c r="AO388" i="7"/>
  <c r="AP388" i="7"/>
  <c r="AQ388" i="7"/>
  <c r="Y389" i="7"/>
  <c r="Z389" i="7"/>
  <c r="AA389" i="7"/>
  <c r="AB389" i="7"/>
  <c r="AC389" i="7"/>
  <c r="AD389" i="7"/>
  <c r="AE389" i="7"/>
  <c r="AF389" i="7"/>
  <c r="AG389" i="7"/>
  <c r="AH389" i="7"/>
  <c r="AI389" i="7"/>
  <c r="AJ389" i="7"/>
  <c r="AK389" i="7"/>
  <c r="AL389" i="7"/>
  <c r="AM389" i="7"/>
  <c r="AN389" i="7"/>
  <c r="AO389" i="7"/>
  <c r="AP389" i="7"/>
  <c r="AQ389" i="7"/>
  <c r="Y390" i="7"/>
  <c r="Z390" i="7"/>
  <c r="AA390" i="7"/>
  <c r="AB390" i="7"/>
  <c r="AC390" i="7"/>
  <c r="AD390" i="7"/>
  <c r="AE390" i="7"/>
  <c r="AF390" i="7"/>
  <c r="AG390" i="7"/>
  <c r="AH390" i="7"/>
  <c r="AI390" i="7"/>
  <c r="AJ390" i="7"/>
  <c r="AK390" i="7"/>
  <c r="AL390" i="7"/>
  <c r="AM390" i="7"/>
  <c r="AN390" i="7"/>
  <c r="AO390" i="7"/>
  <c r="AP390" i="7"/>
  <c r="AQ390" i="7"/>
  <c r="Y391" i="7"/>
  <c r="Z391" i="7"/>
  <c r="AA391" i="7"/>
  <c r="AB391" i="7"/>
  <c r="AC391" i="7"/>
  <c r="AD391" i="7"/>
  <c r="AE391" i="7"/>
  <c r="AF391" i="7"/>
  <c r="AG391" i="7"/>
  <c r="AH391" i="7"/>
  <c r="AI391" i="7"/>
  <c r="AJ391" i="7"/>
  <c r="AK391" i="7"/>
  <c r="AL391" i="7"/>
  <c r="AM391" i="7"/>
  <c r="AN391" i="7"/>
  <c r="AO391" i="7"/>
  <c r="AP391" i="7"/>
  <c r="AQ391" i="7"/>
  <c r="Y392" i="7"/>
  <c r="Z392" i="7"/>
  <c r="AA392" i="7"/>
  <c r="AB392" i="7"/>
  <c r="AC392" i="7"/>
  <c r="AD392" i="7"/>
  <c r="AE392" i="7"/>
  <c r="AF392" i="7"/>
  <c r="AG392" i="7"/>
  <c r="AH392" i="7"/>
  <c r="AI392" i="7"/>
  <c r="AJ392" i="7"/>
  <c r="AK392" i="7"/>
  <c r="AL392" i="7"/>
  <c r="AM392" i="7"/>
  <c r="AN392" i="7"/>
  <c r="AO392" i="7"/>
  <c r="AP392" i="7"/>
  <c r="AQ392" i="7"/>
  <c r="Y393" i="7"/>
  <c r="Z393" i="7"/>
  <c r="AA393" i="7"/>
  <c r="AB393" i="7"/>
  <c r="AC393" i="7"/>
  <c r="AD393" i="7"/>
  <c r="AE393" i="7"/>
  <c r="AF393" i="7"/>
  <c r="AG393" i="7"/>
  <c r="AH393" i="7"/>
  <c r="AI393" i="7"/>
  <c r="AJ393" i="7"/>
  <c r="AK393" i="7"/>
  <c r="AL393" i="7"/>
  <c r="AM393" i="7"/>
  <c r="AN393" i="7"/>
  <c r="AO393" i="7"/>
  <c r="AP393" i="7"/>
  <c r="AQ393" i="7"/>
  <c r="Y394" i="7"/>
  <c r="Z394" i="7"/>
  <c r="AA394" i="7"/>
  <c r="AB394" i="7"/>
  <c r="AC394" i="7"/>
  <c r="AD394" i="7"/>
  <c r="AE394" i="7"/>
  <c r="AF394" i="7"/>
  <c r="AG394" i="7"/>
  <c r="AH394" i="7"/>
  <c r="AI394" i="7"/>
  <c r="AJ394" i="7"/>
  <c r="AK394" i="7"/>
  <c r="AL394" i="7"/>
  <c r="AM394" i="7"/>
  <c r="AN394" i="7"/>
  <c r="AO394" i="7"/>
  <c r="AP394" i="7"/>
  <c r="AQ394" i="7"/>
  <c r="Y395" i="7"/>
  <c r="Z395" i="7"/>
  <c r="AA395" i="7"/>
  <c r="AB395" i="7"/>
  <c r="AC395" i="7"/>
  <c r="AD395" i="7"/>
  <c r="AE395" i="7"/>
  <c r="AF395" i="7"/>
  <c r="AG395" i="7"/>
  <c r="AH395" i="7"/>
  <c r="AI395" i="7"/>
  <c r="AJ395" i="7"/>
  <c r="AK395" i="7"/>
  <c r="AL395" i="7"/>
  <c r="AM395" i="7"/>
  <c r="AN395" i="7"/>
  <c r="AO395" i="7"/>
  <c r="AP395" i="7"/>
  <c r="AQ395" i="7"/>
  <c r="Y396" i="7"/>
  <c r="Z396" i="7"/>
  <c r="AA396" i="7"/>
  <c r="AB396" i="7"/>
  <c r="AC396" i="7"/>
  <c r="AD396" i="7"/>
  <c r="AE396" i="7"/>
  <c r="AF396" i="7"/>
  <c r="AG396" i="7"/>
  <c r="AH396" i="7"/>
  <c r="AI396" i="7"/>
  <c r="AJ396" i="7"/>
  <c r="AK396" i="7"/>
  <c r="AL396" i="7"/>
  <c r="AM396" i="7"/>
  <c r="AN396" i="7"/>
  <c r="AO396" i="7"/>
  <c r="AP396" i="7"/>
  <c r="AQ396" i="7"/>
  <c r="Y397" i="7"/>
  <c r="Z397" i="7"/>
  <c r="AA397" i="7"/>
  <c r="AB397" i="7"/>
  <c r="AC397" i="7"/>
  <c r="AD397" i="7"/>
  <c r="AE397" i="7"/>
  <c r="AF397" i="7"/>
  <c r="AG397" i="7"/>
  <c r="AH397" i="7"/>
  <c r="AI397" i="7"/>
  <c r="AJ397" i="7"/>
  <c r="AK397" i="7"/>
  <c r="AL397" i="7"/>
  <c r="AM397" i="7"/>
  <c r="AN397" i="7"/>
  <c r="AO397" i="7"/>
  <c r="AP397" i="7"/>
  <c r="AQ397" i="7"/>
  <c r="Y398" i="7"/>
  <c r="Z398" i="7"/>
  <c r="AA398" i="7"/>
  <c r="AB398" i="7"/>
  <c r="AC398" i="7"/>
  <c r="AD398" i="7"/>
  <c r="AE398" i="7"/>
  <c r="AF398" i="7"/>
  <c r="AG398" i="7"/>
  <c r="AH398" i="7"/>
  <c r="AI398" i="7"/>
  <c r="AJ398" i="7"/>
  <c r="AK398" i="7"/>
  <c r="AL398" i="7"/>
  <c r="AM398" i="7"/>
  <c r="AN398" i="7"/>
  <c r="AO398" i="7"/>
  <c r="AP398" i="7"/>
  <c r="AQ398" i="7"/>
  <c r="Y399" i="7"/>
  <c r="Z399" i="7"/>
  <c r="AA399" i="7"/>
  <c r="AB399" i="7"/>
  <c r="AC399" i="7"/>
  <c r="AD399" i="7"/>
  <c r="AE399" i="7"/>
  <c r="AF399" i="7"/>
  <c r="AG399" i="7"/>
  <c r="AH399" i="7"/>
  <c r="AI399" i="7"/>
  <c r="AJ399" i="7"/>
  <c r="AK399" i="7"/>
  <c r="AL399" i="7"/>
  <c r="AM399" i="7"/>
  <c r="AN399" i="7"/>
  <c r="AO399" i="7"/>
  <c r="AP399" i="7"/>
  <c r="AQ399" i="7"/>
  <c r="Y400" i="7"/>
  <c r="Z400" i="7"/>
  <c r="AA400" i="7"/>
  <c r="AB400" i="7"/>
  <c r="AC400" i="7"/>
  <c r="AD400" i="7"/>
  <c r="AE400" i="7"/>
  <c r="AF400" i="7"/>
  <c r="AG400" i="7"/>
  <c r="AH400" i="7"/>
  <c r="AI400" i="7"/>
  <c r="AJ400" i="7"/>
  <c r="AK400" i="7"/>
  <c r="AL400" i="7"/>
  <c r="AM400" i="7"/>
  <c r="AN400" i="7"/>
  <c r="AO400" i="7"/>
  <c r="AP400" i="7"/>
  <c r="AQ400" i="7"/>
  <c r="Y401" i="7"/>
  <c r="Z401" i="7"/>
  <c r="AA401" i="7"/>
  <c r="AB401" i="7"/>
  <c r="AC401" i="7"/>
  <c r="AD401" i="7"/>
  <c r="AE401" i="7"/>
  <c r="AF401" i="7"/>
  <c r="AG401" i="7"/>
  <c r="AH401" i="7"/>
  <c r="AI401" i="7"/>
  <c r="AJ401" i="7"/>
  <c r="AK401" i="7"/>
  <c r="AL401" i="7"/>
  <c r="AM401" i="7"/>
  <c r="AN401" i="7"/>
  <c r="AO401" i="7"/>
  <c r="AP401" i="7"/>
  <c r="AQ401" i="7"/>
  <c r="Y402" i="7"/>
  <c r="Z402" i="7"/>
  <c r="AA402" i="7"/>
  <c r="AB402" i="7"/>
  <c r="AC402" i="7"/>
  <c r="AD402" i="7"/>
  <c r="AE402" i="7"/>
  <c r="AF402" i="7"/>
  <c r="AG402" i="7"/>
  <c r="AH402" i="7"/>
  <c r="AI402" i="7"/>
  <c r="AJ402" i="7"/>
  <c r="AK402" i="7"/>
  <c r="AL402" i="7"/>
  <c r="AM402" i="7"/>
  <c r="AN402" i="7"/>
  <c r="AO402" i="7"/>
  <c r="AP402" i="7"/>
  <c r="AQ402" i="7"/>
  <c r="Y403" i="7"/>
  <c r="Z403" i="7"/>
  <c r="AA403" i="7"/>
  <c r="AB403" i="7"/>
  <c r="AC403" i="7"/>
  <c r="AD403" i="7"/>
  <c r="AE403" i="7"/>
  <c r="AF403" i="7"/>
  <c r="AG403" i="7"/>
  <c r="AH403" i="7"/>
  <c r="AI403" i="7"/>
  <c r="AJ403" i="7"/>
  <c r="AK403" i="7"/>
  <c r="AL403" i="7"/>
  <c r="AM403" i="7"/>
  <c r="AN403" i="7"/>
  <c r="AO403" i="7"/>
  <c r="AP403" i="7"/>
  <c r="AQ403" i="7"/>
  <c r="Y404" i="7"/>
  <c r="Z404" i="7"/>
  <c r="AA404" i="7"/>
  <c r="AB404" i="7"/>
  <c r="AC404" i="7"/>
  <c r="AD404" i="7"/>
  <c r="AE404" i="7"/>
  <c r="AF404" i="7"/>
  <c r="AG404" i="7"/>
  <c r="AH404" i="7"/>
  <c r="AI404" i="7"/>
  <c r="AJ404" i="7"/>
  <c r="AK404" i="7"/>
  <c r="AL404" i="7"/>
  <c r="AM404" i="7"/>
  <c r="AN404" i="7"/>
  <c r="AO404" i="7"/>
  <c r="AP404" i="7"/>
  <c r="AQ404" i="7"/>
  <c r="Y405" i="7"/>
  <c r="Z405" i="7"/>
  <c r="AA405" i="7"/>
  <c r="AB405" i="7"/>
  <c r="AC405" i="7"/>
  <c r="AD405" i="7"/>
  <c r="AE405" i="7"/>
  <c r="AF405" i="7"/>
  <c r="AG405" i="7"/>
  <c r="AH405" i="7"/>
  <c r="AI405" i="7"/>
  <c r="AJ405" i="7"/>
  <c r="AK405" i="7"/>
  <c r="AL405" i="7"/>
  <c r="AM405" i="7"/>
  <c r="AN405" i="7"/>
  <c r="AO405" i="7"/>
  <c r="AP405" i="7"/>
  <c r="AQ405" i="7"/>
  <c r="Y406" i="7"/>
  <c r="Z406" i="7"/>
  <c r="AA406" i="7"/>
  <c r="AB406" i="7"/>
  <c r="AC406" i="7"/>
  <c r="AD406" i="7"/>
  <c r="AE406" i="7"/>
  <c r="AF406" i="7"/>
  <c r="AG406" i="7"/>
  <c r="AH406" i="7"/>
  <c r="AI406" i="7"/>
  <c r="AJ406" i="7"/>
  <c r="AK406" i="7"/>
  <c r="AL406" i="7"/>
  <c r="AM406" i="7"/>
  <c r="AN406" i="7"/>
  <c r="AO406" i="7"/>
  <c r="AP406" i="7"/>
  <c r="AQ406" i="7"/>
  <c r="Y407" i="7"/>
  <c r="Z407" i="7"/>
  <c r="AA407" i="7"/>
  <c r="AB407" i="7"/>
  <c r="AC407" i="7"/>
  <c r="AD407" i="7"/>
  <c r="AE407" i="7"/>
  <c r="AF407" i="7"/>
  <c r="AG407" i="7"/>
  <c r="AH407" i="7"/>
  <c r="AI407" i="7"/>
  <c r="AJ407" i="7"/>
  <c r="AK407" i="7"/>
  <c r="AL407" i="7"/>
  <c r="AM407" i="7"/>
  <c r="AN407" i="7"/>
  <c r="AO407" i="7"/>
  <c r="AP407" i="7"/>
  <c r="AQ407" i="7"/>
  <c r="Y408" i="7"/>
  <c r="Z408" i="7"/>
  <c r="AA408" i="7"/>
  <c r="AB408" i="7"/>
  <c r="AC408" i="7"/>
  <c r="AD408" i="7"/>
  <c r="AE408" i="7"/>
  <c r="AF408" i="7"/>
  <c r="AG408" i="7"/>
  <c r="AH408" i="7"/>
  <c r="AI408" i="7"/>
  <c r="AJ408" i="7"/>
  <c r="AK408" i="7"/>
  <c r="AL408" i="7"/>
  <c r="AM408" i="7"/>
  <c r="AN408" i="7"/>
  <c r="AO408" i="7"/>
  <c r="AP408" i="7"/>
  <c r="AQ408" i="7"/>
  <c r="Y409" i="7"/>
  <c r="Z409" i="7"/>
  <c r="AA409" i="7"/>
  <c r="AB409" i="7"/>
  <c r="AC409" i="7"/>
  <c r="AD409" i="7"/>
  <c r="AE409" i="7"/>
  <c r="AF409" i="7"/>
  <c r="AG409" i="7"/>
  <c r="AH409" i="7"/>
  <c r="AI409" i="7"/>
  <c r="AJ409" i="7"/>
  <c r="AK409" i="7"/>
  <c r="AL409" i="7"/>
  <c r="AM409" i="7"/>
  <c r="AN409" i="7"/>
  <c r="AO409" i="7"/>
  <c r="AP409" i="7"/>
  <c r="AQ409" i="7"/>
  <c r="Y410" i="7"/>
  <c r="Z410" i="7"/>
  <c r="AA410" i="7"/>
  <c r="AB410" i="7"/>
  <c r="AC410" i="7"/>
  <c r="AD410" i="7"/>
  <c r="AE410" i="7"/>
  <c r="AF410" i="7"/>
  <c r="AG410" i="7"/>
  <c r="AH410" i="7"/>
  <c r="AI410" i="7"/>
  <c r="AJ410" i="7"/>
  <c r="AK410" i="7"/>
  <c r="AL410" i="7"/>
  <c r="AM410" i="7"/>
  <c r="AN410" i="7"/>
  <c r="AO410" i="7"/>
  <c r="AP410" i="7"/>
  <c r="AQ410" i="7"/>
  <c r="Y411" i="7"/>
  <c r="Z411" i="7"/>
  <c r="AA411" i="7"/>
  <c r="AB411" i="7"/>
  <c r="AC411" i="7"/>
  <c r="AD411" i="7"/>
  <c r="AE411" i="7"/>
  <c r="AF411" i="7"/>
  <c r="AG411" i="7"/>
  <c r="AH411" i="7"/>
  <c r="AI411" i="7"/>
  <c r="AJ411" i="7"/>
  <c r="AK411" i="7"/>
  <c r="AL411" i="7"/>
  <c r="AM411" i="7"/>
  <c r="AN411" i="7"/>
  <c r="AO411" i="7"/>
  <c r="AP411" i="7"/>
  <c r="AQ411" i="7"/>
  <c r="Y412" i="7"/>
  <c r="Z412" i="7"/>
  <c r="AA412" i="7"/>
  <c r="AB412" i="7"/>
  <c r="AC412" i="7"/>
  <c r="AD412" i="7"/>
  <c r="AE412" i="7"/>
  <c r="AF412" i="7"/>
  <c r="AG412" i="7"/>
  <c r="AH412" i="7"/>
  <c r="AI412" i="7"/>
  <c r="AJ412" i="7"/>
  <c r="AK412" i="7"/>
  <c r="AL412" i="7"/>
  <c r="AM412" i="7"/>
  <c r="AN412" i="7"/>
  <c r="AO412" i="7"/>
  <c r="AP412" i="7"/>
  <c r="AQ412" i="7"/>
  <c r="Y413" i="7"/>
  <c r="Z413" i="7"/>
  <c r="AA413" i="7"/>
  <c r="AB413" i="7"/>
  <c r="AC413" i="7"/>
  <c r="AD413" i="7"/>
  <c r="AE413" i="7"/>
  <c r="AF413" i="7"/>
  <c r="AG413" i="7"/>
  <c r="AH413" i="7"/>
  <c r="AI413" i="7"/>
  <c r="AJ413" i="7"/>
  <c r="AK413" i="7"/>
  <c r="AL413" i="7"/>
  <c r="AM413" i="7"/>
  <c r="AN413" i="7"/>
  <c r="AO413" i="7"/>
  <c r="AP413" i="7"/>
  <c r="AQ413" i="7"/>
  <c r="Y414" i="7"/>
  <c r="Z414" i="7"/>
  <c r="AA414" i="7"/>
  <c r="AB414" i="7"/>
  <c r="AC414" i="7"/>
  <c r="AD414" i="7"/>
  <c r="AE414" i="7"/>
  <c r="AF414" i="7"/>
  <c r="AG414" i="7"/>
  <c r="AH414" i="7"/>
  <c r="AI414" i="7"/>
  <c r="AJ414" i="7"/>
  <c r="AK414" i="7"/>
  <c r="AL414" i="7"/>
  <c r="AM414" i="7"/>
  <c r="AN414" i="7"/>
  <c r="AO414" i="7"/>
  <c r="AP414" i="7"/>
  <c r="AQ414" i="7"/>
  <c r="Y415" i="7"/>
  <c r="Z415" i="7"/>
  <c r="AA415" i="7"/>
  <c r="AB415" i="7"/>
  <c r="AC415" i="7"/>
  <c r="AD415" i="7"/>
  <c r="AE415" i="7"/>
  <c r="AF415" i="7"/>
  <c r="AG415" i="7"/>
  <c r="AH415" i="7"/>
  <c r="AI415" i="7"/>
  <c r="AJ415" i="7"/>
  <c r="AK415" i="7"/>
  <c r="AL415" i="7"/>
  <c r="AM415" i="7"/>
  <c r="AN415" i="7"/>
  <c r="AO415" i="7"/>
  <c r="AP415" i="7"/>
  <c r="AQ415" i="7"/>
  <c r="Y416" i="7"/>
  <c r="Z416" i="7"/>
  <c r="AA416" i="7"/>
  <c r="AB416" i="7"/>
  <c r="AC416" i="7"/>
  <c r="AD416" i="7"/>
  <c r="AE416" i="7"/>
  <c r="AF416" i="7"/>
  <c r="AG416" i="7"/>
  <c r="AH416" i="7"/>
  <c r="AI416" i="7"/>
  <c r="AJ416" i="7"/>
  <c r="AK416" i="7"/>
  <c r="AL416" i="7"/>
  <c r="AM416" i="7"/>
  <c r="AN416" i="7"/>
  <c r="AO416" i="7"/>
  <c r="AP416" i="7"/>
  <c r="AQ416" i="7"/>
  <c r="Y417" i="7"/>
  <c r="Z417" i="7"/>
  <c r="AA417" i="7"/>
  <c r="AB417" i="7"/>
  <c r="AC417" i="7"/>
  <c r="AD417" i="7"/>
  <c r="AE417" i="7"/>
  <c r="AF417" i="7"/>
  <c r="AG417" i="7"/>
  <c r="AH417" i="7"/>
  <c r="AI417" i="7"/>
  <c r="AJ417" i="7"/>
  <c r="AK417" i="7"/>
  <c r="AL417" i="7"/>
  <c r="AM417" i="7"/>
  <c r="AN417" i="7"/>
  <c r="AO417" i="7"/>
  <c r="AP417" i="7"/>
  <c r="AQ417" i="7"/>
  <c r="Y418" i="7"/>
  <c r="Z418" i="7"/>
  <c r="AA418" i="7"/>
  <c r="AB418" i="7"/>
  <c r="AC418" i="7"/>
  <c r="AD418" i="7"/>
  <c r="AE418" i="7"/>
  <c r="AF418" i="7"/>
  <c r="AG418" i="7"/>
  <c r="AH418" i="7"/>
  <c r="AI418" i="7"/>
  <c r="AJ418" i="7"/>
  <c r="AK418" i="7"/>
  <c r="AL418" i="7"/>
  <c r="AM418" i="7"/>
  <c r="AN418" i="7"/>
  <c r="AO418" i="7"/>
  <c r="AP418" i="7"/>
  <c r="AQ418" i="7"/>
  <c r="Y419" i="7"/>
  <c r="Z419" i="7"/>
  <c r="AA419" i="7"/>
  <c r="AB419" i="7"/>
  <c r="AC419" i="7"/>
  <c r="AD419" i="7"/>
  <c r="AE419" i="7"/>
  <c r="AF419" i="7"/>
  <c r="AG419" i="7"/>
  <c r="AH419" i="7"/>
  <c r="AI419" i="7"/>
  <c r="AJ419" i="7"/>
  <c r="AK419" i="7"/>
  <c r="AL419" i="7"/>
  <c r="AM419" i="7"/>
  <c r="AN419" i="7"/>
  <c r="AO419" i="7"/>
  <c r="AP419" i="7"/>
  <c r="AQ419" i="7"/>
  <c r="Y420" i="7"/>
  <c r="Z420" i="7"/>
  <c r="AA420" i="7"/>
  <c r="AB420" i="7"/>
  <c r="AC420" i="7"/>
  <c r="AD420" i="7"/>
  <c r="AE420" i="7"/>
  <c r="AF420" i="7"/>
  <c r="AG420" i="7"/>
  <c r="AH420" i="7"/>
  <c r="AI420" i="7"/>
  <c r="AJ420" i="7"/>
  <c r="AK420" i="7"/>
  <c r="AL420" i="7"/>
  <c r="AM420" i="7"/>
  <c r="AN420" i="7"/>
  <c r="AO420" i="7"/>
  <c r="AP420" i="7"/>
  <c r="AQ420" i="7"/>
  <c r="Y421" i="7"/>
  <c r="Z421" i="7"/>
  <c r="AA421" i="7"/>
  <c r="AB421" i="7"/>
  <c r="AC421" i="7"/>
  <c r="AD421" i="7"/>
  <c r="AE421" i="7"/>
  <c r="AF421" i="7"/>
  <c r="AG421" i="7"/>
  <c r="AH421" i="7"/>
  <c r="AI421" i="7"/>
  <c r="AJ421" i="7"/>
  <c r="AK421" i="7"/>
  <c r="AL421" i="7"/>
  <c r="AM421" i="7"/>
  <c r="AN421" i="7"/>
  <c r="AO421" i="7"/>
  <c r="AP421" i="7"/>
  <c r="AQ421" i="7"/>
  <c r="Y422" i="7"/>
  <c r="Z422" i="7"/>
  <c r="AA422" i="7"/>
  <c r="AB422" i="7"/>
  <c r="AC422" i="7"/>
  <c r="AD422" i="7"/>
  <c r="AE422" i="7"/>
  <c r="AF422" i="7"/>
  <c r="AG422" i="7"/>
  <c r="AH422" i="7"/>
  <c r="AI422" i="7"/>
  <c r="AJ422" i="7"/>
  <c r="AK422" i="7"/>
  <c r="AL422" i="7"/>
  <c r="AM422" i="7"/>
  <c r="AN422" i="7"/>
  <c r="AO422" i="7"/>
  <c r="AP422" i="7"/>
  <c r="AQ422" i="7"/>
  <c r="Y423" i="7"/>
  <c r="Z423" i="7"/>
  <c r="AA423" i="7"/>
  <c r="AB423" i="7"/>
  <c r="AC423" i="7"/>
  <c r="AD423" i="7"/>
  <c r="AE423" i="7"/>
  <c r="AF423" i="7"/>
  <c r="AG423" i="7"/>
  <c r="AH423" i="7"/>
  <c r="AI423" i="7"/>
  <c r="AJ423" i="7"/>
  <c r="AK423" i="7"/>
  <c r="AL423" i="7"/>
  <c r="AM423" i="7"/>
  <c r="AN423" i="7"/>
  <c r="AO423" i="7"/>
  <c r="AP423" i="7"/>
  <c r="AQ423" i="7"/>
  <c r="Y424" i="7"/>
  <c r="Z424" i="7"/>
  <c r="AA424" i="7"/>
  <c r="AB424" i="7"/>
  <c r="AC424" i="7"/>
  <c r="AD424" i="7"/>
  <c r="AE424" i="7"/>
  <c r="AF424" i="7"/>
  <c r="AG424" i="7"/>
  <c r="AH424" i="7"/>
  <c r="AI424" i="7"/>
  <c r="AJ424" i="7"/>
  <c r="AK424" i="7"/>
  <c r="AL424" i="7"/>
  <c r="AM424" i="7"/>
  <c r="AN424" i="7"/>
  <c r="AO424" i="7"/>
  <c r="AP424" i="7"/>
  <c r="AQ424" i="7"/>
  <c r="Y425" i="7"/>
  <c r="Z425" i="7"/>
  <c r="AA425" i="7"/>
  <c r="AB425" i="7"/>
  <c r="AC425" i="7"/>
  <c r="AD425" i="7"/>
  <c r="AE425" i="7"/>
  <c r="AF425" i="7"/>
  <c r="AG425" i="7"/>
  <c r="AH425" i="7"/>
  <c r="AI425" i="7"/>
  <c r="AJ425" i="7"/>
  <c r="AK425" i="7"/>
  <c r="AL425" i="7"/>
  <c r="AM425" i="7"/>
  <c r="AN425" i="7"/>
  <c r="AO425" i="7"/>
  <c r="AP425" i="7"/>
  <c r="AQ425" i="7"/>
  <c r="Y426" i="7"/>
  <c r="Z426" i="7"/>
  <c r="AA426" i="7"/>
  <c r="AB426" i="7"/>
  <c r="AC426" i="7"/>
  <c r="AD426" i="7"/>
  <c r="AE426" i="7"/>
  <c r="AF426" i="7"/>
  <c r="AG426" i="7"/>
  <c r="AH426" i="7"/>
  <c r="AI426" i="7"/>
  <c r="AJ426" i="7"/>
  <c r="AK426" i="7"/>
  <c r="AL426" i="7"/>
  <c r="AM426" i="7"/>
  <c r="AN426" i="7"/>
  <c r="AO426" i="7"/>
  <c r="AP426" i="7"/>
  <c r="AQ426" i="7"/>
  <c r="Y427" i="7"/>
  <c r="Z427" i="7"/>
  <c r="AA427" i="7"/>
  <c r="AB427" i="7"/>
  <c r="AC427" i="7"/>
  <c r="AD427" i="7"/>
  <c r="AE427" i="7"/>
  <c r="AF427" i="7"/>
  <c r="AG427" i="7"/>
  <c r="AH427" i="7"/>
  <c r="AI427" i="7"/>
  <c r="AJ427" i="7"/>
  <c r="AK427" i="7"/>
  <c r="AL427" i="7"/>
  <c r="AM427" i="7"/>
  <c r="AN427" i="7"/>
  <c r="AO427" i="7"/>
  <c r="AP427" i="7"/>
  <c r="AQ427" i="7"/>
  <c r="Y428" i="7"/>
  <c r="Z428" i="7"/>
  <c r="AA428" i="7"/>
  <c r="AB428" i="7"/>
  <c r="AC428" i="7"/>
  <c r="AD428" i="7"/>
  <c r="AE428" i="7"/>
  <c r="AF428" i="7"/>
  <c r="AG428" i="7"/>
  <c r="AH428" i="7"/>
  <c r="AI428" i="7"/>
  <c r="AJ428" i="7"/>
  <c r="AK428" i="7"/>
  <c r="AL428" i="7"/>
  <c r="AM428" i="7"/>
  <c r="AN428" i="7"/>
  <c r="AO428" i="7"/>
  <c r="AP428" i="7"/>
  <c r="AQ428" i="7"/>
  <c r="Y429" i="7"/>
  <c r="Z429" i="7"/>
  <c r="AA429" i="7"/>
  <c r="AB429" i="7"/>
  <c r="AC429" i="7"/>
  <c r="AD429" i="7"/>
  <c r="AE429" i="7"/>
  <c r="AF429" i="7"/>
  <c r="AG429" i="7"/>
  <c r="AH429" i="7"/>
  <c r="AI429" i="7"/>
  <c r="AJ429" i="7"/>
  <c r="AK429" i="7"/>
  <c r="AL429" i="7"/>
  <c r="AM429" i="7"/>
  <c r="AN429" i="7"/>
  <c r="AO429" i="7"/>
  <c r="AP429" i="7"/>
  <c r="AQ429" i="7"/>
  <c r="Y430" i="7"/>
  <c r="Z430" i="7"/>
  <c r="AA430" i="7"/>
  <c r="AB430" i="7"/>
  <c r="AC430" i="7"/>
  <c r="AD430" i="7"/>
  <c r="AE430" i="7"/>
  <c r="AF430" i="7"/>
  <c r="AG430" i="7"/>
  <c r="AH430" i="7"/>
  <c r="AI430" i="7"/>
  <c r="AJ430" i="7"/>
  <c r="AK430" i="7"/>
  <c r="AL430" i="7"/>
  <c r="AM430" i="7"/>
  <c r="AN430" i="7"/>
  <c r="AO430" i="7"/>
  <c r="AP430" i="7"/>
  <c r="AQ430" i="7"/>
  <c r="Y431" i="7"/>
  <c r="Z431" i="7"/>
  <c r="AA431" i="7"/>
  <c r="AB431" i="7"/>
  <c r="AC431" i="7"/>
  <c r="AD431" i="7"/>
  <c r="AE431" i="7"/>
  <c r="AF431" i="7"/>
  <c r="AG431" i="7"/>
  <c r="AH431" i="7"/>
  <c r="AI431" i="7"/>
  <c r="AJ431" i="7"/>
  <c r="AK431" i="7"/>
  <c r="AL431" i="7"/>
  <c r="AM431" i="7"/>
  <c r="AN431" i="7"/>
  <c r="AO431" i="7"/>
  <c r="AP431" i="7"/>
  <c r="AQ431" i="7"/>
  <c r="Y432" i="7"/>
  <c r="Z432" i="7"/>
  <c r="AA432" i="7"/>
  <c r="AB432" i="7"/>
  <c r="AC432" i="7"/>
  <c r="AD432" i="7"/>
  <c r="AE432" i="7"/>
  <c r="AF432" i="7"/>
  <c r="AG432" i="7"/>
  <c r="AH432" i="7"/>
  <c r="AI432" i="7"/>
  <c r="AJ432" i="7"/>
  <c r="AK432" i="7"/>
  <c r="AL432" i="7"/>
  <c r="AM432" i="7"/>
  <c r="AN432" i="7"/>
  <c r="AO432" i="7"/>
  <c r="AP432" i="7"/>
  <c r="AQ432" i="7"/>
  <c r="Y433" i="7"/>
  <c r="Z433" i="7"/>
  <c r="AA433" i="7"/>
  <c r="AB433" i="7"/>
  <c r="AC433" i="7"/>
  <c r="AD433" i="7"/>
  <c r="AE433" i="7"/>
  <c r="AF433" i="7"/>
  <c r="AG433" i="7"/>
  <c r="AH433" i="7"/>
  <c r="AI433" i="7"/>
  <c r="AJ433" i="7"/>
  <c r="AK433" i="7"/>
  <c r="AL433" i="7"/>
  <c r="AM433" i="7"/>
  <c r="AN433" i="7"/>
  <c r="AO433" i="7"/>
  <c r="AP433" i="7"/>
  <c r="AQ433" i="7"/>
  <c r="Y434" i="7"/>
  <c r="Z434" i="7"/>
  <c r="AA434" i="7"/>
  <c r="AB434" i="7"/>
  <c r="AC434" i="7"/>
  <c r="AD434" i="7"/>
  <c r="AE434" i="7"/>
  <c r="AF434" i="7"/>
  <c r="AG434" i="7"/>
  <c r="AH434" i="7"/>
  <c r="AI434" i="7"/>
  <c r="AJ434" i="7"/>
  <c r="AK434" i="7"/>
  <c r="AL434" i="7"/>
  <c r="AM434" i="7"/>
  <c r="AN434" i="7"/>
  <c r="AO434" i="7"/>
  <c r="AP434" i="7"/>
  <c r="AQ434" i="7"/>
  <c r="Y435" i="7"/>
  <c r="Z435" i="7"/>
  <c r="AA435" i="7"/>
  <c r="AB435" i="7"/>
  <c r="AC435" i="7"/>
  <c r="AD435" i="7"/>
  <c r="AE435" i="7"/>
  <c r="AF435" i="7"/>
  <c r="AG435" i="7"/>
  <c r="AH435" i="7"/>
  <c r="AI435" i="7"/>
  <c r="AJ435" i="7"/>
  <c r="AK435" i="7"/>
  <c r="AL435" i="7"/>
  <c r="AM435" i="7"/>
  <c r="AN435" i="7"/>
  <c r="AO435" i="7"/>
  <c r="AP435" i="7"/>
  <c r="AQ435" i="7"/>
  <c r="Y436" i="7"/>
  <c r="Z436" i="7"/>
  <c r="AA436" i="7"/>
  <c r="AB436" i="7"/>
  <c r="AC436" i="7"/>
  <c r="AD436" i="7"/>
  <c r="AE436" i="7"/>
  <c r="AF436" i="7"/>
  <c r="AG436" i="7"/>
  <c r="AH436" i="7"/>
  <c r="AI436" i="7"/>
  <c r="AJ436" i="7"/>
  <c r="AK436" i="7"/>
  <c r="AL436" i="7"/>
  <c r="AM436" i="7"/>
  <c r="AN436" i="7"/>
  <c r="AO436" i="7"/>
  <c r="AP436" i="7"/>
  <c r="AQ436" i="7"/>
  <c r="Y437" i="7"/>
  <c r="Z437" i="7"/>
  <c r="AA437" i="7"/>
  <c r="AB437" i="7"/>
  <c r="AC437" i="7"/>
  <c r="AD437" i="7"/>
  <c r="AE437" i="7"/>
  <c r="AF437" i="7"/>
  <c r="AG437" i="7"/>
  <c r="AH437" i="7"/>
  <c r="AI437" i="7"/>
  <c r="AJ437" i="7"/>
  <c r="AK437" i="7"/>
  <c r="AL437" i="7"/>
  <c r="AM437" i="7"/>
  <c r="AN437" i="7"/>
  <c r="AO437" i="7"/>
  <c r="AP437" i="7"/>
  <c r="AQ437" i="7"/>
  <c r="Y438" i="7"/>
  <c r="Z438" i="7"/>
  <c r="AA438" i="7"/>
  <c r="AB438" i="7"/>
  <c r="AC438" i="7"/>
  <c r="AD438" i="7"/>
  <c r="AE438" i="7"/>
  <c r="AF438" i="7"/>
  <c r="AG438" i="7"/>
  <c r="AH438" i="7"/>
  <c r="AI438" i="7"/>
  <c r="AJ438" i="7"/>
  <c r="AK438" i="7"/>
  <c r="AL438" i="7"/>
  <c r="AM438" i="7"/>
  <c r="AN438" i="7"/>
  <c r="AO438" i="7"/>
  <c r="AP438" i="7"/>
  <c r="AQ438" i="7"/>
  <c r="Y439" i="7"/>
  <c r="Z439" i="7"/>
  <c r="AA439" i="7"/>
  <c r="AB439" i="7"/>
  <c r="AC439" i="7"/>
  <c r="AD439" i="7"/>
  <c r="AE439" i="7"/>
  <c r="AF439" i="7"/>
  <c r="AG439" i="7"/>
  <c r="AH439" i="7"/>
  <c r="AI439" i="7"/>
  <c r="AJ439" i="7"/>
  <c r="AK439" i="7"/>
  <c r="AL439" i="7"/>
  <c r="AM439" i="7"/>
  <c r="AN439" i="7"/>
  <c r="AO439" i="7"/>
  <c r="AP439" i="7"/>
  <c r="AQ439" i="7"/>
  <c r="Y440" i="7"/>
  <c r="Z440" i="7"/>
  <c r="AA440" i="7"/>
  <c r="AB440" i="7"/>
  <c r="AC440" i="7"/>
  <c r="AD440" i="7"/>
  <c r="AE440" i="7"/>
  <c r="AF440" i="7"/>
  <c r="AG440" i="7"/>
  <c r="AH440" i="7"/>
  <c r="AI440" i="7"/>
  <c r="AJ440" i="7"/>
  <c r="AK440" i="7"/>
  <c r="AL440" i="7"/>
  <c r="AM440" i="7"/>
  <c r="AN440" i="7"/>
  <c r="AO440" i="7"/>
  <c r="AP440" i="7"/>
  <c r="AQ440" i="7"/>
  <c r="Y441" i="7"/>
  <c r="Z441" i="7"/>
  <c r="AA441" i="7"/>
  <c r="AB441" i="7"/>
  <c r="AC441" i="7"/>
  <c r="AD441" i="7"/>
  <c r="AE441" i="7"/>
  <c r="AF441" i="7"/>
  <c r="AG441" i="7"/>
  <c r="AH441" i="7"/>
  <c r="AI441" i="7"/>
  <c r="AJ441" i="7"/>
  <c r="AK441" i="7"/>
  <c r="AL441" i="7"/>
  <c r="AM441" i="7"/>
  <c r="AN441" i="7"/>
  <c r="AO441" i="7"/>
  <c r="AP441" i="7"/>
  <c r="AQ441" i="7"/>
  <c r="Y442" i="7"/>
  <c r="Z442" i="7"/>
  <c r="AA442" i="7"/>
  <c r="AB442" i="7"/>
  <c r="AC442" i="7"/>
  <c r="AD442" i="7"/>
  <c r="AE442" i="7"/>
  <c r="AF442" i="7"/>
  <c r="AG442" i="7"/>
  <c r="AH442" i="7"/>
  <c r="AI442" i="7"/>
  <c r="AJ442" i="7"/>
  <c r="AK442" i="7"/>
  <c r="AL442" i="7"/>
  <c r="AM442" i="7"/>
  <c r="AN442" i="7"/>
  <c r="AO442" i="7"/>
  <c r="AP442" i="7"/>
  <c r="AQ442" i="7"/>
  <c r="Y443" i="7"/>
  <c r="Z443" i="7"/>
  <c r="AA443" i="7"/>
  <c r="AB443" i="7"/>
  <c r="AC443" i="7"/>
  <c r="AD443" i="7"/>
  <c r="AE443" i="7"/>
  <c r="AF443" i="7"/>
  <c r="AG443" i="7"/>
  <c r="AH443" i="7"/>
  <c r="AI443" i="7"/>
  <c r="AJ443" i="7"/>
  <c r="AK443" i="7"/>
  <c r="AL443" i="7"/>
  <c r="AM443" i="7"/>
  <c r="AN443" i="7"/>
  <c r="AO443" i="7"/>
  <c r="AP443" i="7"/>
  <c r="AQ443" i="7"/>
  <c r="Y444" i="7"/>
  <c r="Z444" i="7"/>
  <c r="AA444" i="7"/>
  <c r="AB444" i="7"/>
  <c r="AC444" i="7"/>
  <c r="AD444" i="7"/>
  <c r="AE444" i="7"/>
  <c r="AF444" i="7"/>
  <c r="AG444" i="7"/>
  <c r="AH444" i="7"/>
  <c r="AI444" i="7"/>
  <c r="AJ444" i="7"/>
  <c r="AK444" i="7"/>
  <c r="AL444" i="7"/>
  <c r="AM444" i="7"/>
  <c r="AN444" i="7"/>
  <c r="AO444" i="7"/>
  <c r="AP444" i="7"/>
  <c r="AQ444" i="7"/>
  <c r="Y445" i="7"/>
  <c r="Z445" i="7"/>
  <c r="AA445" i="7"/>
  <c r="AB445" i="7"/>
  <c r="AC445" i="7"/>
  <c r="AD445" i="7"/>
  <c r="AE445" i="7"/>
  <c r="AF445" i="7"/>
  <c r="AG445" i="7"/>
  <c r="AH445" i="7"/>
  <c r="AI445" i="7"/>
  <c r="AJ445" i="7"/>
  <c r="AK445" i="7"/>
  <c r="AL445" i="7"/>
  <c r="AM445" i="7"/>
  <c r="AN445" i="7"/>
  <c r="AO445" i="7"/>
  <c r="AP445" i="7"/>
  <c r="AQ445" i="7"/>
  <c r="Y446" i="7"/>
  <c r="Z446" i="7"/>
  <c r="AA446" i="7"/>
  <c r="AB446" i="7"/>
  <c r="AC446" i="7"/>
  <c r="AD446" i="7"/>
  <c r="AE446" i="7"/>
  <c r="AF446" i="7"/>
  <c r="AG446" i="7"/>
  <c r="AH446" i="7"/>
  <c r="AI446" i="7"/>
  <c r="AJ446" i="7"/>
  <c r="AK446" i="7"/>
  <c r="AL446" i="7"/>
  <c r="AM446" i="7"/>
  <c r="AN446" i="7"/>
  <c r="AO446" i="7"/>
  <c r="AP446" i="7"/>
  <c r="AQ446" i="7"/>
  <c r="Y447" i="7"/>
  <c r="Z447" i="7"/>
  <c r="AA447" i="7"/>
  <c r="AB447" i="7"/>
  <c r="AC447" i="7"/>
  <c r="AD447" i="7"/>
  <c r="AE447" i="7"/>
  <c r="AF447" i="7"/>
  <c r="AG447" i="7"/>
  <c r="AH447" i="7"/>
  <c r="AI447" i="7"/>
  <c r="AJ447" i="7"/>
  <c r="AK447" i="7"/>
  <c r="AL447" i="7"/>
  <c r="AM447" i="7"/>
  <c r="AN447" i="7"/>
  <c r="AO447" i="7"/>
  <c r="AP447" i="7"/>
  <c r="AQ447" i="7"/>
  <c r="Y448" i="7"/>
  <c r="Z448" i="7"/>
  <c r="AA448" i="7"/>
  <c r="AB448" i="7"/>
  <c r="AC448" i="7"/>
  <c r="AD448" i="7"/>
  <c r="AE448" i="7"/>
  <c r="AF448" i="7"/>
  <c r="AG448" i="7"/>
  <c r="AH448" i="7"/>
  <c r="AI448" i="7"/>
  <c r="AJ448" i="7"/>
  <c r="AK448" i="7"/>
  <c r="AL448" i="7"/>
  <c r="AM448" i="7"/>
  <c r="AN448" i="7"/>
  <c r="AO448" i="7"/>
  <c r="AP448" i="7"/>
  <c r="AQ448" i="7"/>
  <c r="Y449" i="7"/>
  <c r="Z449" i="7"/>
  <c r="AA449" i="7"/>
  <c r="AB449" i="7"/>
  <c r="AC449" i="7"/>
  <c r="AD449" i="7"/>
  <c r="AE449" i="7"/>
  <c r="AF449" i="7"/>
  <c r="AG449" i="7"/>
  <c r="AH449" i="7"/>
  <c r="AI449" i="7"/>
  <c r="AJ449" i="7"/>
  <c r="AK449" i="7"/>
  <c r="AL449" i="7"/>
  <c r="AM449" i="7"/>
  <c r="AN449" i="7"/>
  <c r="AO449" i="7"/>
  <c r="AP449" i="7"/>
  <c r="AQ449" i="7"/>
  <c r="Y450" i="7"/>
  <c r="Z450" i="7"/>
  <c r="AA450" i="7"/>
  <c r="AB450" i="7"/>
  <c r="AC450" i="7"/>
  <c r="AD450" i="7"/>
  <c r="AE450" i="7"/>
  <c r="AF450" i="7"/>
  <c r="AG450" i="7"/>
  <c r="AH450" i="7"/>
  <c r="AI450" i="7"/>
  <c r="AJ450" i="7"/>
  <c r="AK450" i="7"/>
  <c r="AL450" i="7"/>
  <c r="AM450" i="7"/>
  <c r="AN450" i="7"/>
  <c r="AO450" i="7"/>
  <c r="AP450" i="7"/>
  <c r="AQ450" i="7"/>
  <c r="Y451" i="7"/>
  <c r="Z451" i="7"/>
  <c r="AA451" i="7"/>
  <c r="AB451" i="7"/>
  <c r="AC451" i="7"/>
  <c r="AD451" i="7"/>
  <c r="AE451" i="7"/>
  <c r="AF451" i="7"/>
  <c r="AG451" i="7"/>
  <c r="AH451" i="7"/>
  <c r="AI451" i="7"/>
  <c r="AJ451" i="7"/>
  <c r="AK451" i="7"/>
  <c r="AL451" i="7"/>
  <c r="AM451" i="7"/>
  <c r="AN451" i="7"/>
  <c r="AO451" i="7"/>
  <c r="AP451" i="7"/>
  <c r="AQ451" i="7"/>
  <c r="Y452" i="7"/>
  <c r="Z452" i="7"/>
  <c r="AA452" i="7"/>
  <c r="AB452" i="7"/>
  <c r="AC452" i="7"/>
  <c r="AD452" i="7"/>
  <c r="AE452" i="7"/>
  <c r="AF452" i="7"/>
  <c r="AG452" i="7"/>
  <c r="AH452" i="7"/>
  <c r="AI452" i="7"/>
  <c r="AJ452" i="7"/>
  <c r="AK452" i="7"/>
  <c r="AL452" i="7"/>
  <c r="AM452" i="7"/>
  <c r="AN452" i="7"/>
  <c r="AO452" i="7"/>
  <c r="AP452" i="7"/>
  <c r="AQ452" i="7"/>
  <c r="Y453" i="7"/>
  <c r="Z453" i="7"/>
  <c r="AA453" i="7"/>
  <c r="AB453" i="7"/>
  <c r="AC453" i="7"/>
  <c r="AD453" i="7"/>
  <c r="AE453" i="7"/>
  <c r="AF453" i="7"/>
  <c r="AG453" i="7"/>
  <c r="AH453" i="7"/>
  <c r="AI453" i="7"/>
  <c r="AJ453" i="7"/>
  <c r="AK453" i="7"/>
  <c r="AL453" i="7"/>
  <c r="AM453" i="7"/>
  <c r="AN453" i="7"/>
  <c r="AO453" i="7"/>
  <c r="AP453" i="7"/>
  <c r="AQ453" i="7"/>
  <c r="Y454" i="7"/>
  <c r="Z454" i="7"/>
  <c r="AA454" i="7"/>
  <c r="AB454" i="7"/>
  <c r="AC454" i="7"/>
  <c r="AD454" i="7"/>
  <c r="AE454" i="7"/>
  <c r="AF454" i="7"/>
  <c r="AG454" i="7"/>
  <c r="AH454" i="7"/>
  <c r="AI454" i="7"/>
  <c r="AJ454" i="7"/>
  <c r="AK454" i="7"/>
  <c r="AL454" i="7"/>
  <c r="AM454" i="7"/>
  <c r="AN454" i="7"/>
  <c r="AO454" i="7"/>
  <c r="AP454" i="7"/>
  <c r="AQ454" i="7"/>
  <c r="Y455" i="7"/>
  <c r="Z455" i="7"/>
  <c r="AA455" i="7"/>
  <c r="AB455" i="7"/>
  <c r="AC455" i="7"/>
  <c r="AD455" i="7"/>
  <c r="AE455" i="7"/>
  <c r="AF455" i="7"/>
  <c r="AG455" i="7"/>
  <c r="AH455" i="7"/>
  <c r="AI455" i="7"/>
  <c r="AJ455" i="7"/>
  <c r="AK455" i="7"/>
  <c r="AL455" i="7"/>
  <c r="AM455" i="7"/>
  <c r="AN455" i="7"/>
  <c r="AO455" i="7"/>
  <c r="AP455" i="7"/>
  <c r="AQ455" i="7"/>
  <c r="Y456" i="7"/>
  <c r="Z456" i="7"/>
  <c r="AA456" i="7"/>
  <c r="AB456" i="7"/>
  <c r="AC456" i="7"/>
  <c r="AD456" i="7"/>
  <c r="AE456" i="7"/>
  <c r="AF456" i="7"/>
  <c r="AG456" i="7"/>
  <c r="AH456" i="7"/>
  <c r="AI456" i="7"/>
  <c r="AJ456" i="7"/>
  <c r="AK456" i="7"/>
  <c r="AL456" i="7"/>
  <c r="AM456" i="7"/>
  <c r="AN456" i="7"/>
  <c r="AO456" i="7"/>
  <c r="AP456" i="7"/>
  <c r="AQ456" i="7"/>
  <c r="Y457" i="7"/>
  <c r="Z457" i="7"/>
  <c r="AA457" i="7"/>
  <c r="AB457" i="7"/>
  <c r="AC457" i="7"/>
  <c r="AD457" i="7"/>
  <c r="AE457" i="7"/>
  <c r="AF457" i="7"/>
  <c r="AG457" i="7"/>
  <c r="AH457" i="7"/>
  <c r="AI457" i="7"/>
  <c r="AJ457" i="7"/>
  <c r="AK457" i="7"/>
  <c r="AL457" i="7"/>
  <c r="AM457" i="7"/>
  <c r="AN457" i="7"/>
  <c r="AO457" i="7"/>
  <c r="AP457" i="7"/>
  <c r="AQ457" i="7"/>
  <c r="Y458" i="7"/>
  <c r="Z458" i="7"/>
  <c r="AA458" i="7"/>
  <c r="AB458" i="7"/>
  <c r="AC458" i="7"/>
  <c r="AD458" i="7"/>
  <c r="AE458" i="7"/>
  <c r="AF458" i="7"/>
  <c r="AG458" i="7"/>
  <c r="AH458" i="7"/>
  <c r="AI458" i="7"/>
  <c r="AJ458" i="7"/>
  <c r="AK458" i="7"/>
  <c r="AL458" i="7"/>
  <c r="AM458" i="7"/>
  <c r="AN458" i="7"/>
  <c r="AO458" i="7"/>
  <c r="AP458" i="7"/>
  <c r="AQ458" i="7"/>
  <c r="Y459" i="7"/>
  <c r="Z459" i="7"/>
  <c r="AA459" i="7"/>
  <c r="AB459" i="7"/>
  <c r="AC459" i="7"/>
  <c r="AD459" i="7"/>
  <c r="AE459" i="7"/>
  <c r="AF459" i="7"/>
  <c r="AG459" i="7"/>
  <c r="AH459" i="7"/>
  <c r="AI459" i="7"/>
  <c r="AJ459" i="7"/>
  <c r="AK459" i="7"/>
  <c r="AL459" i="7"/>
  <c r="AM459" i="7"/>
  <c r="AN459" i="7"/>
  <c r="AO459" i="7"/>
  <c r="AP459" i="7"/>
  <c r="AQ459" i="7"/>
  <c r="Y460" i="7"/>
  <c r="Z460" i="7"/>
  <c r="AA460" i="7"/>
  <c r="AB460" i="7"/>
  <c r="AC460" i="7"/>
  <c r="AD460" i="7"/>
  <c r="AE460" i="7"/>
  <c r="AF460" i="7"/>
  <c r="AG460" i="7"/>
  <c r="AH460" i="7"/>
  <c r="AI460" i="7"/>
  <c r="AJ460" i="7"/>
  <c r="AK460" i="7"/>
  <c r="AL460" i="7"/>
  <c r="AM460" i="7"/>
  <c r="AN460" i="7"/>
  <c r="AO460" i="7"/>
  <c r="AP460" i="7"/>
  <c r="AQ460" i="7"/>
  <c r="Y461" i="7"/>
  <c r="Z461" i="7"/>
  <c r="AA461" i="7"/>
  <c r="AB461" i="7"/>
  <c r="AC461" i="7"/>
  <c r="AD461" i="7"/>
  <c r="AE461" i="7"/>
  <c r="AF461" i="7"/>
  <c r="AG461" i="7"/>
  <c r="AH461" i="7"/>
  <c r="AI461" i="7"/>
  <c r="AJ461" i="7"/>
  <c r="AK461" i="7"/>
  <c r="AL461" i="7"/>
  <c r="AM461" i="7"/>
  <c r="AN461" i="7"/>
  <c r="AO461" i="7"/>
  <c r="AP461" i="7"/>
  <c r="AQ461" i="7"/>
  <c r="Y462" i="7"/>
  <c r="Z462" i="7"/>
  <c r="AA462" i="7"/>
  <c r="AB462" i="7"/>
  <c r="AC462" i="7"/>
  <c r="AD462" i="7"/>
  <c r="AE462" i="7"/>
  <c r="AF462" i="7"/>
  <c r="AG462" i="7"/>
  <c r="AH462" i="7"/>
  <c r="AI462" i="7"/>
  <c r="AJ462" i="7"/>
  <c r="AK462" i="7"/>
  <c r="AL462" i="7"/>
  <c r="AM462" i="7"/>
  <c r="AN462" i="7"/>
  <c r="AO462" i="7"/>
  <c r="AP462" i="7"/>
  <c r="AQ462" i="7"/>
  <c r="Y463" i="7"/>
  <c r="Z463" i="7"/>
  <c r="AA463" i="7"/>
  <c r="AB463" i="7"/>
  <c r="AC463" i="7"/>
  <c r="AD463" i="7"/>
  <c r="AE463" i="7"/>
  <c r="AF463" i="7"/>
  <c r="AG463" i="7"/>
  <c r="AH463" i="7"/>
  <c r="AI463" i="7"/>
  <c r="AJ463" i="7"/>
  <c r="AK463" i="7"/>
  <c r="AL463" i="7"/>
  <c r="AM463" i="7"/>
  <c r="AN463" i="7"/>
  <c r="AO463" i="7"/>
  <c r="AP463" i="7"/>
  <c r="AQ463" i="7"/>
  <c r="Y464" i="7"/>
  <c r="Z464" i="7"/>
  <c r="AA464" i="7"/>
  <c r="AB464" i="7"/>
  <c r="AC464" i="7"/>
  <c r="AD464" i="7"/>
  <c r="AE464" i="7"/>
  <c r="AF464" i="7"/>
  <c r="AG464" i="7"/>
  <c r="AH464" i="7"/>
  <c r="AI464" i="7"/>
  <c r="AJ464" i="7"/>
  <c r="AK464" i="7"/>
  <c r="AL464" i="7"/>
  <c r="AM464" i="7"/>
  <c r="AN464" i="7"/>
  <c r="AO464" i="7"/>
  <c r="AP464" i="7"/>
  <c r="AQ464" i="7"/>
  <c r="Y465" i="7"/>
  <c r="Z465" i="7"/>
  <c r="AA465" i="7"/>
  <c r="AB465" i="7"/>
  <c r="AC465" i="7"/>
  <c r="AD465" i="7"/>
  <c r="AE465" i="7"/>
  <c r="AF465" i="7"/>
  <c r="AG465" i="7"/>
  <c r="AH465" i="7"/>
  <c r="AI465" i="7"/>
  <c r="AJ465" i="7"/>
  <c r="AK465" i="7"/>
  <c r="AL465" i="7"/>
  <c r="AM465" i="7"/>
  <c r="AN465" i="7"/>
  <c r="AO465" i="7"/>
  <c r="AP465" i="7"/>
  <c r="AQ465" i="7"/>
  <c r="Y466" i="7"/>
  <c r="Z466" i="7"/>
  <c r="AA466" i="7"/>
  <c r="AB466" i="7"/>
  <c r="AC466" i="7"/>
  <c r="AD466" i="7"/>
  <c r="AE466" i="7"/>
  <c r="AF466" i="7"/>
  <c r="AG466" i="7"/>
  <c r="AH466" i="7"/>
  <c r="AI466" i="7"/>
  <c r="AJ466" i="7"/>
  <c r="AK466" i="7"/>
  <c r="AL466" i="7"/>
  <c r="AM466" i="7"/>
  <c r="AN466" i="7"/>
  <c r="AO466" i="7"/>
  <c r="AP466" i="7"/>
  <c r="AQ466" i="7"/>
  <c r="Y467" i="7"/>
  <c r="Z467" i="7"/>
  <c r="AA467" i="7"/>
  <c r="AB467" i="7"/>
  <c r="AC467" i="7"/>
  <c r="AD467" i="7"/>
  <c r="AE467" i="7"/>
  <c r="AF467" i="7"/>
  <c r="AG467" i="7"/>
  <c r="AH467" i="7"/>
  <c r="AI467" i="7"/>
  <c r="AJ467" i="7"/>
  <c r="AK467" i="7"/>
  <c r="AL467" i="7"/>
  <c r="AM467" i="7"/>
  <c r="AN467" i="7"/>
  <c r="AO467" i="7"/>
  <c r="AP467" i="7"/>
  <c r="AQ467" i="7"/>
  <c r="Y468" i="7"/>
  <c r="Z468" i="7"/>
  <c r="AA468" i="7"/>
  <c r="AB468" i="7"/>
  <c r="AC468" i="7"/>
  <c r="AD468" i="7"/>
  <c r="AE468" i="7"/>
  <c r="AF468" i="7"/>
  <c r="AG468" i="7"/>
  <c r="AH468" i="7"/>
  <c r="AI468" i="7"/>
  <c r="AJ468" i="7"/>
  <c r="AK468" i="7"/>
  <c r="AL468" i="7"/>
  <c r="AM468" i="7"/>
  <c r="AN468" i="7"/>
  <c r="AO468" i="7"/>
  <c r="AP468" i="7"/>
  <c r="AQ468" i="7"/>
  <c r="Y469" i="7"/>
  <c r="Z469" i="7"/>
  <c r="AA469" i="7"/>
  <c r="AB469" i="7"/>
  <c r="AC469" i="7"/>
  <c r="AD469" i="7"/>
  <c r="AE469" i="7"/>
  <c r="AF469" i="7"/>
  <c r="AG469" i="7"/>
  <c r="AH469" i="7"/>
  <c r="AI469" i="7"/>
  <c r="AJ469" i="7"/>
  <c r="AK469" i="7"/>
  <c r="AL469" i="7"/>
  <c r="AM469" i="7"/>
  <c r="AN469" i="7"/>
  <c r="AO469" i="7"/>
  <c r="AP469" i="7"/>
  <c r="AQ469" i="7"/>
  <c r="Y470" i="7"/>
  <c r="Z470" i="7"/>
  <c r="AA470" i="7"/>
  <c r="AB470" i="7"/>
  <c r="AC470" i="7"/>
  <c r="AD470" i="7"/>
  <c r="AE470" i="7"/>
  <c r="AF470" i="7"/>
  <c r="AG470" i="7"/>
  <c r="AH470" i="7"/>
  <c r="AI470" i="7"/>
  <c r="AJ470" i="7"/>
  <c r="AK470" i="7"/>
  <c r="AL470" i="7"/>
  <c r="AM470" i="7"/>
  <c r="AN470" i="7"/>
  <c r="AO470" i="7"/>
  <c r="AP470" i="7"/>
  <c r="AQ470" i="7"/>
  <c r="Y471" i="7"/>
  <c r="Z471" i="7"/>
  <c r="AA471" i="7"/>
  <c r="AB471" i="7"/>
  <c r="AC471" i="7"/>
  <c r="AD471" i="7"/>
  <c r="AE471" i="7"/>
  <c r="AF471" i="7"/>
  <c r="AG471" i="7"/>
  <c r="AH471" i="7"/>
  <c r="AI471" i="7"/>
  <c r="AJ471" i="7"/>
  <c r="AK471" i="7"/>
  <c r="AL471" i="7"/>
  <c r="AM471" i="7"/>
  <c r="AN471" i="7"/>
  <c r="AO471" i="7"/>
  <c r="AP471" i="7"/>
  <c r="AQ471" i="7"/>
  <c r="Y472" i="7"/>
  <c r="Z472" i="7"/>
  <c r="AA472" i="7"/>
  <c r="AB472" i="7"/>
  <c r="AC472" i="7"/>
  <c r="AD472" i="7"/>
  <c r="AE472" i="7"/>
  <c r="AF472" i="7"/>
  <c r="AG472" i="7"/>
  <c r="AH472" i="7"/>
  <c r="AI472" i="7"/>
  <c r="AJ472" i="7"/>
  <c r="AK472" i="7"/>
  <c r="AL472" i="7"/>
  <c r="AM472" i="7"/>
  <c r="AN472" i="7"/>
  <c r="AO472" i="7"/>
  <c r="AP472" i="7"/>
  <c r="AQ472" i="7"/>
  <c r="Y473" i="7"/>
  <c r="Z473" i="7"/>
  <c r="AA473" i="7"/>
  <c r="AB473" i="7"/>
  <c r="AC473" i="7"/>
  <c r="AD473" i="7"/>
  <c r="AE473" i="7"/>
  <c r="AF473" i="7"/>
  <c r="AG473" i="7"/>
  <c r="AH473" i="7"/>
  <c r="AI473" i="7"/>
  <c r="AJ473" i="7"/>
  <c r="AK473" i="7"/>
  <c r="AL473" i="7"/>
  <c r="AM473" i="7"/>
  <c r="AN473" i="7"/>
  <c r="AO473" i="7"/>
  <c r="AP473" i="7"/>
  <c r="AQ473" i="7"/>
  <c r="Y474" i="7"/>
  <c r="Z474" i="7"/>
  <c r="AA474" i="7"/>
  <c r="AB474" i="7"/>
  <c r="AC474" i="7"/>
  <c r="AD474" i="7"/>
  <c r="AE474" i="7"/>
  <c r="AF474" i="7"/>
  <c r="AG474" i="7"/>
  <c r="AH474" i="7"/>
  <c r="AI474" i="7"/>
  <c r="AJ474" i="7"/>
  <c r="AK474" i="7"/>
  <c r="AL474" i="7"/>
  <c r="AM474" i="7"/>
  <c r="AN474" i="7"/>
  <c r="AO474" i="7"/>
  <c r="AP474" i="7"/>
  <c r="AQ474" i="7"/>
  <c r="Y475" i="7"/>
  <c r="Z475" i="7"/>
  <c r="AA475" i="7"/>
  <c r="AB475" i="7"/>
  <c r="AC475" i="7"/>
  <c r="AD475" i="7"/>
  <c r="AE475" i="7"/>
  <c r="AF475" i="7"/>
  <c r="AG475" i="7"/>
  <c r="AH475" i="7"/>
  <c r="AI475" i="7"/>
  <c r="AJ475" i="7"/>
  <c r="AK475" i="7"/>
  <c r="AL475" i="7"/>
  <c r="AM475" i="7"/>
  <c r="AN475" i="7"/>
  <c r="AO475" i="7"/>
  <c r="AP475" i="7"/>
  <c r="AQ475" i="7"/>
  <c r="Y476" i="7"/>
  <c r="Z476" i="7"/>
  <c r="AA476" i="7"/>
  <c r="AB476" i="7"/>
  <c r="AC476" i="7"/>
  <c r="AD476" i="7"/>
  <c r="AE476" i="7"/>
  <c r="AF476" i="7"/>
  <c r="AG476" i="7"/>
  <c r="AH476" i="7"/>
  <c r="AI476" i="7"/>
  <c r="AJ476" i="7"/>
  <c r="AK476" i="7"/>
  <c r="AL476" i="7"/>
  <c r="AM476" i="7"/>
  <c r="AN476" i="7"/>
  <c r="AO476" i="7"/>
  <c r="AP476" i="7"/>
  <c r="AQ476" i="7"/>
  <c r="Y477" i="7"/>
  <c r="Z477" i="7"/>
  <c r="AA477" i="7"/>
  <c r="AB477" i="7"/>
  <c r="AC477" i="7"/>
  <c r="AD477" i="7"/>
  <c r="AE477" i="7"/>
  <c r="AF477" i="7"/>
  <c r="AG477" i="7"/>
  <c r="AH477" i="7"/>
  <c r="AI477" i="7"/>
  <c r="AJ477" i="7"/>
  <c r="AK477" i="7"/>
  <c r="AL477" i="7"/>
  <c r="AM477" i="7"/>
  <c r="AN477" i="7"/>
  <c r="AO477" i="7"/>
  <c r="AP477" i="7"/>
  <c r="AQ477" i="7"/>
  <c r="Y478" i="7"/>
  <c r="Z478" i="7"/>
  <c r="AA478" i="7"/>
  <c r="AB478" i="7"/>
  <c r="AC478" i="7"/>
  <c r="AD478" i="7"/>
  <c r="AE478" i="7"/>
  <c r="AF478" i="7"/>
  <c r="AG478" i="7"/>
  <c r="AH478" i="7"/>
  <c r="AI478" i="7"/>
  <c r="AJ478" i="7"/>
  <c r="AK478" i="7"/>
  <c r="AL478" i="7"/>
  <c r="AM478" i="7"/>
  <c r="AN478" i="7"/>
  <c r="AO478" i="7"/>
  <c r="AP478" i="7"/>
  <c r="AQ478" i="7"/>
  <c r="Y479" i="7"/>
  <c r="Z479" i="7"/>
  <c r="AA479" i="7"/>
  <c r="AB479" i="7"/>
  <c r="AC479" i="7"/>
  <c r="AD479" i="7"/>
  <c r="AE479" i="7"/>
  <c r="AF479" i="7"/>
  <c r="AG479" i="7"/>
  <c r="AH479" i="7"/>
  <c r="AI479" i="7"/>
  <c r="AJ479" i="7"/>
  <c r="AK479" i="7"/>
  <c r="AL479" i="7"/>
  <c r="AM479" i="7"/>
  <c r="AN479" i="7"/>
  <c r="AO479" i="7"/>
  <c r="AP479" i="7"/>
  <c r="AQ479" i="7"/>
  <c r="Y480" i="7"/>
  <c r="Z480" i="7"/>
  <c r="AA480" i="7"/>
  <c r="AB480" i="7"/>
  <c r="AC480" i="7"/>
  <c r="AD480" i="7"/>
  <c r="AE480" i="7"/>
  <c r="AF480" i="7"/>
  <c r="AG480" i="7"/>
  <c r="AH480" i="7"/>
  <c r="AI480" i="7"/>
  <c r="AJ480" i="7"/>
  <c r="AK480" i="7"/>
  <c r="AL480" i="7"/>
  <c r="AM480" i="7"/>
  <c r="AN480" i="7"/>
  <c r="AO480" i="7"/>
  <c r="AP480" i="7"/>
  <c r="AQ480" i="7"/>
  <c r="Y481" i="7"/>
  <c r="Z481" i="7"/>
  <c r="AA481" i="7"/>
  <c r="AB481" i="7"/>
  <c r="AC481" i="7"/>
  <c r="AD481" i="7"/>
  <c r="AE481" i="7"/>
  <c r="AF481" i="7"/>
  <c r="AG481" i="7"/>
  <c r="AH481" i="7"/>
  <c r="AI481" i="7"/>
  <c r="AJ481" i="7"/>
  <c r="AK481" i="7"/>
  <c r="AL481" i="7"/>
  <c r="AM481" i="7"/>
  <c r="AN481" i="7"/>
  <c r="AO481" i="7"/>
  <c r="AP481" i="7"/>
  <c r="AQ481" i="7"/>
  <c r="Y482" i="7"/>
  <c r="Z482" i="7"/>
  <c r="AA482" i="7"/>
  <c r="AB482" i="7"/>
  <c r="AC482" i="7"/>
  <c r="AD482" i="7"/>
  <c r="AE482" i="7"/>
  <c r="AF482" i="7"/>
  <c r="AG482" i="7"/>
  <c r="AH482" i="7"/>
  <c r="AI482" i="7"/>
  <c r="AJ482" i="7"/>
  <c r="AK482" i="7"/>
  <c r="AL482" i="7"/>
  <c r="AM482" i="7"/>
  <c r="AN482" i="7"/>
  <c r="AO482" i="7"/>
  <c r="AP482" i="7"/>
  <c r="AQ482" i="7"/>
  <c r="Y483" i="7"/>
  <c r="Z483" i="7"/>
  <c r="AA483" i="7"/>
  <c r="AB483" i="7"/>
  <c r="AC483" i="7"/>
  <c r="AD483" i="7"/>
  <c r="AE483" i="7"/>
  <c r="AF483" i="7"/>
  <c r="AG483" i="7"/>
  <c r="AH483" i="7"/>
  <c r="AI483" i="7"/>
  <c r="AJ483" i="7"/>
  <c r="AK483" i="7"/>
  <c r="AL483" i="7"/>
  <c r="AM483" i="7"/>
  <c r="AN483" i="7"/>
  <c r="AO483" i="7"/>
  <c r="AP483" i="7"/>
  <c r="AQ483" i="7"/>
  <c r="Y484" i="7"/>
  <c r="Z484" i="7"/>
  <c r="AA484" i="7"/>
  <c r="AB484" i="7"/>
  <c r="AC484" i="7"/>
  <c r="AD484" i="7"/>
  <c r="AE484" i="7"/>
  <c r="AF484" i="7"/>
  <c r="AG484" i="7"/>
  <c r="AH484" i="7"/>
  <c r="AI484" i="7"/>
  <c r="AJ484" i="7"/>
  <c r="AK484" i="7"/>
  <c r="AL484" i="7"/>
  <c r="AM484" i="7"/>
  <c r="AN484" i="7"/>
  <c r="AO484" i="7"/>
  <c r="AP484" i="7"/>
  <c r="AQ484" i="7"/>
  <c r="Y485" i="7"/>
  <c r="Z485" i="7"/>
  <c r="AA485" i="7"/>
  <c r="AB485" i="7"/>
  <c r="AC485" i="7"/>
  <c r="AD485" i="7"/>
  <c r="AE485" i="7"/>
  <c r="AF485" i="7"/>
  <c r="AG485" i="7"/>
  <c r="AH485" i="7"/>
  <c r="AI485" i="7"/>
  <c r="AJ485" i="7"/>
  <c r="AK485" i="7"/>
  <c r="AL485" i="7"/>
  <c r="AM485" i="7"/>
  <c r="AN485" i="7"/>
  <c r="AO485" i="7"/>
  <c r="AP485" i="7"/>
  <c r="AQ485" i="7"/>
  <c r="Y486" i="7"/>
  <c r="Z486" i="7"/>
  <c r="AA486" i="7"/>
  <c r="AB486" i="7"/>
  <c r="AC486" i="7"/>
  <c r="AD486" i="7"/>
  <c r="AE486" i="7"/>
  <c r="AF486" i="7"/>
  <c r="AG486" i="7"/>
  <c r="AH486" i="7"/>
  <c r="AI486" i="7"/>
  <c r="AJ486" i="7"/>
  <c r="AK486" i="7"/>
  <c r="AL486" i="7"/>
  <c r="AM486" i="7"/>
  <c r="AN486" i="7"/>
  <c r="AO486" i="7"/>
  <c r="AP486" i="7"/>
  <c r="AQ486" i="7"/>
  <c r="Y487" i="7"/>
  <c r="Z487" i="7"/>
  <c r="AA487" i="7"/>
  <c r="AB487" i="7"/>
  <c r="AC487" i="7"/>
  <c r="AD487" i="7"/>
  <c r="AE487" i="7"/>
  <c r="AF487" i="7"/>
  <c r="AG487" i="7"/>
  <c r="AH487" i="7"/>
  <c r="AI487" i="7"/>
  <c r="AJ487" i="7"/>
  <c r="AK487" i="7"/>
  <c r="AL487" i="7"/>
  <c r="AM487" i="7"/>
  <c r="AN487" i="7"/>
  <c r="AO487" i="7"/>
  <c r="AP487" i="7"/>
  <c r="AQ487" i="7"/>
  <c r="Y488" i="7"/>
  <c r="Z488" i="7"/>
  <c r="AA488" i="7"/>
  <c r="AB488" i="7"/>
  <c r="AC488" i="7"/>
  <c r="AD488" i="7"/>
  <c r="AE488" i="7"/>
  <c r="AF488" i="7"/>
  <c r="AG488" i="7"/>
  <c r="AH488" i="7"/>
  <c r="AI488" i="7"/>
  <c r="AJ488" i="7"/>
  <c r="AK488" i="7"/>
  <c r="AL488" i="7"/>
  <c r="AM488" i="7"/>
  <c r="AN488" i="7"/>
  <c r="AO488" i="7"/>
  <c r="AP488" i="7"/>
  <c r="AQ488" i="7"/>
  <c r="Y489" i="7"/>
  <c r="Z489" i="7"/>
  <c r="AA489" i="7"/>
  <c r="AB489" i="7"/>
  <c r="AC489" i="7"/>
  <c r="AD489" i="7"/>
  <c r="AE489" i="7"/>
  <c r="AF489" i="7"/>
  <c r="AG489" i="7"/>
  <c r="AH489" i="7"/>
  <c r="AI489" i="7"/>
  <c r="AJ489" i="7"/>
  <c r="AK489" i="7"/>
  <c r="AL489" i="7"/>
  <c r="AM489" i="7"/>
  <c r="AN489" i="7"/>
  <c r="AO489" i="7"/>
  <c r="AP489" i="7"/>
  <c r="AQ489" i="7"/>
  <c r="Y490" i="7"/>
  <c r="Z490" i="7"/>
  <c r="AA490" i="7"/>
  <c r="AB490" i="7"/>
  <c r="AC490" i="7"/>
  <c r="AD490" i="7"/>
  <c r="AE490" i="7"/>
  <c r="AF490" i="7"/>
  <c r="AG490" i="7"/>
  <c r="AH490" i="7"/>
  <c r="AI490" i="7"/>
  <c r="AJ490" i="7"/>
  <c r="AK490" i="7"/>
  <c r="AL490" i="7"/>
  <c r="AM490" i="7"/>
  <c r="AN490" i="7"/>
  <c r="AO490" i="7"/>
  <c r="AP490" i="7"/>
  <c r="AQ490" i="7"/>
  <c r="Y491" i="7"/>
  <c r="Z491" i="7"/>
  <c r="AA491" i="7"/>
  <c r="AB491" i="7"/>
  <c r="AC491" i="7"/>
  <c r="AD491" i="7"/>
  <c r="AE491" i="7"/>
  <c r="AF491" i="7"/>
  <c r="AG491" i="7"/>
  <c r="AH491" i="7"/>
  <c r="AI491" i="7"/>
  <c r="AJ491" i="7"/>
  <c r="AK491" i="7"/>
  <c r="AL491" i="7"/>
  <c r="AM491" i="7"/>
  <c r="AN491" i="7"/>
  <c r="AO491" i="7"/>
  <c r="AP491" i="7"/>
  <c r="AQ491" i="7"/>
  <c r="Y492" i="7"/>
  <c r="Z492" i="7"/>
  <c r="AA492" i="7"/>
  <c r="AB492" i="7"/>
  <c r="AC492" i="7"/>
  <c r="AD492" i="7"/>
  <c r="AE492" i="7"/>
  <c r="AF492" i="7"/>
  <c r="AG492" i="7"/>
  <c r="AH492" i="7"/>
  <c r="AI492" i="7"/>
  <c r="AJ492" i="7"/>
  <c r="AK492" i="7"/>
  <c r="AL492" i="7"/>
  <c r="AM492" i="7"/>
  <c r="AN492" i="7"/>
  <c r="AO492" i="7"/>
  <c r="AP492" i="7"/>
  <c r="AQ492" i="7"/>
  <c r="Y493" i="7"/>
  <c r="Z493" i="7"/>
  <c r="AA493" i="7"/>
  <c r="AB493" i="7"/>
  <c r="AC493" i="7"/>
  <c r="AD493" i="7"/>
  <c r="AE493" i="7"/>
  <c r="AF493" i="7"/>
  <c r="AG493" i="7"/>
  <c r="AH493" i="7"/>
  <c r="AI493" i="7"/>
  <c r="AJ493" i="7"/>
  <c r="AK493" i="7"/>
  <c r="AL493" i="7"/>
  <c r="AM493" i="7"/>
  <c r="AN493" i="7"/>
  <c r="AO493" i="7"/>
  <c r="AP493" i="7"/>
  <c r="AQ493" i="7"/>
  <c r="Y494" i="7"/>
  <c r="Z494" i="7"/>
  <c r="AA494" i="7"/>
  <c r="AB494" i="7"/>
  <c r="AC494" i="7"/>
  <c r="AD494" i="7"/>
  <c r="AE494" i="7"/>
  <c r="AF494" i="7"/>
  <c r="AG494" i="7"/>
  <c r="AH494" i="7"/>
  <c r="AI494" i="7"/>
  <c r="AJ494" i="7"/>
  <c r="AK494" i="7"/>
  <c r="AL494" i="7"/>
  <c r="AM494" i="7"/>
  <c r="AN494" i="7"/>
  <c r="AO494" i="7"/>
  <c r="AP494" i="7"/>
  <c r="AQ494" i="7"/>
  <c r="Y495" i="7"/>
  <c r="Z495" i="7"/>
  <c r="AA495" i="7"/>
  <c r="AB495" i="7"/>
  <c r="AC495" i="7"/>
  <c r="AD495" i="7"/>
  <c r="AE495" i="7"/>
  <c r="AF495" i="7"/>
  <c r="AG495" i="7"/>
  <c r="AH495" i="7"/>
  <c r="AI495" i="7"/>
  <c r="AJ495" i="7"/>
  <c r="AK495" i="7"/>
  <c r="AL495" i="7"/>
  <c r="AM495" i="7"/>
  <c r="AN495" i="7"/>
  <c r="AO495" i="7"/>
  <c r="AP495" i="7"/>
  <c r="AQ495" i="7"/>
  <c r="Y496" i="7"/>
  <c r="Z496" i="7"/>
  <c r="AA496" i="7"/>
  <c r="AB496" i="7"/>
  <c r="AC496" i="7"/>
  <c r="AD496" i="7"/>
  <c r="AE496" i="7"/>
  <c r="AF496" i="7"/>
  <c r="AG496" i="7"/>
  <c r="AH496" i="7"/>
  <c r="AI496" i="7"/>
  <c r="AJ496" i="7"/>
  <c r="AK496" i="7"/>
  <c r="AL496" i="7"/>
  <c r="AM496" i="7"/>
  <c r="AN496" i="7"/>
  <c r="AO496" i="7"/>
  <c r="AP496" i="7"/>
  <c r="AQ496" i="7"/>
  <c r="Y497" i="7"/>
  <c r="Z497" i="7"/>
  <c r="AA497" i="7"/>
  <c r="AB497" i="7"/>
  <c r="AC497" i="7"/>
  <c r="AD497" i="7"/>
  <c r="AE497" i="7"/>
  <c r="AF497" i="7"/>
  <c r="AG497" i="7"/>
  <c r="AH497" i="7"/>
  <c r="AI497" i="7"/>
  <c r="AJ497" i="7"/>
  <c r="AK497" i="7"/>
  <c r="AL497" i="7"/>
  <c r="AM497" i="7"/>
  <c r="AN497" i="7"/>
  <c r="AO497" i="7"/>
  <c r="AP497" i="7"/>
  <c r="AQ497" i="7"/>
  <c r="Y498" i="7"/>
  <c r="Z498" i="7"/>
  <c r="AA498" i="7"/>
  <c r="AB498" i="7"/>
  <c r="AC498" i="7"/>
  <c r="AD498" i="7"/>
  <c r="AE498" i="7"/>
  <c r="AF498" i="7"/>
  <c r="AG498" i="7"/>
  <c r="AH498" i="7"/>
  <c r="AI498" i="7"/>
  <c r="AJ498" i="7"/>
  <c r="AK498" i="7"/>
  <c r="AL498" i="7"/>
  <c r="AM498" i="7"/>
  <c r="AN498" i="7"/>
  <c r="AO498" i="7"/>
  <c r="AP498" i="7"/>
  <c r="AQ498" i="7"/>
  <c r="Y499" i="7"/>
  <c r="Z499" i="7"/>
  <c r="AA499" i="7"/>
  <c r="AB499" i="7"/>
  <c r="AC499" i="7"/>
  <c r="AD499" i="7"/>
  <c r="AE499" i="7"/>
  <c r="AF499" i="7"/>
  <c r="AG499" i="7"/>
  <c r="AH499" i="7"/>
  <c r="AI499" i="7"/>
  <c r="AJ499" i="7"/>
  <c r="AK499" i="7"/>
  <c r="AL499" i="7"/>
  <c r="AM499" i="7"/>
  <c r="AN499" i="7"/>
  <c r="AO499" i="7"/>
  <c r="AP499" i="7"/>
  <c r="AQ499" i="7"/>
  <c r="Y500" i="7"/>
  <c r="Z500" i="7"/>
  <c r="AA500" i="7"/>
  <c r="AB500" i="7"/>
  <c r="AC500" i="7"/>
  <c r="AD500" i="7"/>
  <c r="AE500" i="7"/>
  <c r="AF500" i="7"/>
  <c r="AG500" i="7"/>
  <c r="AH500" i="7"/>
  <c r="AI500" i="7"/>
  <c r="AJ500" i="7"/>
  <c r="AK500" i="7"/>
  <c r="AL500" i="7"/>
  <c r="AM500" i="7"/>
  <c r="AN500" i="7"/>
  <c r="AO500" i="7"/>
  <c r="AP500" i="7"/>
  <c r="AQ500" i="7"/>
  <c r="Y501" i="7"/>
  <c r="Z501" i="7"/>
  <c r="AA501" i="7"/>
  <c r="AB501" i="7"/>
  <c r="AC501" i="7"/>
  <c r="AD501" i="7"/>
  <c r="AE501" i="7"/>
  <c r="AF501" i="7"/>
  <c r="AG501" i="7"/>
  <c r="AH501" i="7"/>
  <c r="AI501" i="7"/>
  <c r="AJ501" i="7"/>
  <c r="AK501" i="7"/>
  <c r="AL501" i="7"/>
  <c r="AM501" i="7"/>
  <c r="AN501" i="7"/>
  <c r="AO501" i="7"/>
  <c r="AP501" i="7"/>
  <c r="AQ501" i="7"/>
  <c r="Y502" i="7"/>
  <c r="Z502" i="7"/>
  <c r="AA502" i="7"/>
  <c r="AB502" i="7"/>
  <c r="AC502" i="7"/>
  <c r="AD502" i="7"/>
  <c r="AE502" i="7"/>
  <c r="AF502" i="7"/>
  <c r="AG502" i="7"/>
  <c r="AH502" i="7"/>
  <c r="AI502" i="7"/>
  <c r="AJ502" i="7"/>
  <c r="AK502" i="7"/>
  <c r="AL502" i="7"/>
  <c r="AM502" i="7"/>
  <c r="AN502" i="7"/>
  <c r="AO502" i="7"/>
  <c r="AP502" i="7"/>
  <c r="AQ502" i="7"/>
  <c r="Y503" i="7"/>
  <c r="Z503" i="7"/>
  <c r="AA503" i="7"/>
  <c r="AB503" i="7"/>
  <c r="AC503" i="7"/>
  <c r="AD503" i="7"/>
  <c r="AE503" i="7"/>
  <c r="AF503" i="7"/>
  <c r="AG503" i="7"/>
  <c r="AH503" i="7"/>
  <c r="AI503" i="7"/>
  <c r="AJ503" i="7"/>
  <c r="AK503" i="7"/>
  <c r="AL503" i="7"/>
  <c r="AM503" i="7"/>
  <c r="AN503" i="7"/>
  <c r="AO503" i="7"/>
  <c r="AP503" i="7"/>
  <c r="AQ503" i="7"/>
  <c r="Y504" i="7"/>
  <c r="Z504" i="7"/>
  <c r="AA504" i="7"/>
  <c r="AB504" i="7"/>
  <c r="AC504" i="7"/>
  <c r="AD504" i="7"/>
  <c r="AE504" i="7"/>
  <c r="AF504" i="7"/>
  <c r="AG504" i="7"/>
  <c r="AH504" i="7"/>
  <c r="AI504" i="7"/>
  <c r="AJ504" i="7"/>
  <c r="AK504" i="7"/>
  <c r="AL504" i="7"/>
  <c r="AM504" i="7"/>
  <c r="AN504" i="7"/>
  <c r="AO504" i="7"/>
  <c r="AP504" i="7"/>
  <c r="AQ504" i="7"/>
  <c r="Y505" i="7"/>
  <c r="Z505" i="7"/>
  <c r="AA505" i="7"/>
  <c r="AB505" i="7"/>
  <c r="AC505" i="7"/>
  <c r="AD505" i="7"/>
  <c r="AE505" i="7"/>
  <c r="AF505" i="7"/>
  <c r="AG505" i="7"/>
  <c r="AH505" i="7"/>
  <c r="AI505" i="7"/>
  <c r="AJ505" i="7"/>
  <c r="AK505" i="7"/>
  <c r="AL505" i="7"/>
  <c r="AM505" i="7"/>
  <c r="AN505" i="7"/>
  <c r="AO505" i="7"/>
  <c r="AP505" i="7"/>
  <c r="AQ505" i="7"/>
  <c r="Y506" i="7"/>
  <c r="Z506" i="7"/>
  <c r="AA506" i="7"/>
  <c r="AB506" i="7"/>
  <c r="AC506" i="7"/>
  <c r="AD506" i="7"/>
  <c r="AE506" i="7"/>
  <c r="AF506" i="7"/>
  <c r="AG506" i="7"/>
  <c r="AH506" i="7"/>
  <c r="AI506" i="7"/>
  <c r="AJ506" i="7"/>
  <c r="AK506" i="7"/>
  <c r="AL506" i="7"/>
  <c r="AM506" i="7"/>
  <c r="AN506" i="7"/>
  <c r="AO506" i="7"/>
  <c r="AP506" i="7"/>
  <c r="AQ506" i="7"/>
  <c r="Y507" i="7"/>
  <c r="Z507" i="7"/>
  <c r="AA507" i="7"/>
  <c r="AB507" i="7"/>
  <c r="AC507" i="7"/>
  <c r="AD507" i="7"/>
  <c r="AE507" i="7"/>
  <c r="AF507" i="7"/>
  <c r="AG507" i="7"/>
  <c r="AH507" i="7"/>
  <c r="AI507" i="7"/>
  <c r="AJ507" i="7"/>
  <c r="AK507" i="7"/>
  <c r="AL507" i="7"/>
  <c r="AM507" i="7"/>
  <c r="AN507" i="7"/>
  <c r="AO507" i="7"/>
  <c r="AP507" i="7"/>
  <c r="AQ507" i="7"/>
  <c r="Y508" i="7"/>
  <c r="Z508" i="7"/>
  <c r="AA508" i="7"/>
  <c r="AB508" i="7"/>
  <c r="AC508" i="7"/>
  <c r="AD508" i="7"/>
  <c r="AE508" i="7"/>
  <c r="AF508" i="7"/>
  <c r="AG508" i="7"/>
  <c r="AH508" i="7"/>
  <c r="AI508" i="7"/>
  <c r="AJ508" i="7"/>
  <c r="AK508" i="7"/>
  <c r="AL508" i="7"/>
  <c r="AM508" i="7"/>
  <c r="AN508" i="7"/>
  <c r="AO508" i="7"/>
  <c r="AP508" i="7"/>
  <c r="AQ508" i="7"/>
  <c r="Y509" i="7"/>
  <c r="Z509" i="7"/>
  <c r="AA509" i="7"/>
  <c r="AB509" i="7"/>
  <c r="AC509" i="7"/>
  <c r="AD509" i="7"/>
  <c r="AE509" i="7"/>
  <c r="AF509" i="7"/>
  <c r="AG509" i="7"/>
  <c r="AH509" i="7"/>
  <c r="AI509" i="7"/>
  <c r="AJ509" i="7"/>
  <c r="AK509" i="7"/>
  <c r="AL509" i="7"/>
  <c r="AM509" i="7"/>
  <c r="AN509" i="7"/>
  <c r="AO509" i="7"/>
  <c r="AP509" i="7"/>
  <c r="AQ509" i="7"/>
  <c r="Y510" i="7"/>
  <c r="Z510" i="7"/>
  <c r="AA510" i="7"/>
  <c r="AB510" i="7"/>
  <c r="AC510" i="7"/>
  <c r="AD510" i="7"/>
  <c r="AE510" i="7"/>
  <c r="AF510" i="7"/>
  <c r="AG510" i="7"/>
  <c r="AH510" i="7"/>
  <c r="AI510" i="7"/>
  <c r="AJ510" i="7"/>
  <c r="AK510" i="7"/>
  <c r="AL510" i="7"/>
  <c r="AM510" i="7"/>
  <c r="AN510" i="7"/>
  <c r="AO510" i="7"/>
  <c r="AP510" i="7"/>
  <c r="AQ510" i="7"/>
  <c r="Y511" i="7"/>
  <c r="Z511" i="7"/>
  <c r="AA511" i="7"/>
  <c r="AB511" i="7"/>
  <c r="AC511" i="7"/>
  <c r="AD511" i="7"/>
  <c r="AE511" i="7"/>
  <c r="AF511" i="7"/>
  <c r="AG511" i="7"/>
  <c r="AH511" i="7"/>
  <c r="AI511" i="7"/>
  <c r="AJ511" i="7"/>
  <c r="AK511" i="7"/>
  <c r="AL511" i="7"/>
  <c r="AM511" i="7"/>
  <c r="AN511" i="7"/>
  <c r="AO511" i="7"/>
  <c r="AP511" i="7"/>
  <c r="AQ511" i="7"/>
  <c r="Y512" i="7"/>
  <c r="Z512" i="7"/>
  <c r="AA512" i="7"/>
  <c r="AB512" i="7"/>
  <c r="AC512" i="7"/>
  <c r="AD512" i="7"/>
  <c r="AE512" i="7"/>
  <c r="AF512" i="7"/>
  <c r="AG512" i="7"/>
  <c r="AH512" i="7"/>
  <c r="AI512" i="7"/>
  <c r="AJ512" i="7"/>
  <c r="AK512" i="7"/>
  <c r="AL512" i="7"/>
  <c r="AM512" i="7"/>
  <c r="AN512" i="7"/>
  <c r="AO512" i="7"/>
  <c r="AP512" i="7"/>
  <c r="AQ512" i="7"/>
  <c r="Y513" i="7"/>
  <c r="Z513" i="7"/>
  <c r="AA513" i="7"/>
  <c r="AB513" i="7"/>
  <c r="AC513" i="7"/>
  <c r="AD513" i="7"/>
  <c r="AE513" i="7"/>
  <c r="AF513" i="7"/>
  <c r="AG513" i="7"/>
  <c r="AH513" i="7"/>
  <c r="AI513" i="7"/>
  <c r="AJ513" i="7"/>
  <c r="AK513" i="7"/>
  <c r="AL513" i="7"/>
  <c r="AM513" i="7"/>
  <c r="AN513" i="7"/>
  <c r="AO513" i="7"/>
  <c r="AP513" i="7"/>
  <c r="AQ513" i="7"/>
  <c r="Y514" i="7"/>
  <c r="Z514" i="7"/>
  <c r="AA514" i="7"/>
  <c r="AB514" i="7"/>
  <c r="AC514" i="7"/>
  <c r="AD514" i="7"/>
  <c r="AE514" i="7"/>
  <c r="AF514" i="7"/>
  <c r="AG514" i="7"/>
  <c r="AH514" i="7"/>
  <c r="AI514" i="7"/>
  <c r="AJ514" i="7"/>
  <c r="AK514" i="7"/>
  <c r="AL514" i="7"/>
  <c r="AM514" i="7"/>
  <c r="AN514" i="7"/>
  <c r="AO514" i="7"/>
  <c r="AP514" i="7"/>
  <c r="AQ514" i="7"/>
  <c r="Y515" i="7"/>
  <c r="Z515" i="7"/>
  <c r="AA515" i="7"/>
  <c r="AB515" i="7"/>
  <c r="AC515" i="7"/>
  <c r="AD515" i="7"/>
  <c r="AE515" i="7"/>
  <c r="AF515" i="7"/>
  <c r="AG515" i="7"/>
  <c r="AH515" i="7"/>
  <c r="AI515" i="7"/>
  <c r="AJ515" i="7"/>
  <c r="AK515" i="7"/>
  <c r="AL515" i="7"/>
  <c r="AM515" i="7"/>
  <c r="AN515" i="7"/>
  <c r="AO515" i="7"/>
  <c r="AP515" i="7"/>
  <c r="AQ515" i="7"/>
  <c r="Y516" i="7"/>
  <c r="Z516" i="7"/>
  <c r="AA516" i="7"/>
  <c r="AB516" i="7"/>
  <c r="AC516" i="7"/>
  <c r="AD516" i="7"/>
  <c r="AE516" i="7"/>
  <c r="AF516" i="7"/>
  <c r="AG516" i="7"/>
  <c r="AH516" i="7"/>
  <c r="AI516" i="7"/>
  <c r="AJ516" i="7"/>
  <c r="AK516" i="7"/>
  <c r="AL516" i="7"/>
  <c r="AM516" i="7"/>
  <c r="AN516" i="7"/>
  <c r="AO516" i="7"/>
  <c r="AP516" i="7"/>
  <c r="AQ516" i="7"/>
  <c r="Y517" i="7"/>
  <c r="Z517" i="7"/>
  <c r="AA517" i="7"/>
  <c r="AB517" i="7"/>
  <c r="AC517" i="7"/>
  <c r="AD517" i="7"/>
  <c r="AE517" i="7"/>
  <c r="AF517" i="7"/>
  <c r="AG517" i="7"/>
  <c r="AH517" i="7"/>
  <c r="AI517" i="7"/>
  <c r="AJ517" i="7"/>
  <c r="AK517" i="7"/>
  <c r="AL517" i="7"/>
  <c r="AM517" i="7"/>
  <c r="AN517" i="7"/>
  <c r="AO517" i="7"/>
  <c r="AP517" i="7"/>
  <c r="AQ517" i="7"/>
  <c r="Y518" i="7"/>
  <c r="Z518" i="7"/>
  <c r="AA518" i="7"/>
  <c r="AB518" i="7"/>
  <c r="AC518" i="7"/>
  <c r="AD518" i="7"/>
  <c r="AE518" i="7"/>
  <c r="AF518" i="7"/>
  <c r="AG518" i="7"/>
  <c r="AH518" i="7"/>
  <c r="AI518" i="7"/>
  <c r="AJ518" i="7"/>
  <c r="AK518" i="7"/>
  <c r="AL518" i="7"/>
  <c r="AM518" i="7"/>
  <c r="AN518" i="7"/>
  <c r="AO518" i="7"/>
  <c r="AP518" i="7"/>
  <c r="AQ518" i="7"/>
  <c r="Y519" i="7"/>
  <c r="Z519" i="7"/>
  <c r="AA519" i="7"/>
  <c r="AB519" i="7"/>
  <c r="AC519" i="7"/>
  <c r="AD519" i="7"/>
  <c r="AE519" i="7"/>
  <c r="AF519" i="7"/>
  <c r="AG519" i="7"/>
  <c r="AH519" i="7"/>
  <c r="AI519" i="7"/>
  <c r="AJ519" i="7"/>
  <c r="AK519" i="7"/>
  <c r="AL519" i="7"/>
  <c r="AM519" i="7"/>
  <c r="AN519" i="7"/>
  <c r="AO519" i="7"/>
  <c r="AP519" i="7"/>
  <c r="AQ519" i="7"/>
  <c r="Y520" i="7"/>
  <c r="Z520" i="7"/>
  <c r="AA520" i="7"/>
  <c r="AB520" i="7"/>
  <c r="AC520" i="7"/>
  <c r="AD520" i="7"/>
  <c r="AE520" i="7"/>
  <c r="AF520" i="7"/>
  <c r="AG520" i="7"/>
  <c r="AH520" i="7"/>
  <c r="AI520" i="7"/>
  <c r="AJ520" i="7"/>
  <c r="AK520" i="7"/>
  <c r="AL520" i="7"/>
  <c r="AM520" i="7"/>
  <c r="AN520" i="7"/>
  <c r="AO520" i="7"/>
  <c r="AP520" i="7"/>
  <c r="AQ520" i="7"/>
  <c r="Y521" i="7"/>
  <c r="Z521" i="7"/>
  <c r="AA521" i="7"/>
  <c r="AB521" i="7"/>
  <c r="AC521" i="7"/>
  <c r="AD521" i="7"/>
  <c r="AE521" i="7"/>
  <c r="AF521" i="7"/>
  <c r="AG521" i="7"/>
  <c r="AH521" i="7"/>
  <c r="AI521" i="7"/>
  <c r="AJ521" i="7"/>
  <c r="AK521" i="7"/>
  <c r="AL521" i="7"/>
  <c r="AM521" i="7"/>
  <c r="AN521" i="7"/>
  <c r="AO521" i="7"/>
  <c r="AP521" i="7"/>
  <c r="AQ521" i="7"/>
  <c r="Y522" i="7"/>
  <c r="Z522" i="7"/>
  <c r="AA522" i="7"/>
  <c r="AB522" i="7"/>
  <c r="AC522" i="7"/>
  <c r="AD522" i="7"/>
  <c r="AE522" i="7"/>
  <c r="AF522" i="7"/>
  <c r="AG522" i="7"/>
  <c r="AH522" i="7"/>
  <c r="AI522" i="7"/>
  <c r="AJ522" i="7"/>
  <c r="AK522" i="7"/>
  <c r="AL522" i="7"/>
  <c r="AM522" i="7"/>
  <c r="AN522" i="7"/>
  <c r="AO522" i="7"/>
  <c r="AP522" i="7"/>
  <c r="AQ522" i="7"/>
  <c r="Y523" i="7"/>
  <c r="Z523" i="7"/>
  <c r="AA523" i="7"/>
  <c r="AB523" i="7"/>
  <c r="AC523" i="7"/>
  <c r="AD523" i="7"/>
  <c r="AE523" i="7"/>
  <c r="AF523" i="7"/>
  <c r="AG523" i="7"/>
  <c r="AH523" i="7"/>
  <c r="AI523" i="7"/>
  <c r="AJ523" i="7"/>
  <c r="AK523" i="7"/>
  <c r="AL523" i="7"/>
  <c r="AM523" i="7"/>
  <c r="AN523" i="7"/>
  <c r="AO523" i="7"/>
  <c r="AP523" i="7"/>
  <c r="AQ523" i="7"/>
  <c r="Y524" i="7"/>
  <c r="Z524" i="7"/>
  <c r="AA524" i="7"/>
  <c r="AB524" i="7"/>
  <c r="AC524" i="7"/>
  <c r="AD524" i="7"/>
  <c r="AE524" i="7"/>
  <c r="AF524" i="7"/>
  <c r="AG524" i="7"/>
  <c r="AH524" i="7"/>
  <c r="AI524" i="7"/>
  <c r="AJ524" i="7"/>
  <c r="AK524" i="7"/>
  <c r="AL524" i="7"/>
  <c r="AM524" i="7"/>
  <c r="AN524" i="7"/>
  <c r="AO524" i="7"/>
  <c r="AP524" i="7"/>
  <c r="AQ524" i="7"/>
  <c r="Y525" i="7"/>
  <c r="Z525" i="7"/>
  <c r="AA525" i="7"/>
  <c r="AB525" i="7"/>
  <c r="AC525" i="7"/>
  <c r="AD525" i="7"/>
  <c r="AE525" i="7"/>
  <c r="AF525" i="7"/>
  <c r="AG525" i="7"/>
  <c r="AH525" i="7"/>
  <c r="AI525" i="7"/>
  <c r="AJ525" i="7"/>
  <c r="AK525" i="7"/>
  <c r="AL525" i="7"/>
  <c r="AM525" i="7"/>
  <c r="AN525" i="7"/>
  <c r="AO525" i="7"/>
  <c r="AP525" i="7"/>
  <c r="AQ525" i="7"/>
  <c r="Y526" i="7"/>
  <c r="Z526" i="7"/>
  <c r="AA526" i="7"/>
  <c r="AB526" i="7"/>
  <c r="AC526" i="7"/>
  <c r="AD526" i="7"/>
  <c r="AE526" i="7"/>
  <c r="AF526" i="7"/>
  <c r="AG526" i="7"/>
  <c r="AH526" i="7"/>
  <c r="AI526" i="7"/>
  <c r="AJ526" i="7"/>
  <c r="AK526" i="7"/>
  <c r="AL526" i="7"/>
  <c r="AM526" i="7"/>
  <c r="AN526" i="7"/>
  <c r="AO526" i="7"/>
  <c r="AP526" i="7"/>
  <c r="AQ526" i="7"/>
  <c r="Y527" i="7"/>
  <c r="Z527" i="7"/>
  <c r="AA527" i="7"/>
  <c r="AB527" i="7"/>
  <c r="AC527" i="7"/>
  <c r="AD527" i="7"/>
  <c r="AE527" i="7"/>
  <c r="AF527" i="7"/>
  <c r="AG527" i="7"/>
  <c r="AH527" i="7"/>
  <c r="AI527" i="7"/>
  <c r="AJ527" i="7"/>
  <c r="AK527" i="7"/>
  <c r="AL527" i="7"/>
  <c r="AM527" i="7"/>
  <c r="AN527" i="7"/>
  <c r="AO527" i="7"/>
  <c r="AP527" i="7"/>
  <c r="AQ527" i="7"/>
  <c r="Y528" i="7"/>
  <c r="Z528" i="7"/>
  <c r="AA528" i="7"/>
  <c r="AB528" i="7"/>
  <c r="AC528" i="7"/>
  <c r="AD528" i="7"/>
  <c r="AE528" i="7"/>
  <c r="AF528" i="7"/>
  <c r="AG528" i="7"/>
  <c r="AH528" i="7"/>
  <c r="AI528" i="7"/>
  <c r="AJ528" i="7"/>
  <c r="AK528" i="7"/>
  <c r="AL528" i="7"/>
  <c r="AM528" i="7"/>
  <c r="AN528" i="7"/>
  <c r="AO528" i="7"/>
  <c r="AP528" i="7"/>
  <c r="AQ528" i="7"/>
  <c r="Y529" i="7"/>
  <c r="Z529" i="7"/>
  <c r="AA529" i="7"/>
  <c r="AB529" i="7"/>
  <c r="AC529" i="7"/>
  <c r="AD529" i="7"/>
  <c r="AE529" i="7"/>
  <c r="AF529" i="7"/>
  <c r="AG529" i="7"/>
  <c r="AH529" i="7"/>
  <c r="AI529" i="7"/>
  <c r="AJ529" i="7"/>
  <c r="AK529" i="7"/>
  <c r="AL529" i="7"/>
  <c r="AM529" i="7"/>
  <c r="AN529" i="7"/>
  <c r="AO529" i="7"/>
  <c r="AP529" i="7"/>
  <c r="AQ529" i="7"/>
  <c r="Y530" i="7"/>
  <c r="Z530" i="7"/>
  <c r="AA530" i="7"/>
  <c r="AB530" i="7"/>
  <c r="AC530" i="7"/>
  <c r="AD530" i="7"/>
  <c r="AE530" i="7"/>
  <c r="AF530" i="7"/>
  <c r="AG530" i="7"/>
  <c r="AH530" i="7"/>
  <c r="AI530" i="7"/>
  <c r="AJ530" i="7"/>
  <c r="AK530" i="7"/>
  <c r="AL530" i="7"/>
  <c r="AM530" i="7"/>
  <c r="AN530" i="7"/>
  <c r="AO530" i="7"/>
  <c r="AP530" i="7"/>
  <c r="AQ530" i="7"/>
  <c r="Y531" i="7"/>
  <c r="Z531" i="7"/>
  <c r="AA531" i="7"/>
  <c r="AB531" i="7"/>
  <c r="AC531" i="7"/>
  <c r="AD531" i="7"/>
  <c r="AE531" i="7"/>
  <c r="AF531" i="7"/>
  <c r="AG531" i="7"/>
  <c r="AH531" i="7"/>
  <c r="AI531" i="7"/>
  <c r="AJ531" i="7"/>
  <c r="AK531" i="7"/>
  <c r="AL531" i="7"/>
  <c r="AM531" i="7"/>
  <c r="AN531" i="7"/>
  <c r="AO531" i="7"/>
  <c r="AP531" i="7"/>
  <c r="AQ531" i="7"/>
  <c r="Y532" i="7"/>
  <c r="Z532" i="7"/>
  <c r="AA532" i="7"/>
  <c r="AB532" i="7"/>
  <c r="AC532" i="7"/>
  <c r="AD532" i="7"/>
  <c r="AE532" i="7"/>
  <c r="AF532" i="7"/>
  <c r="AG532" i="7"/>
  <c r="AH532" i="7"/>
  <c r="AI532" i="7"/>
  <c r="AJ532" i="7"/>
  <c r="AK532" i="7"/>
  <c r="AL532" i="7"/>
  <c r="AM532" i="7"/>
  <c r="AN532" i="7"/>
  <c r="AO532" i="7"/>
  <c r="AP532" i="7"/>
  <c r="AQ532" i="7"/>
  <c r="Y533" i="7"/>
  <c r="Z533" i="7"/>
  <c r="AA533" i="7"/>
  <c r="AB533" i="7"/>
  <c r="AC533" i="7"/>
  <c r="AD533" i="7"/>
  <c r="AE533" i="7"/>
  <c r="AF533" i="7"/>
  <c r="AG533" i="7"/>
  <c r="AH533" i="7"/>
  <c r="AI533" i="7"/>
  <c r="AJ533" i="7"/>
  <c r="AK533" i="7"/>
  <c r="AL533" i="7"/>
  <c r="AM533" i="7"/>
  <c r="AN533" i="7"/>
  <c r="AO533" i="7"/>
  <c r="AP533" i="7"/>
  <c r="AQ533" i="7"/>
  <c r="Y534" i="7"/>
  <c r="Z534" i="7"/>
  <c r="AA534" i="7"/>
  <c r="AB534" i="7"/>
  <c r="AC534" i="7"/>
  <c r="AD534" i="7"/>
  <c r="AE534" i="7"/>
  <c r="AF534" i="7"/>
  <c r="AG534" i="7"/>
  <c r="AH534" i="7"/>
  <c r="AI534" i="7"/>
  <c r="AJ534" i="7"/>
  <c r="AK534" i="7"/>
  <c r="AL534" i="7"/>
  <c r="AM534" i="7"/>
  <c r="AN534" i="7"/>
  <c r="AO534" i="7"/>
  <c r="AP534" i="7"/>
  <c r="AQ534" i="7"/>
  <c r="Y535" i="7"/>
  <c r="Z535" i="7"/>
  <c r="AA535" i="7"/>
  <c r="AB535" i="7"/>
  <c r="AC535" i="7"/>
  <c r="AD535" i="7"/>
  <c r="AE535" i="7"/>
  <c r="AF535" i="7"/>
  <c r="AG535" i="7"/>
  <c r="AH535" i="7"/>
  <c r="AI535" i="7"/>
  <c r="AJ535" i="7"/>
  <c r="AK535" i="7"/>
  <c r="AL535" i="7"/>
  <c r="AM535" i="7"/>
  <c r="AN535" i="7"/>
  <c r="AO535" i="7"/>
  <c r="AP535" i="7"/>
  <c r="AQ535" i="7"/>
  <c r="Y536" i="7"/>
  <c r="Z536" i="7"/>
  <c r="AA536" i="7"/>
  <c r="AB536" i="7"/>
  <c r="AC536" i="7"/>
  <c r="AD536" i="7"/>
  <c r="AE536" i="7"/>
  <c r="AF536" i="7"/>
  <c r="AG536" i="7"/>
  <c r="AH536" i="7"/>
  <c r="AI536" i="7"/>
  <c r="AJ536" i="7"/>
  <c r="AK536" i="7"/>
  <c r="AL536" i="7"/>
  <c r="AM536" i="7"/>
  <c r="AN536" i="7"/>
  <c r="AO536" i="7"/>
  <c r="AP536" i="7"/>
  <c r="AQ536" i="7"/>
  <c r="Y537" i="7"/>
  <c r="Z537" i="7"/>
  <c r="AA537" i="7"/>
  <c r="AB537" i="7"/>
  <c r="AC537" i="7"/>
  <c r="AD537" i="7"/>
  <c r="AE537" i="7"/>
  <c r="AF537" i="7"/>
  <c r="AG537" i="7"/>
  <c r="AH537" i="7"/>
  <c r="AI537" i="7"/>
  <c r="AJ537" i="7"/>
  <c r="AK537" i="7"/>
  <c r="AL537" i="7"/>
  <c r="AM537" i="7"/>
  <c r="AN537" i="7"/>
  <c r="AO537" i="7"/>
  <c r="AP537" i="7"/>
  <c r="AQ537" i="7"/>
  <c r="Y538" i="7"/>
  <c r="Z538" i="7"/>
  <c r="AA538" i="7"/>
  <c r="AB538" i="7"/>
  <c r="AC538" i="7"/>
  <c r="AD538" i="7"/>
  <c r="AE538" i="7"/>
  <c r="AF538" i="7"/>
  <c r="AG538" i="7"/>
  <c r="AH538" i="7"/>
  <c r="AI538" i="7"/>
  <c r="AJ538" i="7"/>
  <c r="AK538" i="7"/>
  <c r="AL538" i="7"/>
  <c r="AM538" i="7"/>
  <c r="AN538" i="7"/>
  <c r="AO538" i="7"/>
  <c r="AP538" i="7"/>
  <c r="AQ538" i="7"/>
  <c r="Y539" i="7"/>
  <c r="Z539" i="7"/>
  <c r="AA539" i="7"/>
  <c r="AB539" i="7"/>
  <c r="AC539" i="7"/>
  <c r="AD539" i="7"/>
  <c r="AE539" i="7"/>
  <c r="AF539" i="7"/>
  <c r="AG539" i="7"/>
  <c r="AH539" i="7"/>
  <c r="AI539" i="7"/>
  <c r="AJ539" i="7"/>
  <c r="AK539" i="7"/>
  <c r="AL539" i="7"/>
  <c r="AM539" i="7"/>
  <c r="AN539" i="7"/>
  <c r="AO539" i="7"/>
  <c r="AP539" i="7"/>
  <c r="AQ539" i="7"/>
  <c r="Y540" i="7"/>
  <c r="Z540" i="7"/>
  <c r="AA540" i="7"/>
  <c r="AB540" i="7"/>
  <c r="AC540" i="7"/>
  <c r="AD540" i="7"/>
  <c r="AE540" i="7"/>
  <c r="AF540" i="7"/>
  <c r="AG540" i="7"/>
  <c r="AH540" i="7"/>
  <c r="AI540" i="7"/>
  <c r="AJ540" i="7"/>
  <c r="AK540" i="7"/>
  <c r="AL540" i="7"/>
  <c r="AM540" i="7"/>
  <c r="AN540" i="7"/>
  <c r="AO540" i="7"/>
  <c r="AP540" i="7"/>
  <c r="AQ540" i="7"/>
  <c r="Y541" i="7"/>
  <c r="Z541" i="7"/>
  <c r="AA541" i="7"/>
  <c r="AB541" i="7"/>
  <c r="AC541" i="7"/>
  <c r="AD541" i="7"/>
  <c r="AE541" i="7"/>
  <c r="AF541" i="7"/>
  <c r="AG541" i="7"/>
  <c r="AH541" i="7"/>
  <c r="AI541" i="7"/>
  <c r="AJ541" i="7"/>
  <c r="AK541" i="7"/>
  <c r="AL541" i="7"/>
  <c r="AM541" i="7"/>
  <c r="AN541" i="7"/>
  <c r="AO541" i="7"/>
  <c r="AP541" i="7"/>
  <c r="AQ541" i="7"/>
  <c r="Y542" i="7"/>
  <c r="Z542" i="7"/>
  <c r="AA542" i="7"/>
  <c r="AB542" i="7"/>
  <c r="AC542" i="7"/>
  <c r="AD542" i="7"/>
  <c r="AE542" i="7"/>
  <c r="AF542" i="7"/>
  <c r="AG542" i="7"/>
  <c r="AH542" i="7"/>
  <c r="AI542" i="7"/>
  <c r="AJ542" i="7"/>
  <c r="AK542" i="7"/>
  <c r="AL542" i="7"/>
  <c r="AM542" i="7"/>
  <c r="AN542" i="7"/>
  <c r="AO542" i="7"/>
  <c r="AP542" i="7"/>
  <c r="AQ542" i="7"/>
  <c r="Y543" i="7"/>
  <c r="Z543" i="7"/>
  <c r="AA543" i="7"/>
  <c r="AB543" i="7"/>
  <c r="AC543" i="7"/>
  <c r="AD543" i="7"/>
  <c r="AE543" i="7"/>
  <c r="AF543" i="7"/>
  <c r="AG543" i="7"/>
  <c r="AH543" i="7"/>
  <c r="AI543" i="7"/>
  <c r="AJ543" i="7"/>
  <c r="AK543" i="7"/>
  <c r="AL543" i="7"/>
  <c r="AM543" i="7"/>
  <c r="AN543" i="7"/>
  <c r="AO543" i="7"/>
  <c r="AP543" i="7"/>
  <c r="AQ543" i="7"/>
  <c r="Y544" i="7"/>
  <c r="Z544" i="7"/>
  <c r="AA544" i="7"/>
  <c r="AB544" i="7"/>
  <c r="AC544" i="7"/>
  <c r="AD544" i="7"/>
  <c r="AE544" i="7"/>
  <c r="AF544" i="7"/>
  <c r="AG544" i="7"/>
  <c r="AH544" i="7"/>
  <c r="AI544" i="7"/>
  <c r="AJ544" i="7"/>
  <c r="AK544" i="7"/>
  <c r="AL544" i="7"/>
  <c r="AM544" i="7"/>
  <c r="AN544" i="7"/>
  <c r="AO544" i="7"/>
  <c r="AP544" i="7"/>
  <c r="AQ544" i="7"/>
  <c r="Y545" i="7"/>
  <c r="Z545" i="7"/>
  <c r="AA545" i="7"/>
  <c r="AB545" i="7"/>
  <c r="AC545" i="7"/>
  <c r="AD545" i="7"/>
  <c r="AE545" i="7"/>
  <c r="AF545" i="7"/>
  <c r="AG545" i="7"/>
  <c r="AH545" i="7"/>
  <c r="AI545" i="7"/>
  <c r="AJ545" i="7"/>
  <c r="AK545" i="7"/>
  <c r="AL545" i="7"/>
  <c r="AM545" i="7"/>
  <c r="AN545" i="7"/>
  <c r="AO545" i="7"/>
  <c r="AP545" i="7"/>
  <c r="AQ545" i="7"/>
  <c r="Y546" i="7"/>
  <c r="Z546" i="7"/>
  <c r="AA546" i="7"/>
  <c r="AB546" i="7"/>
  <c r="AC546" i="7"/>
  <c r="AD546" i="7"/>
  <c r="AE546" i="7"/>
  <c r="AF546" i="7"/>
  <c r="AG546" i="7"/>
  <c r="AH546" i="7"/>
  <c r="AI546" i="7"/>
  <c r="AJ546" i="7"/>
  <c r="AK546" i="7"/>
  <c r="AL546" i="7"/>
  <c r="AM546" i="7"/>
  <c r="AN546" i="7"/>
  <c r="AO546" i="7"/>
  <c r="AP546" i="7"/>
  <c r="AQ546" i="7"/>
  <c r="Y547" i="7"/>
  <c r="Z547" i="7"/>
  <c r="AA547" i="7"/>
  <c r="AB547" i="7"/>
  <c r="AC547" i="7"/>
  <c r="AD547" i="7"/>
  <c r="AE547" i="7"/>
  <c r="AF547" i="7"/>
  <c r="AG547" i="7"/>
  <c r="AH547" i="7"/>
  <c r="AI547" i="7"/>
  <c r="AJ547" i="7"/>
  <c r="AK547" i="7"/>
  <c r="AL547" i="7"/>
  <c r="AM547" i="7"/>
  <c r="AN547" i="7"/>
  <c r="AO547" i="7"/>
  <c r="AP547" i="7"/>
  <c r="AQ547" i="7"/>
  <c r="Y548" i="7"/>
  <c r="Z548" i="7"/>
  <c r="AA548" i="7"/>
  <c r="AB548" i="7"/>
  <c r="AC548" i="7"/>
  <c r="AD548" i="7"/>
  <c r="AE548" i="7"/>
  <c r="AF548" i="7"/>
  <c r="AG548" i="7"/>
  <c r="AH548" i="7"/>
  <c r="AI548" i="7"/>
  <c r="AJ548" i="7"/>
  <c r="AK548" i="7"/>
  <c r="AL548" i="7"/>
  <c r="AM548" i="7"/>
  <c r="AN548" i="7"/>
  <c r="AO548" i="7"/>
  <c r="AP548" i="7"/>
  <c r="AQ548" i="7"/>
  <c r="Y549" i="7"/>
  <c r="Z549" i="7"/>
  <c r="AA549" i="7"/>
  <c r="AB549" i="7"/>
  <c r="AC549" i="7"/>
  <c r="AD549" i="7"/>
  <c r="AE549" i="7"/>
  <c r="AF549" i="7"/>
  <c r="AG549" i="7"/>
  <c r="AH549" i="7"/>
  <c r="AI549" i="7"/>
  <c r="AJ549" i="7"/>
  <c r="AK549" i="7"/>
  <c r="AL549" i="7"/>
  <c r="AM549" i="7"/>
  <c r="AN549" i="7"/>
  <c r="AO549" i="7"/>
  <c r="AP549" i="7"/>
  <c r="AQ549" i="7"/>
  <c r="Y550" i="7"/>
  <c r="Z550" i="7"/>
  <c r="AA550" i="7"/>
  <c r="AB550" i="7"/>
  <c r="AC550" i="7"/>
  <c r="AD550" i="7"/>
  <c r="AE550" i="7"/>
  <c r="AF550" i="7"/>
  <c r="AG550" i="7"/>
  <c r="AH550" i="7"/>
  <c r="AI550" i="7"/>
  <c r="AJ550" i="7"/>
  <c r="AK550" i="7"/>
  <c r="AL550" i="7"/>
  <c r="AM550" i="7"/>
  <c r="AN550" i="7"/>
  <c r="AO550" i="7"/>
  <c r="AP550" i="7"/>
  <c r="AQ550" i="7"/>
  <c r="Y551" i="7"/>
  <c r="Z551" i="7"/>
  <c r="AA551" i="7"/>
  <c r="AB551" i="7"/>
  <c r="AC551" i="7"/>
  <c r="AD551" i="7"/>
  <c r="AE551" i="7"/>
  <c r="AF551" i="7"/>
  <c r="AG551" i="7"/>
  <c r="AH551" i="7"/>
  <c r="AI551" i="7"/>
  <c r="AJ551" i="7"/>
  <c r="AK551" i="7"/>
  <c r="AL551" i="7"/>
  <c r="AM551" i="7"/>
  <c r="AN551" i="7"/>
  <c r="AO551" i="7"/>
  <c r="AP551" i="7"/>
  <c r="AQ551" i="7"/>
  <c r="Y552" i="7"/>
  <c r="Z552" i="7"/>
  <c r="AA552" i="7"/>
  <c r="AB552" i="7"/>
  <c r="AC552" i="7"/>
  <c r="AD552" i="7"/>
  <c r="AE552" i="7"/>
  <c r="AF552" i="7"/>
  <c r="AG552" i="7"/>
  <c r="AH552" i="7"/>
  <c r="AI552" i="7"/>
  <c r="AJ552" i="7"/>
  <c r="AK552" i="7"/>
  <c r="AL552" i="7"/>
  <c r="AM552" i="7"/>
  <c r="AN552" i="7"/>
  <c r="AO552" i="7"/>
  <c r="AP552" i="7"/>
  <c r="AQ552" i="7"/>
  <c r="Y553" i="7"/>
  <c r="Z553" i="7"/>
  <c r="AA553" i="7"/>
  <c r="AB553" i="7"/>
  <c r="AC553" i="7"/>
  <c r="AD553" i="7"/>
  <c r="AE553" i="7"/>
  <c r="AF553" i="7"/>
  <c r="AG553" i="7"/>
  <c r="AH553" i="7"/>
  <c r="AI553" i="7"/>
  <c r="AJ553" i="7"/>
  <c r="AK553" i="7"/>
  <c r="AL553" i="7"/>
  <c r="AM553" i="7"/>
  <c r="AN553" i="7"/>
  <c r="AO553" i="7"/>
  <c r="AP553" i="7"/>
  <c r="AQ553" i="7"/>
  <c r="Y554" i="7"/>
  <c r="Z554" i="7"/>
  <c r="AA554" i="7"/>
  <c r="AB554" i="7"/>
  <c r="AC554" i="7"/>
  <c r="AD554" i="7"/>
  <c r="AE554" i="7"/>
  <c r="AF554" i="7"/>
  <c r="AG554" i="7"/>
  <c r="AH554" i="7"/>
  <c r="AI554" i="7"/>
  <c r="AJ554" i="7"/>
  <c r="AK554" i="7"/>
  <c r="AL554" i="7"/>
  <c r="AM554" i="7"/>
  <c r="AN554" i="7"/>
  <c r="AO554" i="7"/>
  <c r="AP554" i="7"/>
  <c r="AQ554" i="7"/>
  <c r="Y555" i="7"/>
  <c r="Z555" i="7"/>
  <c r="AA555" i="7"/>
  <c r="AB555" i="7"/>
  <c r="AC555" i="7"/>
  <c r="AD555" i="7"/>
  <c r="AE555" i="7"/>
  <c r="AF555" i="7"/>
  <c r="AG555" i="7"/>
  <c r="AH555" i="7"/>
  <c r="AI555" i="7"/>
  <c r="AJ555" i="7"/>
  <c r="AK555" i="7"/>
  <c r="AL555" i="7"/>
  <c r="AM555" i="7"/>
  <c r="AN555" i="7"/>
  <c r="AO555" i="7"/>
  <c r="AP555" i="7"/>
  <c r="AQ555" i="7"/>
  <c r="Y556" i="7"/>
  <c r="Z556" i="7"/>
  <c r="AA556" i="7"/>
  <c r="AB556" i="7"/>
  <c r="AC556" i="7"/>
  <c r="AD556" i="7"/>
  <c r="AE556" i="7"/>
  <c r="AF556" i="7"/>
  <c r="AG556" i="7"/>
  <c r="AH556" i="7"/>
  <c r="AI556" i="7"/>
  <c r="AJ556" i="7"/>
  <c r="AK556" i="7"/>
  <c r="AL556" i="7"/>
  <c r="AM556" i="7"/>
  <c r="AN556" i="7"/>
  <c r="AO556" i="7"/>
  <c r="AP556" i="7"/>
  <c r="AQ556" i="7"/>
  <c r="Y557" i="7"/>
  <c r="Z557" i="7"/>
  <c r="AA557" i="7"/>
  <c r="AB557" i="7"/>
  <c r="AC557" i="7"/>
  <c r="AD557" i="7"/>
  <c r="AE557" i="7"/>
  <c r="AF557" i="7"/>
  <c r="AG557" i="7"/>
  <c r="AH557" i="7"/>
  <c r="AI557" i="7"/>
  <c r="AJ557" i="7"/>
  <c r="AK557" i="7"/>
  <c r="AL557" i="7"/>
  <c r="AM557" i="7"/>
  <c r="AN557" i="7"/>
  <c r="AO557" i="7"/>
  <c r="AP557" i="7"/>
  <c r="AQ557" i="7"/>
  <c r="Y558" i="7"/>
  <c r="Z558" i="7"/>
  <c r="AA558" i="7"/>
  <c r="AB558" i="7"/>
  <c r="AC558" i="7"/>
  <c r="AD558" i="7"/>
  <c r="AE558" i="7"/>
  <c r="AF558" i="7"/>
  <c r="AG558" i="7"/>
  <c r="AH558" i="7"/>
  <c r="AI558" i="7"/>
  <c r="AJ558" i="7"/>
  <c r="AK558" i="7"/>
  <c r="AL558" i="7"/>
  <c r="AM558" i="7"/>
  <c r="AN558" i="7"/>
  <c r="AO558" i="7"/>
  <c r="AP558" i="7"/>
  <c r="AQ558" i="7"/>
  <c r="Y559" i="7"/>
  <c r="Z559" i="7"/>
  <c r="AA559" i="7"/>
  <c r="AB559" i="7"/>
  <c r="AC559" i="7"/>
  <c r="AD559" i="7"/>
  <c r="AE559" i="7"/>
  <c r="AF559" i="7"/>
  <c r="AG559" i="7"/>
  <c r="AH559" i="7"/>
  <c r="AI559" i="7"/>
  <c r="AJ559" i="7"/>
  <c r="AK559" i="7"/>
  <c r="AL559" i="7"/>
  <c r="AM559" i="7"/>
  <c r="AN559" i="7"/>
  <c r="AO559" i="7"/>
  <c r="AP559" i="7"/>
  <c r="AQ559" i="7"/>
  <c r="Y560" i="7"/>
  <c r="Z560" i="7"/>
  <c r="AA560" i="7"/>
  <c r="AB560" i="7"/>
  <c r="AC560" i="7"/>
  <c r="AD560" i="7"/>
  <c r="AE560" i="7"/>
  <c r="AF560" i="7"/>
  <c r="AG560" i="7"/>
  <c r="AH560" i="7"/>
  <c r="AI560" i="7"/>
  <c r="AJ560" i="7"/>
  <c r="AK560" i="7"/>
  <c r="AL560" i="7"/>
  <c r="AM560" i="7"/>
  <c r="AN560" i="7"/>
  <c r="AO560" i="7"/>
  <c r="AP560" i="7"/>
  <c r="AQ560" i="7"/>
  <c r="Y561" i="7"/>
  <c r="Z561" i="7"/>
  <c r="AA561" i="7"/>
  <c r="AB561" i="7"/>
  <c r="AC561" i="7"/>
  <c r="AD561" i="7"/>
  <c r="AE561" i="7"/>
  <c r="AF561" i="7"/>
  <c r="AG561" i="7"/>
  <c r="AH561" i="7"/>
  <c r="AI561" i="7"/>
  <c r="AJ561" i="7"/>
  <c r="AK561" i="7"/>
  <c r="AL561" i="7"/>
  <c r="AM561" i="7"/>
  <c r="AN561" i="7"/>
  <c r="AO561" i="7"/>
  <c r="AP561" i="7"/>
  <c r="AQ561" i="7"/>
  <c r="Y562" i="7"/>
  <c r="Z562" i="7"/>
  <c r="AA562" i="7"/>
  <c r="AB562" i="7"/>
  <c r="AC562" i="7"/>
  <c r="AD562" i="7"/>
  <c r="AE562" i="7"/>
  <c r="AF562" i="7"/>
  <c r="AG562" i="7"/>
  <c r="AH562" i="7"/>
  <c r="AI562" i="7"/>
  <c r="AJ562" i="7"/>
  <c r="AK562" i="7"/>
  <c r="AL562" i="7"/>
  <c r="AM562" i="7"/>
  <c r="AN562" i="7"/>
  <c r="AO562" i="7"/>
  <c r="AP562" i="7"/>
  <c r="AQ562" i="7"/>
  <c r="Y563" i="7"/>
  <c r="Z563" i="7"/>
  <c r="AA563" i="7"/>
  <c r="AB563" i="7"/>
  <c r="AC563" i="7"/>
  <c r="AD563" i="7"/>
  <c r="AE563" i="7"/>
  <c r="AF563" i="7"/>
  <c r="AG563" i="7"/>
  <c r="AH563" i="7"/>
  <c r="AI563" i="7"/>
  <c r="AJ563" i="7"/>
  <c r="AK563" i="7"/>
  <c r="AL563" i="7"/>
  <c r="AM563" i="7"/>
  <c r="AN563" i="7"/>
  <c r="AO563" i="7"/>
  <c r="AP563" i="7"/>
  <c r="AQ563" i="7"/>
  <c r="Y564" i="7"/>
  <c r="Z564" i="7"/>
  <c r="AA564" i="7"/>
  <c r="AB564" i="7"/>
  <c r="AC564" i="7"/>
  <c r="AD564" i="7"/>
  <c r="AE564" i="7"/>
  <c r="AF564" i="7"/>
  <c r="AG564" i="7"/>
  <c r="AH564" i="7"/>
  <c r="AI564" i="7"/>
  <c r="AJ564" i="7"/>
  <c r="AK564" i="7"/>
  <c r="AL564" i="7"/>
  <c r="AM564" i="7"/>
  <c r="AN564" i="7"/>
  <c r="AO564" i="7"/>
  <c r="AP564" i="7"/>
  <c r="AQ564" i="7"/>
  <c r="Y565" i="7"/>
  <c r="Z565" i="7"/>
  <c r="AA565" i="7"/>
  <c r="AB565" i="7"/>
  <c r="AC565" i="7"/>
  <c r="AD565" i="7"/>
  <c r="AE565" i="7"/>
  <c r="AF565" i="7"/>
  <c r="AG565" i="7"/>
  <c r="AH565" i="7"/>
  <c r="AI565" i="7"/>
  <c r="AJ565" i="7"/>
  <c r="AK565" i="7"/>
  <c r="AL565" i="7"/>
  <c r="AM565" i="7"/>
  <c r="AN565" i="7"/>
  <c r="AO565" i="7"/>
  <c r="AP565" i="7"/>
  <c r="AQ565" i="7"/>
  <c r="Y566" i="7"/>
  <c r="Z566" i="7"/>
  <c r="AA566" i="7"/>
  <c r="AB566" i="7"/>
  <c r="AC566" i="7"/>
  <c r="AD566" i="7"/>
  <c r="AE566" i="7"/>
  <c r="AF566" i="7"/>
  <c r="AG566" i="7"/>
  <c r="AH566" i="7"/>
  <c r="AI566" i="7"/>
  <c r="AJ566" i="7"/>
  <c r="AK566" i="7"/>
  <c r="AL566" i="7"/>
  <c r="AM566" i="7"/>
  <c r="AN566" i="7"/>
  <c r="AO566" i="7"/>
  <c r="AP566" i="7"/>
  <c r="AQ566" i="7"/>
  <c r="Y567" i="7"/>
  <c r="Z567" i="7"/>
  <c r="AA567" i="7"/>
  <c r="AB567" i="7"/>
  <c r="AC567" i="7"/>
  <c r="AD567" i="7"/>
  <c r="AE567" i="7"/>
  <c r="AF567" i="7"/>
  <c r="AG567" i="7"/>
  <c r="AH567" i="7"/>
  <c r="AI567" i="7"/>
  <c r="AJ567" i="7"/>
  <c r="AK567" i="7"/>
  <c r="AL567" i="7"/>
  <c r="AM567" i="7"/>
  <c r="AN567" i="7"/>
  <c r="AO567" i="7"/>
  <c r="AP567" i="7"/>
  <c r="AQ567" i="7"/>
  <c r="Y568" i="7"/>
  <c r="Z568" i="7"/>
  <c r="AA568" i="7"/>
  <c r="AB568" i="7"/>
  <c r="AC568" i="7"/>
  <c r="AD568" i="7"/>
  <c r="AE568" i="7"/>
  <c r="AF568" i="7"/>
  <c r="AG568" i="7"/>
  <c r="AH568" i="7"/>
  <c r="AI568" i="7"/>
  <c r="AJ568" i="7"/>
  <c r="AK568" i="7"/>
  <c r="AL568" i="7"/>
  <c r="AM568" i="7"/>
  <c r="AN568" i="7"/>
  <c r="AO568" i="7"/>
  <c r="AP568" i="7"/>
  <c r="AQ568" i="7"/>
  <c r="Y569" i="7"/>
  <c r="Z569" i="7"/>
  <c r="AA569" i="7"/>
  <c r="AB569" i="7"/>
  <c r="AC569" i="7"/>
  <c r="AD569" i="7"/>
  <c r="AE569" i="7"/>
  <c r="AF569" i="7"/>
  <c r="AG569" i="7"/>
  <c r="AH569" i="7"/>
  <c r="AI569" i="7"/>
  <c r="AJ569" i="7"/>
  <c r="AK569" i="7"/>
  <c r="AL569" i="7"/>
  <c r="AM569" i="7"/>
  <c r="AN569" i="7"/>
  <c r="AO569" i="7"/>
  <c r="AP569" i="7"/>
  <c r="AQ569" i="7"/>
  <c r="Y570" i="7"/>
  <c r="Z570" i="7"/>
  <c r="AA570" i="7"/>
  <c r="AB570" i="7"/>
  <c r="AC570" i="7"/>
  <c r="AD570" i="7"/>
  <c r="AE570" i="7"/>
  <c r="AF570" i="7"/>
  <c r="AG570" i="7"/>
  <c r="AH570" i="7"/>
  <c r="AI570" i="7"/>
  <c r="AJ570" i="7"/>
  <c r="AK570" i="7"/>
  <c r="AL570" i="7"/>
  <c r="AM570" i="7"/>
  <c r="AN570" i="7"/>
  <c r="AO570" i="7"/>
  <c r="AP570" i="7"/>
  <c r="AQ570" i="7"/>
  <c r="Y571" i="7"/>
  <c r="Z571" i="7"/>
  <c r="AA571" i="7"/>
  <c r="AB571" i="7"/>
  <c r="AC571" i="7"/>
  <c r="AD571" i="7"/>
  <c r="AE571" i="7"/>
  <c r="AF571" i="7"/>
  <c r="AG571" i="7"/>
  <c r="AH571" i="7"/>
  <c r="AI571" i="7"/>
  <c r="AJ571" i="7"/>
  <c r="AK571" i="7"/>
  <c r="AL571" i="7"/>
  <c r="AM571" i="7"/>
  <c r="AN571" i="7"/>
  <c r="AO571" i="7"/>
  <c r="AP571" i="7"/>
  <c r="AQ571" i="7"/>
  <c r="Y572" i="7"/>
  <c r="Z572" i="7"/>
  <c r="AA572" i="7"/>
  <c r="AB572" i="7"/>
  <c r="AC572" i="7"/>
  <c r="AD572" i="7"/>
  <c r="AE572" i="7"/>
  <c r="AF572" i="7"/>
  <c r="AG572" i="7"/>
  <c r="AH572" i="7"/>
  <c r="AI572" i="7"/>
  <c r="AJ572" i="7"/>
  <c r="AK572" i="7"/>
  <c r="AL572" i="7"/>
  <c r="AM572" i="7"/>
  <c r="AN572" i="7"/>
  <c r="AO572" i="7"/>
  <c r="AP572" i="7"/>
  <c r="AQ572" i="7"/>
  <c r="Y573" i="7"/>
  <c r="Z573" i="7"/>
  <c r="AA573" i="7"/>
  <c r="AB573" i="7"/>
  <c r="AC573" i="7"/>
  <c r="AD573" i="7"/>
  <c r="AE573" i="7"/>
  <c r="AF573" i="7"/>
  <c r="AG573" i="7"/>
  <c r="AH573" i="7"/>
  <c r="AI573" i="7"/>
  <c r="AJ573" i="7"/>
  <c r="AK573" i="7"/>
  <c r="AL573" i="7"/>
  <c r="AM573" i="7"/>
  <c r="AN573" i="7"/>
  <c r="AO573" i="7"/>
  <c r="AP573" i="7"/>
  <c r="AQ573" i="7"/>
  <c r="Y574" i="7"/>
  <c r="Z574" i="7"/>
  <c r="AA574" i="7"/>
  <c r="AB574" i="7"/>
  <c r="AC574" i="7"/>
  <c r="AD574" i="7"/>
  <c r="AE574" i="7"/>
  <c r="AF574" i="7"/>
  <c r="AG574" i="7"/>
  <c r="AH574" i="7"/>
  <c r="AI574" i="7"/>
  <c r="AJ574" i="7"/>
  <c r="AK574" i="7"/>
  <c r="AL574" i="7"/>
  <c r="AM574" i="7"/>
  <c r="AN574" i="7"/>
  <c r="AO574" i="7"/>
  <c r="AP574" i="7"/>
  <c r="AQ574" i="7"/>
  <c r="Y575" i="7"/>
  <c r="Z575" i="7"/>
  <c r="AA575" i="7"/>
  <c r="AB575" i="7"/>
  <c r="AC575" i="7"/>
  <c r="AD575" i="7"/>
  <c r="AE575" i="7"/>
  <c r="AF575" i="7"/>
  <c r="AG575" i="7"/>
  <c r="AH575" i="7"/>
  <c r="AI575" i="7"/>
  <c r="AJ575" i="7"/>
  <c r="AK575" i="7"/>
  <c r="AL575" i="7"/>
  <c r="AM575" i="7"/>
  <c r="AN575" i="7"/>
  <c r="AO575" i="7"/>
  <c r="AP575" i="7"/>
  <c r="AQ575" i="7"/>
  <c r="Y576" i="7"/>
  <c r="Z576" i="7"/>
  <c r="AA576" i="7"/>
  <c r="AB576" i="7"/>
  <c r="AC576" i="7"/>
  <c r="AD576" i="7"/>
  <c r="AE576" i="7"/>
  <c r="AF576" i="7"/>
  <c r="AG576" i="7"/>
  <c r="AH576" i="7"/>
  <c r="AI576" i="7"/>
  <c r="AJ576" i="7"/>
  <c r="AK576" i="7"/>
  <c r="AL576" i="7"/>
  <c r="AM576" i="7"/>
  <c r="AN576" i="7"/>
  <c r="AO576" i="7"/>
  <c r="AP576" i="7"/>
  <c r="AQ576" i="7"/>
  <c r="Y577" i="7"/>
  <c r="Z577" i="7"/>
  <c r="AA577" i="7"/>
  <c r="AB577" i="7"/>
  <c r="AC577" i="7"/>
  <c r="AD577" i="7"/>
  <c r="AE577" i="7"/>
  <c r="AF577" i="7"/>
  <c r="AG577" i="7"/>
  <c r="AH577" i="7"/>
  <c r="AI577" i="7"/>
  <c r="AJ577" i="7"/>
  <c r="AK577" i="7"/>
  <c r="AL577" i="7"/>
  <c r="AM577" i="7"/>
  <c r="AN577" i="7"/>
  <c r="AO577" i="7"/>
  <c r="AP577" i="7"/>
  <c r="AQ577" i="7"/>
  <c r="Y578" i="7"/>
  <c r="Z578" i="7"/>
  <c r="AA578" i="7"/>
  <c r="AB578" i="7"/>
  <c r="AC578" i="7"/>
  <c r="AD578" i="7"/>
  <c r="AE578" i="7"/>
  <c r="AF578" i="7"/>
  <c r="AG578" i="7"/>
  <c r="AH578" i="7"/>
  <c r="AI578" i="7"/>
  <c r="AJ578" i="7"/>
  <c r="AK578" i="7"/>
  <c r="AL578" i="7"/>
  <c r="AM578" i="7"/>
  <c r="AN578" i="7"/>
  <c r="AO578" i="7"/>
  <c r="AP578" i="7"/>
  <c r="AQ578" i="7"/>
  <c r="Y579" i="7"/>
  <c r="Z579" i="7"/>
  <c r="AA579" i="7"/>
  <c r="AB579" i="7"/>
  <c r="AC579" i="7"/>
  <c r="AD579" i="7"/>
  <c r="AE579" i="7"/>
  <c r="AF579" i="7"/>
  <c r="AG579" i="7"/>
  <c r="AH579" i="7"/>
  <c r="AI579" i="7"/>
  <c r="AJ579" i="7"/>
  <c r="AK579" i="7"/>
  <c r="AL579" i="7"/>
  <c r="AM579" i="7"/>
  <c r="AN579" i="7"/>
  <c r="AO579" i="7"/>
  <c r="AP579" i="7"/>
  <c r="AQ579" i="7"/>
  <c r="Y580" i="7"/>
  <c r="Z580" i="7"/>
  <c r="AA580" i="7"/>
  <c r="AB580" i="7"/>
  <c r="AC580" i="7"/>
  <c r="AD580" i="7"/>
  <c r="AE580" i="7"/>
  <c r="AF580" i="7"/>
  <c r="AG580" i="7"/>
  <c r="AH580" i="7"/>
  <c r="AI580" i="7"/>
  <c r="AJ580" i="7"/>
  <c r="AK580" i="7"/>
  <c r="AL580" i="7"/>
  <c r="AM580" i="7"/>
  <c r="AN580" i="7"/>
  <c r="AO580" i="7"/>
  <c r="AP580" i="7"/>
  <c r="AQ580" i="7"/>
  <c r="Y581" i="7"/>
  <c r="Z581" i="7"/>
  <c r="AA581" i="7"/>
  <c r="AB581" i="7"/>
  <c r="AC581" i="7"/>
  <c r="AD581" i="7"/>
  <c r="AE581" i="7"/>
  <c r="AF581" i="7"/>
  <c r="AG581" i="7"/>
  <c r="AH581" i="7"/>
  <c r="AI581" i="7"/>
  <c r="AJ581" i="7"/>
  <c r="AK581" i="7"/>
  <c r="AL581" i="7"/>
  <c r="AM581" i="7"/>
  <c r="AN581" i="7"/>
  <c r="AO581" i="7"/>
  <c r="AP581" i="7"/>
  <c r="AQ581" i="7"/>
  <c r="Y582" i="7"/>
  <c r="Z582" i="7"/>
  <c r="AA582" i="7"/>
  <c r="AB582" i="7"/>
  <c r="AC582" i="7"/>
  <c r="AD582" i="7"/>
  <c r="AE582" i="7"/>
  <c r="AF582" i="7"/>
  <c r="AG582" i="7"/>
  <c r="AH582" i="7"/>
  <c r="AI582" i="7"/>
  <c r="AJ582" i="7"/>
  <c r="AK582" i="7"/>
  <c r="AL582" i="7"/>
  <c r="AM582" i="7"/>
  <c r="AN582" i="7"/>
  <c r="AO582" i="7"/>
  <c r="AP582" i="7"/>
  <c r="AQ582" i="7"/>
  <c r="Y583" i="7"/>
  <c r="Z583" i="7"/>
  <c r="AA583" i="7"/>
  <c r="AB583" i="7"/>
  <c r="AC583" i="7"/>
  <c r="AD583" i="7"/>
  <c r="AE583" i="7"/>
  <c r="AF583" i="7"/>
  <c r="AG583" i="7"/>
  <c r="AH583" i="7"/>
  <c r="AI583" i="7"/>
  <c r="AJ583" i="7"/>
  <c r="AK583" i="7"/>
  <c r="AL583" i="7"/>
  <c r="AM583" i="7"/>
  <c r="AN583" i="7"/>
  <c r="AO583" i="7"/>
  <c r="AP583" i="7"/>
  <c r="AQ583" i="7"/>
  <c r="Y584" i="7"/>
  <c r="Z584" i="7"/>
  <c r="AA584" i="7"/>
  <c r="AB584" i="7"/>
  <c r="AC584" i="7"/>
  <c r="AD584" i="7"/>
  <c r="AE584" i="7"/>
  <c r="AF584" i="7"/>
  <c r="AG584" i="7"/>
  <c r="AH584" i="7"/>
  <c r="AI584" i="7"/>
  <c r="AJ584" i="7"/>
  <c r="AK584" i="7"/>
  <c r="AL584" i="7"/>
  <c r="AM584" i="7"/>
  <c r="AN584" i="7"/>
  <c r="AO584" i="7"/>
  <c r="AP584" i="7"/>
  <c r="AQ584" i="7"/>
  <c r="Y585" i="7"/>
  <c r="Z585" i="7"/>
  <c r="AA585" i="7"/>
  <c r="AB585" i="7"/>
  <c r="AC585" i="7"/>
  <c r="AD585" i="7"/>
  <c r="AE585" i="7"/>
  <c r="AF585" i="7"/>
  <c r="AG585" i="7"/>
  <c r="AH585" i="7"/>
  <c r="AI585" i="7"/>
  <c r="AJ585" i="7"/>
  <c r="AK585" i="7"/>
  <c r="AL585" i="7"/>
  <c r="AM585" i="7"/>
  <c r="AN585" i="7"/>
  <c r="AO585" i="7"/>
  <c r="AP585" i="7"/>
  <c r="AQ585" i="7"/>
  <c r="Y586" i="7"/>
  <c r="Z586" i="7"/>
  <c r="AA586" i="7"/>
  <c r="AB586" i="7"/>
  <c r="AC586" i="7"/>
  <c r="AD586" i="7"/>
  <c r="AE586" i="7"/>
  <c r="AF586" i="7"/>
  <c r="AG586" i="7"/>
  <c r="AH586" i="7"/>
  <c r="AI586" i="7"/>
  <c r="AJ586" i="7"/>
  <c r="AK586" i="7"/>
  <c r="AL586" i="7"/>
  <c r="AM586" i="7"/>
  <c r="AN586" i="7"/>
  <c r="AO586" i="7"/>
  <c r="AP586" i="7"/>
  <c r="AQ586" i="7"/>
  <c r="Y587" i="7"/>
  <c r="Z587" i="7"/>
  <c r="AA587" i="7"/>
  <c r="AB587" i="7"/>
  <c r="AC587" i="7"/>
  <c r="AD587" i="7"/>
  <c r="AE587" i="7"/>
  <c r="AF587" i="7"/>
  <c r="AG587" i="7"/>
  <c r="AH587" i="7"/>
  <c r="AI587" i="7"/>
  <c r="AJ587" i="7"/>
  <c r="AK587" i="7"/>
  <c r="AL587" i="7"/>
  <c r="AM587" i="7"/>
  <c r="AN587" i="7"/>
  <c r="AO587" i="7"/>
  <c r="AP587" i="7"/>
  <c r="AQ587" i="7"/>
  <c r="Y588" i="7"/>
  <c r="Z588" i="7"/>
  <c r="AA588" i="7"/>
  <c r="AB588" i="7"/>
  <c r="AC588" i="7"/>
  <c r="AD588" i="7"/>
  <c r="AE588" i="7"/>
  <c r="AF588" i="7"/>
  <c r="AG588" i="7"/>
  <c r="AH588" i="7"/>
  <c r="AI588" i="7"/>
  <c r="AJ588" i="7"/>
  <c r="AK588" i="7"/>
  <c r="AL588" i="7"/>
  <c r="AM588" i="7"/>
  <c r="AN588" i="7"/>
  <c r="AO588" i="7"/>
  <c r="AP588" i="7"/>
  <c r="AQ588" i="7"/>
  <c r="Y589" i="7"/>
  <c r="Z589" i="7"/>
  <c r="AA589" i="7"/>
  <c r="AB589" i="7"/>
  <c r="AC589" i="7"/>
  <c r="AD589" i="7"/>
  <c r="AE589" i="7"/>
  <c r="AF589" i="7"/>
  <c r="AG589" i="7"/>
  <c r="AH589" i="7"/>
  <c r="AI589" i="7"/>
  <c r="AJ589" i="7"/>
  <c r="AK589" i="7"/>
  <c r="AL589" i="7"/>
  <c r="AM589" i="7"/>
  <c r="AN589" i="7"/>
  <c r="AO589" i="7"/>
  <c r="AP589" i="7"/>
  <c r="AQ589" i="7"/>
  <c r="Y590" i="7"/>
  <c r="Z590" i="7"/>
  <c r="AA590" i="7"/>
  <c r="AB590" i="7"/>
  <c r="AC590" i="7"/>
  <c r="AD590" i="7"/>
  <c r="AE590" i="7"/>
  <c r="AF590" i="7"/>
  <c r="AG590" i="7"/>
  <c r="AH590" i="7"/>
  <c r="AI590" i="7"/>
  <c r="AJ590" i="7"/>
  <c r="AK590" i="7"/>
  <c r="AL590" i="7"/>
  <c r="AM590" i="7"/>
  <c r="AN590" i="7"/>
  <c r="AO590" i="7"/>
  <c r="AP590" i="7"/>
  <c r="AQ590" i="7"/>
  <c r="Y591" i="7"/>
  <c r="Z591" i="7"/>
  <c r="AA591" i="7"/>
  <c r="AB591" i="7"/>
  <c r="AC591" i="7"/>
  <c r="AD591" i="7"/>
  <c r="AE591" i="7"/>
  <c r="AF591" i="7"/>
  <c r="AG591" i="7"/>
  <c r="AH591" i="7"/>
  <c r="AI591" i="7"/>
  <c r="AJ591" i="7"/>
  <c r="AK591" i="7"/>
  <c r="AL591" i="7"/>
  <c r="AM591" i="7"/>
  <c r="AN591" i="7"/>
  <c r="AO591" i="7"/>
  <c r="AP591" i="7"/>
  <c r="AQ591" i="7"/>
  <c r="Y592" i="7"/>
  <c r="Z592" i="7"/>
  <c r="AA592" i="7"/>
  <c r="AB592" i="7"/>
  <c r="AC592" i="7"/>
  <c r="AD592" i="7"/>
  <c r="AE592" i="7"/>
  <c r="AF592" i="7"/>
  <c r="AG592" i="7"/>
  <c r="AH592" i="7"/>
  <c r="AI592" i="7"/>
  <c r="AJ592" i="7"/>
  <c r="AK592" i="7"/>
  <c r="AL592" i="7"/>
  <c r="AM592" i="7"/>
  <c r="AN592" i="7"/>
  <c r="AO592" i="7"/>
  <c r="AP592" i="7"/>
  <c r="AQ592" i="7"/>
  <c r="Y593" i="7"/>
  <c r="Z593" i="7"/>
  <c r="AA593" i="7"/>
  <c r="AB593" i="7"/>
  <c r="AC593" i="7"/>
  <c r="AD593" i="7"/>
  <c r="AE593" i="7"/>
  <c r="AF593" i="7"/>
  <c r="AG593" i="7"/>
  <c r="AH593" i="7"/>
  <c r="AI593" i="7"/>
  <c r="AJ593" i="7"/>
  <c r="AK593" i="7"/>
  <c r="AL593" i="7"/>
  <c r="AM593" i="7"/>
  <c r="AN593" i="7"/>
  <c r="AO593" i="7"/>
  <c r="AP593" i="7"/>
  <c r="AQ593" i="7"/>
  <c r="Y594" i="7"/>
  <c r="Z594" i="7"/>
  <c r="AA594" i="7"/>
  <c r="AB594" i="7"/>
  <c r="AC594" i="7"/>
  <c r="AD594" i="7"/>
  <c r="AE594" i="7"/>
  <c r="AF594" i="7"/>
  <c r="AG594" i="7"/>
  <c r="AH594" i="7"/>
  <c r="AI594" i="7"/>
  <c r="AJ594" i="7"/>
  <c r="AK594" i="7"/>
  <c r="AL594" i="7"/>
  <c r="AM594" i="7"/>
  <c r="AN594" i="7"/>
  <c r="AO594" i="7"/>
  <c r="AP594" i="7"/>
  <c r="AQ594" i="7"/>
  <c r="Y595" i="7"/>
  <c r="Z595" i="7"/>
  <c r="AA595" i="7"/>
  <c r="AB595" i="7"/>
  <c r="AC595" i="7"/>
  <c r="AD595" i="7"/>
  <c r="AE595" i="7"/>
  <c r="AF595" i="7"/>
  <c r="AG595" i="7"/>
  <c r="AH595" i="7"/>
  <c r="AI595" i="7"/>
  <c r="AJ595" i="7"/>
  <c r="AK595" i="7"/>
  <c r="AL595" i="7"/>
  <c r="AM595" i="7"/>
  <c r="AN595" i="7"/>
  <c r="AO595" i="7"/>
  <c r="AP595" i="7"/>
  <c r="AQ595" i="7"/>
  <c r="Y596" i="7"/>
  <c r="Z596" i="7"/>
  <c r="AA596" i="7"/>
  <c r="AB596" i="7"/>
  <c r="AC596" i="7"/>
  <c r="AD596" i="7"/>
  <c r="AE596" i="7"/>
  <c r="AF596" i="7"/>
  <c r="AG596" i="7"/>
  <c r="AH596" i="7"/>
  <c r="AI596" i="7"/>
  <c r="AJ596" i="7"/>
  <c r="AK596" i="7"/>
  <c r="AL596" i="7"/>
  <c r="AM596" i="7"/>
  <c r="AN596" i="7"/>
  <c r="AO596" i="7"/>
  <c r="AP596" i="7"/>
  <c r="AQ596" i="7"/>
  <c r="Y597" i="7"/>
  <c r="Z597" i="7"/>
  <c r="AA597" i="7"/>
  <c r="AB597" i="7"/>
  <c r="AC597" i="7"/>
  <c r="AD597" i="7"/>
  <c r="AE597" i="7"/>
  <c r="AF597" i="7"/>
  <c r="AG597" i="7"/>
  <c r="AH597" i="7"/>
  <c r="AI597" i="7"/>
  <c r="AJ597" i="7"/>
  <c r="AK597" i="7"/>
  <c r="AL597" i="7"/>
  <c r="AM597" i="7"/>
  <c r="AN597" i="7"/>
  <c r="AO597" i="7"/>
  <c r="AP597" i="7"/>
  <c r="AQ597" i="7"/>
  <c r="Y598" i="7"/>
  <c r="Z598" i="7"/>
  <c r="AA598" i="7"/>
  <c r="AB598" i="7"/>
  <c r="AC598" i="7"/>
  <c r="AD598" i="7"/>
  <c r="AE598" i="7"/>
  <c r="AF598" i="7"/>
  <c r="AG598" i="7"/>
  <c r="AH598" i="7"/>
  <c r="AI598" i="7"/>
  <c r="AJ598" i="7"/>
  <c r="AK598" i="7"/>
  <c r="AL598" i="7"/>
  <c r="AM598" i="7"/>
  <c r="AN598" i="7"/>
  <c r="AO598" i="7"/>
  <c r="AP598" i="7"/>
  <c r="AQ598" i="7"/>
  <c r="Y599" i="7"/>
  <c r="Z599" i="7"/>
  <c r="AA599" i="7"/>
  <c r="AB599" i="7"/>
  <c r="AC599" i="7"/>
  <c r="AD599" i="7"/>
  <c r="AE599" i="7"/>
  <c r="AF599" i="7"/>
  <c r="AG599" i="7"/>
  <c r="AH599" i="7"/>
  <c r="AI599" i="7"/>
  <c r="AJ599" i="7"/>
  <c r="AK599" i="7"/>
  <c r="AL599" i="7"/>
  <c r="AM599" i="7"/>
  <c r="AN599" i="7"/>
  <c r="AO599" i="7"/>
  <c r="AP599" i="7"/>
  <c r="AQ599" i="7"/>
  <c r="Y600" i="7"/>
  <c r="Z600" i="7"/>
  <c r="AA600" i="7"/>
  <c r="AB600" i="7"/>
  <c r="AC600" i="7"/>
  <c r="AD600" i="7"/>
  <c r="AE600" i="7"/>
  <c r="AF600" i="7"/>
  <c r="AG600" i="7"/>
  <c r="AH600" i="7"/>
  <c r="AI600" i="7"/>
  <c r="AJ600" i="7"/>
  <c r="AK600" i="7"/>
  <c r="AL600" i="7"/>
  <c r="AM600" i="7"/>
  <c r="AN600" i="7"/>
  <c r="AO600" i="7"/>
  <c r="AP600" i="7"/>
  <c r="AQ600" i="7"/>
  <c r="Y601" i="7"/>
  <c r="Z601" i="7"/>
  <c r="AA601" i="7"/>
  <c r="AB601" i="7"/>
  <c r="AC601" i="7"/>
  <c r="AD601" i="7"/>
  <c r="AE601" i="7"/>
  <c r="AF601" i="7"/>
  <c r="AG601" i="7"/>
  <c r="AH601" i="7"/>
  <c r="AI601" i="7"/>
  <c r="AJ601" i="7"/>
  <c r="AK601" i="7"/>
  <c r="AL601" i="7"/>
  <c r="AM601" i="7"/>
  <c r="AN601" i="7"/>
  <c r="AO601" i="7"/>
  <c r="AP601" i="7"/>
  <c r="AQ601" i="7"/>
  <c r="Y602" i="7"/>
  <c r="Z602" i="7"/>
  <c r="AA602" i="7"/>
  <c r="AB602" i="7"/>
  <c r="AC602" i="7"/>
  <c r="AD602" i="7"/>
  <c r="AE602" i="7"/>
  <c r="AF602" i="7"/>
  <c r="AG602" i="7"/>
  <c r="AH602" i="7"/>
  <c r="AI602" i="7"/>
  <c r="AJ602" i="7"/>
  <c r="AK602" i="7"/>
  <c r="AL602" i="7"/>
  <c r="AM602" i="7"/>
  <c r="AN602" i="7"/>
  <c r="AO602" i="7"/>
  <c r="AP602" i="7"/>
  <c r="AQ602" i="7"/>
  <c r="Y603" i="7"/>
  <c r="Z603" i="7"/>
  <c r="AA603" i="7"/>
  <c r="AB603" i="7"/>
  <c r="AC603" i="7"/>
  <c r="AD603" i="7"/>
  <c r="AE603" i="7"/>
  <c r="AF603" i="7"/>
  <c r="AG603" i="7"/>
  <c r="AH603" i="7"/>
  <c r="AI603" i="7"/>
  <c r="AJ603" i="7"/>
  <c r="AK603" i="7"/>
  <c r="AL603" i="7"/>
  <c r="AM603" i="7"/>
  <c r="AN603" i="7"/>
  <c r="AO603" i="7"/>
  <c r="AP603" i="7"/>
  <c r="AQ603" i="7"/>
  <c r="Y604" i="7"/>
  <c r="Z604" i="7"/>
  <c r="AA604" i="7"/>
  <c r="AB604" i="7"/>
  <c r="AC604" i="7"/>
  <c r="AD604" i="7"/>
  <c r="AE604" i="7"/>
  <c r="AF604" i="7"/>
  <c r="AG604" i="7"/>
  <c r="AH604" i="7"/>
  <c r="AI604" i="7"/>
  <c r="AJ604" i="7"/>
  <c r="AK604" i="7"/>
  <c r="AL604" i="7"/>
  <c r="AM604" i="7"/>
  <c r="AN604" i="7"/>
  <c r="AO604" i="7"/>
  <c r="AP604" i="7"/>
  <c r="AQ604" i="7"/>
  <c r="Y605" i="7"/>
  <c r="Z605" i="7"/>
  <c r="AA605" i="7"/>
  <c r="AB605" i="7"/>
  <c r="AC605" i="7"/>
  <c r="AD605" i="7"/>
  <c r="AE605" i="7"/>
  <c r="AF605" i="7"/>
  <c r="AG605" i="7"/>
  <c r="AH605" i="7"/>
  <c r="AI605" i="7"/>
  <c r="AJ605" i="7"/>
  <c r="AK605" i="7"/>
  <c r="AL605" i="7"/>
  <c r="AM605" i="7"/>
  <c r="AN605" i="7"/>
  <c r="AO605" i="7"/>
  <c r="AP605" i="7"/>
  <c r="AQ605" i="7"/>
  <c r="Y606" i="7"/>
  <c r="Z606" i="7"/>
  <c r="AA606" i="7"/>
  <c r="AB606" i="7"/>
  <c r="AC606" i="7"/>
  <c r="AD606" i="7"/>
  <c r="AE606" i="7"/>
  <c r="AF606" i="7"/>
  <c r="AG606" i="7"/>
  <c r="AH606" i="7"/>
  <c r="AI606" i="7"/>
  <c r="AJ606" i="7"/>
  <c r="AK606" i="7"/>
  <c r="AL606" i="7"/>
  <c r="AM606" i="7"/>
  <c r="AN606" i="7"/>
  <c r="AO606" i="7"/>
  <c r="AP606" i="7"/>
  <c r="AQ606" i="7"/>
  <c r="Y607" i="7"/>
  <c r="Z607" i="7"/>
  <c r="AA607" i="7"/>
  <c r="AB607" i="7"/>
  <c r="AC607" i="7"/>
  <c r="AD607" i="7"/>
  <c r="AE607" i="7"/>
  <c r="AF607" i="7"/>
  <c r="AG607" i="7"/>
  <c r="AH607" i="7"/>
  <c r="AI607" i="7"/>
  <c r="AJ607" i="7"/>
  <c r="AK607" i="7"/>
  <c r="AL607" i="7"/>
  <c r="AM607" i="7"/>
  <c r="AN607" i="7"/>
  <c r="AO607" i="7"/>
  <c r="AP607" i="7"/>
  <c r="AQ607" i="7"/>
  <c r="Y608" i="7"/>
  <c r="Z608" i="7"/>
  <c r="AA608" i="7"/>
  <c r="AB608" i="7"/>
  <c r="AC608" i="7"/>
  <c r="AD608" i="7"/>
  <c r="AE608" i="7"/>
  <c r="AF608" i="7"/>
  <c r="AG608" i="7"/>
  <c r="AH608" i="7"/>
  <c r="AI608" i="7"/>
  <c r="AJ608" i="7"/>
  <c r="AK608" i="7"/>
  <c r="AL608" i="7"/>
  <c r="AM608" i="7"/>
  <c r="AN608" i="7"/>
  <c r="AO608" i="7"/>
  <c r="AP608" i="7"/>
  <c r="AQ608" i="7"/>
  <c r="Y609" i="7"/>
  <c r="Z609" i="7"/>
  <c r="AA609" i="7"/>
  <c r="AB609" i="7"/>
  <c r="AC609" i="7"/>
  <c r="AD609" i="7"/>
  <c r="AE609" i="7"/>
  <c r="AF609" i="7"/>
  <c r="AG609" i="7"/>
  <c r="AH609" i="7"/>
  <c r="AI609" i="7"/>
  <c r="AJ609" i="7"/>
  <c r="AK609" i="7"/>
  <c r="AL609" i="7"/>
  <c r="AM609" i="7"/>
  <c r="AN609" i="7"/>
  <c r="AO609" i="7"/>
  <c r="AP609" i="7"/>
  <c r="AQ609" i="7"/>
  <c r="Y610" i="7"/>
  <c r="Z610" i="7"/>
  <c r="AA610" i="7"/>
  <c r="AB610" i="7"/>
  <c r="AC610" i="7"/>
  <c r="AD610" i="7"/>
  <c r="AE610" i="7"/>
  <c r="AF610" i="7"/>
  <c r="AG610" i="7"/>
  <c r="AH610" i="7"/>
  <c r="AI610" i="7"/>
  <c r="AJ610" i="7"/>
  <c r="AK610" i="7"/>
  <c r="AL610" i="7"/>
  <c r="AM610" i="7"/>
  <c r="AN610" i="7"/>
  <c r="AO610" i="7"/>
  <c r="AP610" i="7"/>
  <c r="AQ610" i="7"/>
  <c r="Y611" i="7"/>
  <c r="Z611" i="7"/>
  <c r="AA611" i="7"/>
  <c r="AB611" i="7"/>
  <c r="AC611" i="7"/>
  <c r="AD611" i="7"/>
  <c r="AE611" i="7"/>
  <c r="AF611" i="7"/>
  <c r="AG611" i="7"/>
  <c r="AH611" i="7"/>
  <c r="AI611" i="7"/>
  <c r="AJ611" i="7"/>
  <c r="AK611" i="7"/>
  <c r="AL611" i="7"/>
  <c r="AM611" i="7"/>
  <c r="AN611" i="7"/>
  <c r="AO611" i="7"/>
  <c r="AP611" i="7"/>
  <c r="AQ611" i="7"/>
  <c r="Y612" i="7"/>
  <c r="Z612" i="7"/>
  <c r="AA612" i="7"/>
  <c r="AB612" i="7"/>
  <c r="AC612" i="7"/>
  <c r="AD612" i="7"/>
  <c r="AE612" i="7"/>
  <c r="AF612" i="7"/>
  <c r="AG612" i="7"/>
  <c r="AH612" i="7"/>
  <c r="AI612" i="7"/>
  <c r="AJ612" i="7"/>
  <c r="AK612" i="7"/>
  <c r="AL612" i="7"/>
  <c r="AM612" i="7"/>
  <c r="AN612" i="7"/>
  <c r="AO612" i="7"/>
  <c r="AP612" i="7"/>
  <c r="AQ612" i="7"/>
  <c r="Y613" i="7"/>
  <c r="Z613" i="7"/>
  <c r="AA613" i="7"/>
  <c r="AB613" i="7"/>
  <c r="AC613" i="7"/>
  <c r="AD613" i="7"/>
  <c r="AE613" i="7"/>
  <c r="AF613" i="7"/>
  <c r="AG613" i="7"/>
  <c r="AH613" i="7"/>
  <c r="AI613" i="7"/>
  <c r="AJ613" i="7"/>
  <c r="AK613" i="7"/>
  <c r="AL613" i="7"/>
  <c r="AM613" i="7"/>
  <c r="AN613" i="7"/>
  <c r="AO613" i="7"/>
  <c r="AP613" i="7"/>
  <c r="AQ613" i="7"/>
  <c r="Y614" i="7"/>
  <c r="Z614" i="7"/>
  <c r="AA614" i="7"/>
  <c r="AB614" i="7"/>
  <c r="AC614" i="7"/>
  <c r="AD614" i="7"/>
  <c r="AE614" i="7"/>
  <c r="AF614" i="7"/>
  <c r="AG614" i="7"/>
  <c r="AH614" i="7"/>
  <c r="AI614" i="7"/>
  <c r="AJ614" i="7"/>
  <c r="AK614" i="7"/>
  <c r="AL614" i="7"/>
  <c r="AM614" i="7"/>
  <c r="AN614" i="7"/>
  <c r="AO614" i="7"/>
  <c r="AP614" i="7"/>
  <c r="AQ614" i="7"/>
  <c r="Y615" i="7"/>
  <c r="Z615" i="7"/>
  <c r="AA615" i="7"/>
  <c r="AB615" i="7"/>
  <c r="AC615" i="7"/>
  <c r="AD615" i="7"/>
  <c r="AE615" i="7"/>
  <c r="AF615" i="7"/>
  <c r="AG615" i="7"/>
  <c r="AH615" i="7"/>
  <c r="AI615" i="7"/>
  <c r="AJ615" i="7"/>
  <c r="AK615" i="7"/>
  <c r="AL615" i="7"/>
  <c r="AM615" i="7"/>
  <c r="AN615" i="7"/>
  <c r="AO615" i="7"/>
  <c r="AP615" i="7"/>
  <c r="AQ615" i="7"/>
  <c r="Y616" i="7"/>
  <c r="Z616" i="7"/>
  <c r="AA616" i="7"/>
  <c r="AB616" i="7"/>
  <c r="AC616" i="7"/>
  <c r="AD616" i="7"/>
  <c r="AE616" i="7"/>
  <c r="AF616" i="7"/>
  <c r="AG616" i="7"/>
  <c r="AH616" i="7"/>
  <c r="AI616" i="7"/>
  <c r="AJ616" i="7"/>
  <c r="AK616" i="7"/>
  <c r="AL616" i="7"/>
  <c r="AM616" i="7"/>
  <c r="AN616" i="7"/>
  <c r="AO616" i="7"/>
  <c r="AP616" i="7"/>
  <c r="AQ616" i="7"/>
  <c r="Y617" i="7"/>
  <c r="Z617" i="7"/>
  <c r="AA617" i="7"/>
  <c r="AB617" i="7"/>
  <c r="AC617" i="7"/>
  <c r="AD617" i="7"/>
  <c r="AE617" i="7"/>
  <c r="AF617" i="7"/>
  <c r="AG617" i="7"/>
  <c r="AH617" i="7"/>
  <c r="AI617" i="7"/>
  <c r="AJ617" i="7"/>
  <c r="AK617" i="7"/>
  <c r="AL617" i="7"/>
  <c r="AM617" i="7"/>
  <c r="AN617" i="7"/>
  <c r="AO617" i="7"/>
  <c r="AP617" i="7"/>
  <c r="AQ617" i="7"/>
  <c r="Y618" i="7"/>
  <c r="Z618" i="7"/>
  <c r="AA618" i="7"/>
  <c r="AB618" i="7"/>
  <c r="AC618" i="7"/>
  <c r="AD618" i="7"/>
  <c r="AE618" i="7"/>
  <c r="AF618" i="7"/>
  <c r="AG618" i="7"/>
  <c r="AH618" i="7"/>
  <c r="AI618" i="7"/>
  <c r="AJ618" i="7"/>
  <c r="AK618" i="7"/>
  <c r="AL618" i="7"/>
  <c r="AM618" i="7"/>
  <c r="AN618" i="7"/>
  <c r="AO618" i="7"/>
  <c r="AP618" i="7"/>
  <c r="AQ618" i="7"/>
  <c r="Y619" i="7"/>
  <c r="Z619" i="7"/>
  <c r="AA619" i="7"/>
  <c r="AB619" i="7"/>
  <c r="AC619" i="7"/>
  <c r="AD619" i="7"/>
  <c r="AE619" i="7"/>
  <c r="AF619" i="7"/>
  <c r="AG619" i="7"/>
  <c r="AH619" i="7"/>
  <c r="AI619" i="7"/>
  <c r="AJ619" i="7"/>
  <c r="AK619" i="7"/>
  <c r="AL619" i="7"/>
  <c r="AM619" i="7"/>
  <c r="AN619" i="7"/>
  <c r="AO619" i="7"/>
  <c r="AP619" i="7"/>
  <c r="AQ619" i="7"/>
  <c r="Y620" i="7"/>
  <c r="Z620" i="7"/>
  <c r="AA620" i="7"/>
  <c r="AB620" i="7"/>
  <c r="AC620" i="7"/>
  <c r="AD620" i="7"/>
  <c r="AE620" i="7"/>
  <c r="AF620" i="7"/>
  <c r="AG620" i="7"/>
  <c r="AH620" i="7"/>
  <c r="AI620" i="7"/>
  <c r="AJ620" i="7"/>
  <c r="AK620" i="7"/>
  <c r="AL620" i="7"/>
  <c r="AM620" i="7"/>
  <c r="AN620" i="7"/>
  <c r="AO620" i="7"/>
  <c r="AP620" i="7"/>
  <c r="AQ620" i="7"/>
  <c r="Y621" i="7"/>
  <c r="Z621" i="7"/>
  <c r="AA621" i="7"/>
  <c r="AB621" i="7"/>
  <c r="AC621" i="7"/>
  <c r="AD621" i="7"/>
  <c r="AE621" i="7"/>
  <c r="AF621" i="7"/>
  <c r="AG621" i="7"/>
  <c r="AH621" i="7"/>
  <c r="AI621" i="7"/>
  <c r="AJ621" i="7"/>
  <c r="AK621" i="7"/>
  <c r="AL621" i="7"/>
  <c r="AM621" i="7"/>
  <c r="AN621" i="7"/>
  <c r="AO621" i="7"/>
  <c r="AP621" i="7"/>
  <c r="AQ621" i="7"/>
  <c r="Y622" i="7"/>
  <c r="Z622" i="7"/>
  <c r="AA622" i="7"/>
  <c r="AB622" i="7"/>
  <c r="AC622" i="7"/>
  <c r="AD622" i="7"/>
  <c r="AE622" i="7"/>
  <c r="AF622" i="7"/>
  <c r="AG622" i="7"/>
  <c r="AH622" i="7"/>
  <c r="AI622" i="7"/>
  <c r="AJ622" i="7"/>
  <c r="AK622" i="7"/>
  <c r="AL622" i="7"/>
  <c r="AM622" i="7"/>
  <c r="AN622" i="7"/>
  <c r="AO622" i="7"/>
  <c r="AP622" i="7"/>
  <c r="AQ622" i="7"/>
  <c r="Y623" i="7"/>
  <c r="Z623" i="7"/>
  <c r="AA623" i="7"/>
  <c r="AB623" i="7"/>
  <c r="AC623" i="7"/>
  <c r="AD623" i="7"/>
  <c r="AE623" i="7"/>
  <c r="AF623" i="7"/>
  <c r="AG623" i="7"/>
  <c r="AH623" i="7"/>
  <c r="AI623" i="7"/>
  <c r="AJ623" i="7"/>
  <c r="AK623" i="7"/>
  <c r="AL623" i="7"/>
  <c r="AM623" i="7"/>
  <c r="AN623" i="7"/>
  <c r="AO623" i="7"/>
  <c r="AP623" i="7"/>
  <c r="AQ623" i="7"/>
  <c r="Y624" i="7"/>
  <c r="Z624" i="7"/>
  <c r="AA624" i="7"/>
  <c r="AB624" i="7"/>
  <c r="AC624" i="7"/>
  <c r="AD624" i="7"/>
  <c r="AE624" i="7"/>
  <c r="AF624" i="7"/>
  <c r="AG624" i="7"/>
  <c r="AH624" i="7"/>
  <c r="AI624" i="7"/>
  <c r="AJ624" i="7"/>
  <c r="AK624" i="7"/>
  <c r="AL624" i="7"/>
  <c r="AM624" i="7"/>
  <c r="AN624" i="7"/>
  <c r="AO624" i="7"/>
  <c r="AP624" i="7"/>
  <c r="AQ624" i="7"/>
  <c r="Y625" i="7"/>
  <c r="Z625" i="7"/>
  <c r="AA625" i="7"/>
  <c r="AB625" i="7"/>
  <c r="AC625" i="7"/>
  <c r="AD625" i="7"/>
  <c r="AE625" i="7"/>
  <c r="AF625" i="7"/>
  <c r="AG625" i="7"/>
  <c r="AH625" i="7"/>
  <c r="AI625" i="7"/>
  <c r="AJ625" i="7"/>
  <c r="AK625" i="7"/>
  <c r="AL625" i="7"/>
  <c r="AM625" i="7"/>
  <c r="AN625" i="7"/>
  <c r="AO625" i="7"/>
  <c r="AP625" i="7"/>
  <c r="AQ625" i="7"/>
  <c r="Y626" i="7"/>
  <c r="Z626" i="7"/>
  <c r="AA626" i="7"/>
  <c r="AB626" i="7"/>
  <c r="AC626" i="7"/>
  <c r="AD626" i="7"/>
  <c r="AE626" i="7"/>
  <c r="AF626" i="7"/>
  <c r="AG626" i="7"/>
  <c r="AH626" i="7"/>
  <c r="AI626" i="7"/>
  <c r="AJ626" i="7"/>
  <c r="AK626" i="7"/>
  <c r="AL626" i="7"/>
  <c r="AM626" i="7"/>
  <c r="AN626" i="7"/>
  <c r="AO626" i="7"/>
  <c r="AP626" i="7"/>
  <c r="AQ626" i="7"/>
  <c r="Y627" i="7"/>
  <c r="Z627" i="7"/>
  <c r="AA627" i="7"/>
  <c r="AB627" i="7"/>
  <c r="AC627" i="7"/>
  <c r="AD627" i="7"/>
  <c r="AE627" i="7"/>
  <c r="AF627" i="7"/>
  <c r="AG627" i="7"/>
  <c r="AH627" i="7"/>
  <c r="AI627" i="7"/>
  <c r="AJ627" i="7"/>
  <c r="AK627" i="7"/>
  <c r="AL627" i="7"/>
  <c r="AM627" i="7"/>
  <c r="AN627" i="7"/>
  <c r="AO627" i="7"/>
  <c r="AP627" i="7"/>
  <c r="AQ627" i="7"/>
  <c r="Y628" i="7"/>
  <c r="Z628" i="7"/>
  <c r="AA628" i="7"/>
  <c r="AB628" i="7"/>
  <c r="AC628" i="7"/>
  <c r="AD628" i="7"/>
  <c r="AE628" i="7"/>
  <c r="AF628" i="7"/>
  <c r="AG628" i="7"/>
  <c r="AH628" i="7"/>
  <c r="AI628" i="7"/>
  <c r="AJ628" i="7"/>
  <c r="AK628" i="7"/>
  <c r="AL628" i="7"/>
  <c r="AM628" i="7"/>
  <c r="AN628" i="7"/>
  <c r="AO628" i="7"/>
  <c r="AP628" i="7"/>
  <c r="AQ628" i="7"/>
  <c r="Y629" i="7"/>
  <c r="Z629" i="7"/>
  <c r="AA629" i="7"/>
  <c r="AB629" i="7"/>
  <c r="AC629" i="7"/>
  <c r="AD629" i="7"/>
  <c r="AE629" i="7"/>
  <c r="AF629" i="7"/>
  <c r="AG629" i="7"/>
  <c r="AH629" i="7"/>
  <c r="AI629" i="7"/>
  <c r="AJ629" i="7"/>
  <c r="AK629" i="7"/>
  <c r="AL629" i="7"/>
  <c r="AM629" i="7"/>
  <c r="AN629" i="7"/>
  <c r="AO629" i="7"/>
  <c r="AP629" i="7"/>
  <c r="AQ629" i="7"/>
  <c r="Y630" i="7"/>
  <c r="Z630" i="7"/>
  <c r="AA630" i="7"/>
  <c r="AB630" i="7"/>
  <c r="AC630" i="7"/>
  <c r="AD630" i="7"/>
  <c r="AE630" i="7"/>
  <c r="AF630" i="7"/>
  <c r="AG630" i="7"/>
  <c r="AH630" i="7"/>
  <c r="AI630" i="7"/>
  <c r="AJ630" i="7"/>
  <c r="AK630" i="7"/>
  <c r="AL630" i="7"/>
  <c r="AM630" i="7"/>
  <c r="AN630" i="7"/>
  <c r="AO630" i="7"/>
  <c r="AP630" i="7"/>
  <c r="AQ630" i="7"/>
  <c r="Y631" i="7"/>
  <c r="Z631" i="7"/>
  <c r="AA631" i="7"/>
  <c r="AB631" i="7"/>
  <c r="AC631" i="7"/>
  <c r="AD631" i="7"/>
  <c r="AE631" i="7"/>
  <c r="AF631" i="7"/>
  <c r="AG631" i="7"/>
  <c r="AH631" i="7"/>
  <c r="AI631" i="7"/>
  <c r="AJ631" i="7"/>
  <c r="AK631" i="7"/>
  <c r="AL631" i="7"/>
  <c r="AM631" i="7"/>
  <c r="AN631" i="7"/>
  <c r="AO631" i="7"/>
  <c r="AP631" i="7"/>
  <c r="AQ631" i="7"/>
  <c r="Y632" i="7"/>
  <c r="Z632" i="7"/>
  <c r="AA632" i="7"/>
  <c r="AB632" i="7"/>
  <c r="AC632" i="7"/>
  <c r="AD632" i="7"/>
  <c r="AE632" i="7"/>
  <c r="AF632" i="7"/>
  <c r="AG632" i="7"/>
  <c r="AH632" i="7"/>
  <c r="AI632" i="7"/>
  <c r="AJ632" i="7"/>
  <c r="AK632" i="7"/>
  <c r="AL632" i="7"/>
  <c r="AM632" i="7"/>
  <c r="AN632" i="7"/>
  <c r="AO632" i="7"/>
  <c r="AP632" i="7"/>
  <c r="AQ632" i="7"/>
  <c r="Y633" i="7"/>
  <c r="Z633" i="7"/>
  <c r="AA633" i="7"/>
  <c r="AB633" i="7"/>
  <c r="AC633" i="7"/>
  <c r="AD633" i="7"/>
  <c r="AE633" i="7"/>
  <c r="AF633" i="7"/>
  <c r="AG633" i="7"/>
  <c r="AH633" i="7"/>
  <c r="AI633" i="7"/>
  <c r="AJ633" i="7"/>
  <c r="AK633" i="7"/>
  <c r="AL633" i="7"/>
  <c r="AM633" i="7"/>
  <c r="AN633" i="7"/>
  <c r="AO633" i="7"/>
  <c r="AP633" i="7"/>
  <c r="AQ633" i="7"/>
  <c r="Y634" i="7"/>
  <c r="Z634" i="7"/>
  <c r="AA634" i="7"/>
  <c r="AB634" i="7"/>
  <c r="AC634" i="7"/>
  <c r="AD634" i="7"/>
  <c r="AE634" i="7"/>
  <c r="AF634" i="7"/>
  <c r="AG634" i="7"/>
  <c r="AH634" i="7"/>
  <c r="AI634" i="7"/>
  <c r="AJ634" i="7"/>
  <c r="AK634" i="7"/>
  <c r="AL634" i="7"/>
  <c r="AM634" i="7"/>
  <c r="AN634" i="7"/>
  <c r="AO634" i="7"/>
  <c r="AP634" i="7"/>
  <c r="AQ634" i="7"/>
  <c r="Y635" i="7"/>
  <c r="Z635" i="7"/>
  <c r="AA635" i="7"/>
  <c r="AB635" i="7"/>
  <c r="AC635" i="7"/>
  <c r="AD635" i="7"/>
  <c r="AE635" i="7"/>
  <c r="AF635" i="7"/>
  <c r="AG635" i="7"/>
  <c r="AH635" i="7"/>
  <c r="AI635" i="7"/>
  <c r="AJ635" i="7"/>
  <c r="AK635" i="7"/>
  <c r="AL635" i="7"/>
  <c r="AM635" i="7"/>
  <c r="AN635" i="7"/>
  <c r="AO635" i="7"/>
  <c r="AP635" i="7"/>
  <c r="AQ635" i="7"/>
  <c r="Y636" i="7"/>
  <c r="Z636" i="7"/>
  <c r="AA636" i="7"/>
  <c r="AB636" i="7"/>
  <c r="AC636" i="7"/>
  <c r="AD636" i="7"/>
  <c r="AE636" i="7"/>
  <c r="AF636" i="7"/>
  <c r="AG636" i="7"/>
  <c r="AH636" i="7"/>
  <c r="AI636" i="7"/>
  <c r="AJ636" i="7"/>
  <c r="AK636" i="7"/>
  <c r="AL636" i="7"/>
  <c r="AM636" i="7"/>
  <c r="AN636" i="7"/>
  <c r="AO636" i="7"/>
  <c r="AP636" i="7"/>
  <c r="AQ636" i="7"/>
  <c r="Y637" i="7"/>
  <c r="Z637" i="7"/>
  <c r="AA637" i="7"/>
  <c r="AB637" i="7"/>
  <c r="AC637" i="7"/>
  <c r="AD637" i="7"/>
  <c r="AE637" i="7"/>
  <c r="AF637" i="7"/>
  <c r="AG637" i="7"/>
  <c r="AH637" i="7"/>
  <c r="AI637" i="7"/>
  <c r="AJ637" i="7"/>
  <c r="AK637" i="7"/>
  <c r="AL637" i="7"/>
  <c r="AM637" i="7"/>
  <c r="AN637" i="7"/>
  <c r="AO637" i="7"/>
  <c r="AP637" i="7"/>
  <c r="AQ637" i="7"/>
  <c r="Y638" i="7"/>
  <c r="Z638" i="7"/>
  <c r="AA638" i="7"/>
  <c r="AB638" i="7"/>
  <c r="AC638" i="7"/>
  <c r="AD638" i="7"/>
  <c r="AE638" i="7"/>
  <c r="AF638" i="7"/>
  <c r="AG638" i="7"/>
  <c r="AH638" i="7"/>
  <c r="AI638" i="7"/>
  <c r="AJ638" i="7"/>
  <c r="AK638" i="7"/>
  <c r="AL638" i="7"/>
  <c r="AM638" i="7"/>
  <c r="AN638" i="7"/>
  <c r="AO638" i="7"/>
  <c r="AP638" i="7"/>
  <c r="AQ638" i="7"/>
  <c r="Y639" i="7"/>
  <c r="Z639" i="7"/>
  <c r="AA639" i="7"/>
  <c r="AB639" i="7"/>
  <c r="AC639" i="7"/>
  <c r="AD639" i="7"/>
  <c r="AE639" i="7"/>
  <c r="AF639" i="7"/>
  <c r="AG639" i="7"/>
  <c r="AH639" i="7"/>
  <c r="AI639" i="7"/>
  <c r="AJ639" i="7"/>
  <c r="AK639" i="7"/>
  <c r="AL639" i="7"/>
  <c r="AM639" i="7"/>
  <c r="AN639" i="7"/>
  <c r="AO639" i="7"/>
  <c r="AP639" i="7"/>
  <c r="AQ639" i="7"/>
  <c r="Y640" i="7"/>
  <c r="Z640" i="7"/>
  <c r="AA640" i="7"/>
  <c r="AB640" i="7"/>
  <c r="AC640" i="7"/>
  <c r="AD640" i="7"/>
  <c r="AE640" i="7"/>
  <c r="AF640" i="7"/>
  <c r="AG640" i="7"/>
  <c r="AH640" i="7"/>
  <c r="AI640" i="7"/>
  <c r="AJ640" i="7"/>
  <c r="AK640" i="7"/>
  <c r="AL640" i="7"/>
  <c r="AM640" i="7"/>
  <c r="AN640" i="7"/>
  <c r="AO640" i="7"/>
  <c r="AP640" i="7"/>
  <c r="AQ640" i="7"/>
  <c r="Y641" i="7"/>
  <c r="Z641" i="7"/>
  <c r="AA641" i="7"/>
  <c r="AB641" i="7"/>
  <c r="AC641" i="7"/>
  <c r="AD641" i="7"/>
  <c r="AE641" i="7"/>
  <c r="AF641" i="7"/>
  <c r="AG641" i="7"/>
  <c r="AH641" i="7"/>
  <c r="AI641" i="7"/>
  <c r="AJ641" i="7"/>
  <c r="AK641" i="7"/>
  <c r="AL641" i="7"/>
  <c r="AM641" i="7"/>
  <c r="AN641" i="7"/>
  <c r="AO641" i="7"/>
  <c r="AP641" i="7"/>
  <c r="AQ641" i="7"/>
  <c r="Y642" i="7"/>
  <c r="Z642" i="7"/>
  <c r="AA642" i="7"/>
  <c r="AB642" i="7"/>
  <c r="AC642" i="7"/>
  <c r="AD642" i="7"/>
  <c r="AE642" i="7"/>
  <c r="AF642" i="7"/>
  <c r="AG642" i="7"/>
  <c r="AH642" i="7"/>
  <c r="AI642" i="7"/>
  <c r="AJ642" i="7"/>
  <c r="AK642" i="7"/>
  <c r="AL642" i="7"/>
  <c r="AM642" i="7"/>
  <c r="AN642" i="7"/>
  <c r="AO642" i="7"/>
  <c r="AP642" i="7"/>
  <c r="AQ642" i="7"/>
  <c r="Y643" i="7"/>
  <c r="Z643" i="7"/>
  <c r="AA643" i="7"/>
  <c r="AB643" i="7"/>
  <c r="AC643" i="7"/>
  <c r="AD643" i="7"/>
  <c r="AE643" i="7"/>
  <c r="AF643" i="7"/>
  <c r="AG643" i="7"/>
  <c r="AH643" i="7"/>
  <c r="AI643" i="7"/>
  <c r="AJ643" i="7"/>
  <c r="AK643" i="7"/>
  <c r="AL643" i="7"/>
  <c r="AM643" i="7"/>
  <c r="AN643" i="7"/>
  <c r="AO643" i="7"/>
  <c r="AP643" i="7"/>
  <c r="AQ643" i="7"/>
  <c r="Y644" i="7"/>
  <c r="Z644" i="7"/>
  <c r="AA644" i="7"/>
  <c r="AB644" i="7"/>
  <c r="AC644" i="7"/>
  <c r="AD644" i="7"/>
  <c r="AE644" i="7"/>
  <c r="AF644" i="7"/>
  <c r="AG644" i="7"/>
  <c r="AH644" i="7"/>
  <c r="AI644" i="7"/>
  <c r="AJ644" i="7"/>
  <c r="AK644" i="7"/>
  <c r="AL644" i="7"/>
  <c r="AM644" i="7"/>
  <c r="AN644" i="7"/>
  <c r="AO644" i="7"/>
  <c r="AP644" i="7"/>
  <c r="AQ644" i="7"/>
  <c r="Y645" i="7"/>
  <c r="Z645" i="7"/>
  <c r="AA645" i="7"/>
  <c r="AB645" i="7"/>
  <c r="AC645" i="7"/>
  <c r="AD645" i="7"/>
  <c r="AE645" i="7"/>
  <c r="AF645" i="7"/>
  <c r="AG645" i="7"/>
  <c r="AH645" i="7"/>
  <c r="AI645" i="7"/>
  <c r="AJ645" i="7"/>
  <c r="AK645" i="7"/>
  <c r="AL645" i="7"/>
  <c r="AM645" i="7"/>
  <c r="AN645" i="7"/>
  <c r="AO645" i="7"/>
  <c r="AP645" i="7"/>
  <c r="AQ645" i="7"/>
  <c r="Y646" i="7"/>
  <c r="Z646" i="7"/>
  <c r="AA646" i="7"/>
  <c r="AB646" i="7"/>
  <c r="AC646" i="7"/>
  <c r="AD646" i="7"/>
  <c r="AE646" i="7"/>
  <c r="AF646" i="7"/>
  <c r="AG646" i="7"/>
  <c r="AH646" i="7"/>
  <c r="AI646" i="7"/>
  <c r="AJ646" i="7"/>
  <c r="AK646" i="7"/>
  <c r="AL646" i="7"/>
  <c r="AM646" i="7"/>
  <c r="AN646" i="7"/>
  <c r="AO646" i="7"/>
  <c r="AP646" i="7"/>
  <c r="AQ646" i="7"/>
  <c r="Y647" i="7"/>
  <c r="Z647" i="7"/>
  <c r="AA647" i="7"/>
  <c r="AB647" i="7"/>
  <c r="AC647" i="7"/>
  <c r="AD647" i="7"/>
  <c r="AE647" i="7"/>
  <c r="AF647" i="7"/>
  <c r="AG647" i="7"/>
  <c r="AH647" i="7"/>
  <c r="AI647" i="7"/>
  <c r="AJ647" i="7"/>
  <c r="AK647" i="7"/>
  <c r="AL647" i="7"/>
  <c r="AM647" i="7"/>
  <c r="AN647" i="7"/>
  <c r="AO647" i="7"/>
  <c r="AP647" i="7"/>
  <c r="AQ647" i="7"/>
  <c r="Y648" i="7"/>
  <c r="Z648" i="7"/>
  <c r="AA648" i="7"/>
  <c r="AB648" i="7"/>
  <c r="AC648" i="7"/>
  <c r="AD648" i="7"/>
  <c r="AE648" i="7"/>
  <c r="AF648" i="7"/>
  <c r="AG648" i="7"/>
  <c r="AH648" i="7"/>
  <c r="AI648" i="7"/>
  <c r="AJ648" i="7"/>
  <c r="AK648" i="7"/>
  <c r="AL648" i="7"/>
  <c r="AM648" i="7"/>
  <c r="AN648" i="7"/>
  <c r="AO648" i="7"/>
  <c r="AP648" i="7"/>
  <c r="AQ648" i="7"/>
  <c r="Y649" i="7"/>
  <c r="Z649" i="7"/>
  <c r="AA649" i="7"/>
  <c r="AB649" i="7"/>
  <c r="AC649" i="7"/>
  <c r="AD649" i="7"/>
  <c r="AE649" i="7"/>
  <c r="AF649" i="7"/>
  <c r="AG649" i="7"/>
  <c r="AH649" i="7"/>
  <c r="AI649" i="7"/>
  <c r="AJ649" i="7"/>
  <c r="AK649" i="7"/>
  <c r="AL649" i="7"/>
  <c r="AM649" i="7"/>
  <c r="AN649" i="7"/>
  <c r="AO649" i="7"/>
  <c r="AP649" i="7"/>
  <c r="AQ649" i="7"/>
  <c r="Y650" i="7"/>
  <c r="Z650" i="7"/>
  <c r="AA650" i="7"/>
  <c r="AB650" i="7"/>
  <c r="AC650" i="7"/>
  <c r="AD650" i="7"/>
  <c r="AE650" i="7"/>
  <c r="AF650" i="7"/>
  <c r="AG650" i="7"/>
  <c r="AH650" i="7"/>
  <c r="AI650" i="7"/>
  <c r="AJ650" i="7"/>
  <c r="AK650" i="7"/>
  <c r="AL650" i="7"/>
  <c r="AM650" i="7"/>
  <c r="AN650" i="7"/>
  <c r="AO650" i="7"/>
  <c r="AP650" i="7"/>
  <c r="AQ650" i="7"/>
  <c r="Y651" i="7"/>
  <c r="Z651" i="7"/>
  <c r="AA651" i="7"/>
  <c r="AB651" i="7"/>
  <c r="AC651" i="7"/>
  <c r="AD651" i="7"/>
  <c r="AE651" i="7"/>
  <c r="AF651" i="7"/>
  <c r="AG651" i="7"/>
  <c r="AH651" i="7"/>
  <c r="AI651" i="7"/>
  <c r="AJ651" i="7"/>
  <c r="AK651" i="7"/>
  <c r="AL651" i="7"/>
  <c r="AM651" i="7"/>
  <c r="AN651" i="7"/>
  <c r="AO651" i="7"/>
  <c r="AP651" i="7"/>
  <c r="AQ651" i="7"/>
  <c r="Y652" i="7"/>
  <c r="Z652" i="7"/>
  <c r="AA652" i="7"/>
  <c r="AB652" i="7"/>
  <c r="AC652" i="7"/>
  <c r="AD652" i="7"/>
  <c r="AE652" i="7"/>
  <c r="AF652" i="7"/>
  <c r="AG652" i="7"/>
  <c r="AH652" i="7"/>
  <c r="AI652" i="7"/>
  <c r="AJ652" i="7"/>
  <c r="AK652" i="7"/>
  <c r="AL652" i="7"/>
  <c r="AM652" i="7"/>
  <c r="AN652" i="7"/>
  <c r="AO652" i="7"/>
  <c r="AP652" i="7"/>
  <c r="AQ652" i="7"/>
  <c r="Y653" i="7"/>
  <c r="Z653" i="7"/>
  <c r="AA653" i="7"/>
  <c r="AB653" i="7"/>
  <c r="AC653" i="7"/>
  <c r="AD653" i="7"/>
  <c r="AE653" i="7"/>
  <c r="AF653" i="7"/>
  <c r="AG653" i="7"/>
  <c r="AH653" i="7"/>
  <c r="AI653" i="7"/>
  <c r="AJ653" i="7"/>
  <c r="AK653" i="7"/>
  <c r="AL653" i="7"/>
  <c r="AM653" i="7"/>
  <c r="AN653" i="7"/>
  <c r="AO653" i="7"/>
  <c r="AP653" i="7"/>
  <c r="AQ653" i="7"/>
  <c r="Y654" i="7"/>
  <c r="Z654" i="7"/>
  <c r="AA654" i="7"/>
  <c r="AB654" i="7"/>
  <c r="AC654" i="7"/>
  <c r="AD654" i="7"/>
  <c r="AE654" i="7"/>
  <c r="AF654" i="7"/>
  <c r="AG654" i="7"/>
  <c r="AH654" i="7"/>
  <c r="AI654" i="7"/>
  <c r="AJ654" i="7"/>
  <c r="AK654" i="7"/>
  <c r="AL654" i="7"/>
  <c r="AM654" i="7"/>
  <c r="AN654" i="7"/>
  <c r="AO654" i="7"/>
  <c r="AP654" i="7"/>
  <c r="AQ654" i="7"/>
  <c r="Y655" i="7"/>
  <c r="Z655" i="7"/>
  <c r="AA655" i="7"/>
  <c r="AB655" i="7"/>
  <c r="AC655" i="7"/>
  <c r="AD655" i="7"/>
  <c r="AE655" i="7"/>
  <c r="AF655" i="7"/>
  <c r="AG655" i="7"/>
  <c r="AH655" i="7"/>
  <c r="AI655" i="7"/>
  <c r="AJ655" i="7"/>
  <c r="AK655" i="7"/>
  <c r="AL655" i="7"/>
  <c r="AM655" i="7"/>
  <c r="AN655" i="7"/>
  <c r="AO655" i="7"/>
  <c r="AP655" i="7"/>
  <c r="AQ655" i="7"/>
  <c r="Y656" i="7"/>
  <c r="Z656" i="7"/>
  <c r="AA656" i="7"/>
  <c r="AB656" i="7"/>
  <c r="AC656" i="7"/>
  <c r="AD656" i="7"/>
  <c r="AE656" i="7"/>
  <c r="AF656" i="7"/>
  <c r="AG656" i="7"/>
  <c r="AH656" i="7"/>
  <c r="AI656" i="7"/>
  <c r="AJ656" i="7"/>
  <c r="AK656" i="7"/>
  <c r="AL656" i="7"/>
  <c r="AM656" i="7"/>
  <c r="AN656" i="7"/>
  <c r="AO656" i="7"/>
  <c r="AP656" i="7"/>
  <c r="AQ656" i="7"/>
  <c r="Y657" i="7"/>
  <c r="Z657" i="7"/>
  <c r="AA657" i="7"/>
  <c r="AB657" i="7"/>
  <c r="AC657" i="7"/>
  <c r="AD657" i="7"/>
  <c r="AE657" i="7"/>
  <c r="AF657" i="7"/>
  <c r="AG657" i="7"/>
  <c r="AH657" i="7"/>
  <c r="AI657" i="7"/>
  <c r="AJ657" i="7"/>
  <c r="AK657" i="7"/>
  <c r="AL657" i="7"/>
  <c r="AM657" i="7"/>
  <c r="AN657" i="7"/>
  <c r="AO657" i="7"/>
  <c r="AP657" i="7"/>
  <c r="AQ657" i="7"/>
  <c r="Y658" i="7"/>
  <c r="Z658" i="7"/>
  <c r="AA658" i="7"/>
  <c r="AB658" i="7"/>
  <c r="AC658" i="7"/>
  <c r="AD658" i="7"/>
  <c r="AE658" i="7"/>
  <c r="AF658" i="7"/>
  <c r="AG658" i="7"/>
  <c r="AH658" i="7"/>
  <c r="AI658" i="7"/>
  <c r="AJ658" i="7"/>
  <c r="AK658" i="7"/>
  <c r="AL658" i="7"/>
  <c r="AM658" i="7"/>
  <c r="AN658" i="7"/>
  <c r="AO658" i="7"/>
  <c r="AP658" i="7"/>
  <c r="AQ658" i="7"/>
  <c r="Y659" i="7"/>
  <c r="Z659" i="7"/>
  <c r="AA659" i="7"/>
  <c r="AB659" i="7"/>
  <c r="AC659" i="7"/>
  <c r="AD659" i="7"/>
  <c r="AE659" i="7"/>
  <c r="AF659" i="7"/>
  <c r="AG659" i="7"/>
  <c r="AH659" i="7"/>
  <c r="AI659" i="7"/>
  <c r="AJ659" i="7"/>
  <c r="AK659" i="7"/>
  <c r="AL659" i="7"/>
  <c r="AM659" i="7"/>
  <c r="AN659" i="7"/>
  <c r="AO659" i="7"/>
  <c r="AP659" i="7"/>
  <c r="AQ659" i="7"/>
  <c r="Y660" i="7"/>
  <c r="Z660" i="7"/>
  <c r="AA660" i="7"/>
  <c r="AB660" i="7"/>
  <c r="AC660" i="7"/>
  <c r="AD660" i="7"/>
  <c r="AE660" i="7"/>
  <c r="AF660" i="7"/>
  <c r="AG660" i="7"/>
  <c r="AH660" i="7"/>
  <c r="AI660" i="7"/>
  <c r="AJ660" i="7"/>
  <c r="AK660" i="7"/>
  <c r="AL660" i="7"/>
  <c r="AM660" i="7"/>
  <c r="AN660" i="7"/>
  <c r="AO660" i="7"/>
  <c r="AP660" i="7"/>
  <c r="AQ660" i="7"/>
  <c r="Y661" i="7"/>
  <c r="Z661" i="7"/>
  <c r="AA661" i="7"/>
  <c r="AB661" i="7"/>
  <c r="AC661" i="7"/>
  <c r="AD661" i="7"/>
  <c r="AE661" i="7"/>
  <c r="AF661" i="7"/>
  <c r="AG661" i="7"/>
  <c r="AH661" i="7"/>
  <c r="AI661" i="7"/>
  <c r="AJ661" i="7"/>
  <c r="AK661" i="7"/>
  <c r="AL661" i="7"/>
  <c r="AM661" i="7"/>
  <c r="AN661" i="7"/>
  <c r="AO661" i="7"/>
  <c r="AP661" i="7"/>
  <c r="AQ661" i="7"/>
  <c r="Y662" i="7"/>
  <c r="Z662" i="7"/>
  <c r="AA662" i="7"/>
  <c r="AB662" i="7"/>
  <c r="AC662" i="7"/>
  <c r="AD662" i="7"/>
  <c r="AE662" i="7"/>
  <c r="AF662" i="7"/>
  <c r="AG662" i="7"/>
  <c r="AH662" i="7"/>
  <c r="AI662" i="7"/>
  <c r="AJ662" i="7"/>
  <c r="AK662" i="7"/>
  <c r="AL662" i="7"/>
  <c r="AM662" i="7"/>
  <c r="AN662" i="7"/>
  <c r="AO662" i="7"/>
  <c r="AP662" i="7"/>
  <c r="AQ662" i="7"/>
  <c r="Y663" i="7"/>
  <c r="Z663" i="7"/>
  <c r="AA663" i="7"/>
  <c r="AB663" i="7"/>
  <c r="AC663" i="7"/>
  <c r="AD663" i="7"/>
  <c r="AE663" i="7"/>
  <c r="AF663" i="7"/>
  <c r="AG663" i="7"/>
  <c r="AH663" i="7"/>
  <c r="AI663" i="7"/>
  <c r="AJ663" i="7"/>
  <c r="AK663" i="7"/>
  <c r="AL663" i="7"/>
  <c r="AM663" i="7"/>
  <c r="AN663" i="7"/>
  <c r="AO663" i="7"/>
  <c r="AP663" i="7"/>
  <c r="AQ663" i="7"/>
  <c r="Y664" i="7"/>
  <c r="Z664" i="7"/>
  <c r="AA664" i="7"/>
  <c r="AB664" i="7"/>
  <c r="AC664" i="7"/>
  <c r="AD664" i="7"/>
  <c r="AE664" i="7"/>
  <c r="AF664" i="7"/>
  <c r="AG664" i="7"/>
  <c r="AH664" i="7"/>
  <c r="AI664" i="7"/>
  <c r="AJ664" i="7"/>
  <c r="AK664" i="7"/>
  <c r="AL664" i="7"/>
  <c r="AM664" i="7"/>
  <c r="AN664" i="7"/>
  <c r="AO664" i="7"/>
  <c r="AP664" i="7"/>
  <c r="AQ664" i="7"/>
  <c r="Y665" i="7"/>
  <c r="Z665" i="7"/>
  <c r="AA665" i="7"/>
  <c r="AB665" i="7"/>
  <c r="AC665" i="7"/>
  <c r="AD665" i="7"/>
  <c r="AE665" i="7"/>
  <c r="AF665" i="7"/>
  <c r="AG665" i="7"/>
  <c r="AH665" i="7"/>
  <c r="AI665" i="7"/>
  <c r="AJ665" i="7"/>
  <c r="AK665" i="7"/>
  <c r="AL665" i="7"/>
  <c r="AM665" i="7"/>
  <c r="AN665" i="7"/>
  <c r="AO665" i="7"/>
  <c r="AP665" i="7"/>
  <c r="AQ665" i="7"/>
  <c r="Y666" i="7"/>
  <c r="Z666" i="7"/>
  <c r="AA666" i="7"/>
  <c r="AB666" i="7"/>
  <c r="AC666" i="7"/>
  <c r="AD666" i="7"/>
  <c r="AE666" i="7"/>
  <c r="AF666" i="7"/>
  <c r="AG666" i="7"/>
  <c r="AH666" i="7"/>
  <c r="AI666" i="7"/>
  <c r="AJ666" i="7"/>
  <c r="AK666" i="7"/>
  <c r="AL666" i="7"/>
  <c r="AM666" i="7"/>
  <c r="AN666" i="7"/>
  <c r="AO666" i="7"/>
  <c r="AP666" i="7"/>
  <c r="AQ666" i="7"/>
  <c r="Y667" i="7"/>
  <c r="Z667" i="7"/>
  <c r="AA667" i="7"/>
  <c r="AB667" i="7"/>
  <c r="AC667" i="7"/>
  <c r="AD667" i="7"/>
  <c r="AE667" i="7"/>
  <c r="AF667" i="7"/>
  <c r="AG667" i="7"/>
  <c r="AH667" i="7"/>
  <c r="AI667" i="7"/>
  <c r="AJ667" i="7"/>
  <c r="AK667" i="7"/>
  <c r="AL667" i="7"/>
  <c r="AM667" i="7"/>
  <c r="AN667" i="7"/>
  <c r="AO667" i="7"/>
  <c r="AP667" i="7"/>
  <c r="AQ667" i="7"/>
  <c r="Y668" i="7"/>
  <c r="Z668" i="7"/>
  <c r="AA668" i="7"/>
  <c r="AB668" i="7"/>
  <c r="AC668" i="7"/>
  <c r="AD668" i="7"/>
  <c r="AE668" i="7"/>
  <c r="AF668" i="7"/>
  <c r="AG668" i="7"/>
  <c r="AH668" i="7"/>
  <c r="AI668" i="7"/>
  <c r="AJ668" i="7"/>
  <c r="AK668" i="7"/>
  <c r="AL668" i="7"/>
  <c r="AM668" i="7"/>
  <c r="AN668" i="7"/>
  <c r="AO668" i="7"/>
  <c r="AP668" i="7"/>
  <c r="AQ668" i="7"/>
  <c r="Y669" i="7"/>
  <c r="Z669" i="7"/>
  <c r="AA669" i="7"/>
  <c r="AB669" i="7"/>
  <c r="AC669" i="7"/>
  <c r="AD669" i="7"/>
  <c r="AE669" i="7"/>
  <c r="AF669" i="7"/>
  <c r="AG669" i="7"/>
  <c r="AH669" i="7"/>
  <c r="AI669" i="7"/>
  <c r="AJ669" i="7"/>
  <c r="AK669" i="7"/>
  <c r="AL669" i="7"/>
  <c r="AM669" i="7"/>
  <c r="AN669" i="7"/>
  <c r="AO669" i="7"/>
  <c r="AP669" i="7"/>
  <c r="AQ669" i="7"/>
  <c r="Y670" i="7"/>
  <c r="Z670" i="7"/>
  <c r="AA670" i="7"/>
  <c r="AB670" i="7"/>
  <c r="AC670" i="7"/>
  <c r="AD670" i="7"/>
  <c r="AE670" i="7"/>
  <c r="AF670" i="7"/>
  <c r="AG670" i="7"/>
  <c r="AH670" i="7"/>
  <c r="AI670" i="7"/>
  <c r="AJ670" i="7"/>
  <c r="AK670" i="7"/>
  <c r="AL670" i="7"/>
  <c r="AM670" i="7"/>
  <c r="AN670" i="7"/>
  <c r="AO670" i="7"/>
  <c r="AP670" i="7"/>
  <c r="AQ670" i="7"/>
  <c r="Y671" i="7"/>
  <c r="Z671" i="7"/>
  <c r="AA671" i="7"/>
  <c r="AB671" i="7"/>
  <c r="AC671" i="7"/>
  <c r="AD671" i="7"/>
  <c r="AE671" i="7"/>
  <c r="AF671" i="7"/>
  <c r="AG671" i="7"/>
  <c r="AH671" i="7"/>
  <c r="AI671" i="7"/>
  <c r="AJ671" i="7"/>
  <c r="AK671" i="7"/>
  <c r="AL671" i="7"/>
  <c r="AM671" i="7"/>
  <c r="AN671" i="7"/>
  <c r="AO671" i="7"/>
  <c r="AP671" i="7"/>
  <c r="AQ671" i="7"/>
  <c r="Y672" i="7"/>
  <c r="Z672" i="7"/>
  <c r="AA672" i="7"/>
  <c r="AB672" i="7"/>
  <c r="AC672" i="7"/>
  <c r="AD672" i="7"/>
  <c r="AE672" i="7"/>
  <c r="AF672" i="7"/>
  <c r="AG672" i="7"/>
  <c r="AH672" i="7"/>
  <c r="AI672" i="7"/>
  <c r="AJ672" i="7"/>
  <c r="AK672" i="7"/>
  <c r="AL672" i="7"/>
  <c r="AM672" i="7"/>
  <c r="AN672" i="7"/>
  <c r="AO672" i="7"/>
  <c r="AP672" i="7"/>
  <c r="AQ672" i="7"/>
  <c r="Y673" i="7"/>
  <c r="Z673" i="7"/>
  <c r="AA673" i="7"/>
  <c r="AB673" i="7"/>
  <c r="AC673" i="7"/>
  <c r="AD673" i="7"/>
  <c r="AE673" i="7"/>
  <c r="AF673" i="7"/>
  <c r="AG673" i="7"/>
  <c r="AH673" i="7"/>
  <c r="AI673" i="7"/>
  <c r="AJ673" i="7"/>
  <c r="AK673" i="7"/>
  <c r="AL673" i="7"/>
  <c r="AM673" i="7"/>
  <c r="AN673" i="7"/>
  <c r="AO673" i="7"/>
  <c r="AP673" i="7"/>
  <c r="AQ673" i="7"/>
  <c r="Y674" i="7"/>
  <c r="Z674" i="7"/>
  <c r="AA674" i="7"/>
  <c r="AB674" i="7"/>
  <c r="AC674" i="7"/>
  <c r="AD674" i="7"/>
  <c r="AE674" i="7"/>
  <c r="AF674" i="7"/>
  <c r="AG674" i="7"/>
  <c r="AH674" i="7"/>
  <c r="AI674" i="7"/>
  <c r="AJ674" i="7"/>
  <c r="AK674" i="7"/>
  <c r="AL674" i="7"/>
  <c r="AM674" i="7"/>
  <c r="AN674" i="7"/>
  <c r="AO674" i="7"/>
  <c r="AP674" i="7"/>
  <c r="AQ674" i="7"/>
  <c r="Y675" i="7"/>
  <c r="Z675" i="7"/>
  <c r="AA675" i="7"/>
  <c r="AB675" i="7"/>
  <c r="AC675" i="7"/>
  <c r="AD675" i="7"/>
  <c r="AE675" i="7"/>
  <c r="AF675" i="7"/>
  <c r="AG675" i="7"/>
  <c r="AH675" i="7"/>
  <c r="AI675" i="7"/>
  <c r="AJ675" i="7"/>
  <c r="AK675" i="7"/>
  <c r="AL675" i="7"/>
  <c r="AM675" i="7"/>
  <c r="AN675" i="7"/>
  <c r="AO675" i="7"/>
  <c r="AP675" i="7"/>
  <c r="AQ675" i="7"/>
  <c r="Y676" i="7"/>
  <c r="Z676" i="7"/>
  <c r="AA676" i="7"/>
  <c r="AB676" i="7"/>
  <c r="AC676" i="7"/>
  <c r="AD676" i="7"/>
  <c r="AE676" i="7"/>
  <c r="AF676" i="7"/>
  <c r="AG676" i="7"/>
  <c r="AH676" i="7"/>
  <c r="AI676" i="7"/>
  <c r="AJ676" i="7"/>
  <c r="AK676" i="7"/>
  <c r="AL676" i="7"/>
  <c r="AM676" i="7"/>
  <c r="AN676" i="7"/>
  <c r="AO676" i="7"/>
  <c r="AP676" i="7"/>
  <c r="AQ676" i="7"/>
  <c r="Y677" i="7"/>
  <c r="Z677" i="7"/>
  <c r="AA677" i="7"/>
  <c r="AB677" i="7"/>
  <c r="AC677" i="7"/>
  <c r="AD677" i="7"/>
  <c r="AE677" i="7"/>
  <c r="AF677" i="7"/>
  <c r="AG677" i="7"/>
  <c r="AH677" i="7"/>
  <c r="AI677" i="7"/>
  <c r="AJ677" i="7"/>
  <c r="AK677" i="7"/>
  <c r="AL677" i="7"/>
  <c r="AM677" i="7"/>
  <c r="AN677" i="7"/>
  <c r="AO677" i="7"/>
  <c r="AP677" i="7"/>
  <c r="AQ677" i="7"/>
  <c r="Y678" i="7"/>
  <c r="Z678" i="7"/>
  <c r="AA678" i="7"/>
  <c r="AB678" i="7"/>
  <c r="AC678" i="7"/>
  <c r="AD678" i="7"/>
  <c r="AE678" i="7"/>
  <c r="AF678" i="7"/>
  <c r="AG678" i="7"/>
  <c r="AH678" i="7"/>
  <c r="AI678" i="7"/>
  <c r="AJ678" i="7"/>
  <c r="AK678" i="7"/>
  <c r="AL678" i="7"/>
  <c r="AM678" i="7"/>
  <c r="AN678" i="7"/>
  <c r="AO678" i="7"/>
  <c r="AP678" i="7"/>
  <c r="AQ678" i="7"/>
  <c r="Y679" i="7"/>
  <c r="Z679" i="7"/>
  <c r="AA679" i="7"/>
  <c r="AB679" i="7"/>
  <c r="AC679" i="7"/>
  <c r="AD679" i="7"/>
  <c r="AE679" i="7"/>
  <c r="AF679" i="7"/>
  <c r="AG679" i="7"/>
  <c r="AH679" i="7"/>
  <c r="AI679" i="7"/>
  <c r="AJ679" i="7"/>
  <c r="AK679" i="7"/>
  <c r="AL679" i="7"/>
  <c r="AM679" i="7"/>
  <c r="AN679" i="7"/>
  <c r="AO679" i="7"/>
  <c r="AP679" i="7"/>
  <c r="AQ679" i="7"/>
  <c r="Y680" i="7"/>
  <c r="Z680" i="7"/>
  <c r="AA680" i="7"/>
  <c r="AB680" i="7"/>
  <c r="AC680" i="7"/>
  <c r="AD680" i="7"/>
  <c r="AE680" i="7"/>
  <c r="AF680" i="7"/>
  <c r="AG680" i="7"/>
  <c r="AH680" i="7"/>
  <c r="AI680" i="7"/>
  <c r="AJ680" i="7"/>
  <c r="AK680" i="7"/>
  <c r="AL680" i="7"/>
  <c r="AM680" i="7"/>
  <c r="AN680" i="7"/>
  <c r="AO680" i="7"/>
  <c r="AP680" i="7"/>
  <c r="AQ680" i="7"/>
  <c r="Y681" i="7"/>
  <c r="Z681" i="7"/>
  <c r="AA681" i="7"/>
  <c r="AB681" i="7"/>
  <c r="AC681" i="7"/>
  <c r="AD681" i="7"/>
  <c r="AE681" i="7"/>
  <c r="AF681" i="7"/>
  <c r="AG681" i="7"/>
  <c r="AH681" i="7"/>
  <c r="AI681" i="7"/>
  <c r="AJ681" i="7"/>
  <c r="AK681" i="7"/>
  <c r="AL681" i="7"/>
  <c r="AM681" i="7"/>
  <c r="AN681" i="7"/>
  <c r="AO681" i="7"/>
  <c r="AP681" i="7"/>
  <c r="AQ681" i="7"/>
  <c r="Y682" i="7"/>
  <c r="Z682" i="7"/>
  <c r="AA682" i="7"/>
  <c r="AB682" i="7"/>
  <c r="AC682" i="7"/>
  <c r="AD682" i="7"/>
  <c r="AE682" i="7"/>
  <c r="AF682" i="7"/>
  <c r="AG682" i="7"/>
  <c r="AH682" i="7"/>
  <c r="AI682" i="7"/>
  <c r="AJ682" i="7"/>
  <c r="AK682" i="7"/>
  <c r="AL682" i="7"/>
  <c r="AM682" i="7"/>
  <c r="AN682" i="7"/>
  <c r="AO682" i="7"/>
  <c r="AP682" i="7"/>
  <c r="AQ682" i="7"/>
  <c r="Y683" i="7"/>
  <c r="Z683" i="7"/>
  <c r="AA683" i="7"/>
  <c r="AB683" i="7"/>
  <c r="AC683" i="7"/>
  <c r="AD683" i="7"/>
  <c r="AE683" i="7"/>
  <c r="AF683" i="7"/>
  <c r="AG683" i="7"/>
  <c r="AH683" i="7"/>
  <c r="AI683" i="7"/>
  <c r="AJ683" i="7"/>
  <c r="AK683" i="7"/>
  <c r="AL683" i="7"/>
  <c r="AM683" i="7"/>
  <c r="AN683" i="7"/>
  <c r="AO683" i="7"/>
  <c r="AP683" i="7"/>
  <c r="AQ683" i="7"/>
  <c r="Y684" i="7"/>
  <c r="Z684" i="7"/>
  <c r="AA684" i="7"/>
  <c r="AB684" i="7"/>
  <c r="AC684" i="7"/>
  <c r="AD684" i="7"/>
  <c r="AE684" i="7"/>
  <c r="AF684" i="7"/>
  <c r="AG684" i="7"/>
  <c r="AH684" i="7"/>
  <c r="AI684" i="7"/>
  <c r="AJ684" i="7"/>
  <c r="AK684" i="7"/>
  <c r="AL684" i="7"/>
  <c r="AM684" i="7"/>
  <c r="AN684" i="7"/>
  <c r="AO684" i="7"/>
  <c r="AP684" i="7"/>
  <c r="AQ684" i="7"/>
  <c r="Y685" i="7"/>
  <c r="Z685" i="7"/>
  <c r="AA685" i="7"/>
  <c r="AB685" i="7"/>
  <c r="AC685" i="7"/>
  <c r="AD685" i="7"/>
  <c r="AE685" i="7"/>
  <c r="AF685" i="7"/>
  <c r="AG685" i="7"/>
  <c r="AH685" i="7"/>
  <c r="AI685" i="7"/>
  <c r="AJ685" i="7"/>
  <c r="AK685" i="7"/>
  <c r="AL685" i="7"/>
  <c r="AM685" i="7"/>
  <c r="AN685" i="7"/>
  <c r="AO685" i="7"/>
  <c r="AP685" i="7"/>
  <c r="AQ685" i="7"/>
  <c r="Y686" i="7"/>
  <c r="Z686" i="7"/>
  <c r="AA686" i="7"/>
  <c r="AB686" i="7"/>
  <c r="AC686" i="7"/>
  <c r="AD686" i="7"/>
  <c r="AE686" i="7"/>
  <c r="AF686" i="7"/>
  <c r="AG686" i="7"/>
  <c r="AH686" i="7"/>
  <c r="AI686" i="7"/>
  <c r="AJ686" i="7"/>
  <c r="AK686" i="7"/>
  <c r="AL686" i="7"/>
  <c r="AM686" i="7"/>
  <c r="AN686" i="7"/>
  <c r="AO686" i="7"/>
  <c r="AP686" i="7"/>
  <c r="AQ686" i="7"/>
  <c r="Y687" i="7"/>
  <c r="Z687" i="7"/>
  <c r="AA687" i="7"/>
  <c r="AB687" i="7"/>
  <c r="AC687" i="7"/>
  <c r="AD687" i="7"/>
  <c r="AE687" i="7"/>
  <c r="AF687" i="7"/>
  <c r="AG687" i="7"/>
  <c r="AH687" i="7"/>
  <c r="AI687" i="7"/>
  <c r="AJ687" i="7"/>
  <c r="AK687" i="7"/>
  <c r="AL687" i="7"/>
  <c r="AM687" i="7"/>
  <c r="AN687" i="7"/>
  <c r="AO687" i="7"/>
  <c r="AP687" i="7"/>
  <c r="AQ687" i="7"/>
  <c r="Y688" i="7"/>
  <c r="Z688" i="7"/>
  <c r="AA688" i="7"/>
  <c r="AB688" i="7"/>
  <c r="AC688" i="7"/>
  <c r="AD688" i="7"/>
  <c r="AE688" i="7"/>
  <c r="AF688" i="7"/>
  <c r="AG688" i="7"/>
  <c r="AH688" i="7"/>
  <c r="AI688" i="7"/>
  <c r="AJ688" i="7"/>
  <c r="AK688" i="7"/>
  <c r="AL688" i="7"/>
  <c r="AM688" i="7"/>
  <c r="AN688" i="7"/>
  <c r="AO688" i="7"/>
  <c r="AP688" i="7"/>
  <c r="AQ688" i="7"/>
  <c r="Y689" i="7"/>
  <c r="Z689" i="7"/>
  <c r="AA689" i="7"/>
  <c r="AB689" i="7"/>
  <c r="AC689" i="7"/>
  <c r="AD689" i="7"/>
  <c r="AE689" i="7"/>
  <c r="AF689" i="7"/>
  <c r="AG689" i="7"/>
  <c r="AH689" i="7"/>
  <c r="AI689" i="7"/>
  <c r="AJ689" i="7"/>
  <c r="AK689" i="7"/>
  <c r="AL689" i="7"/>
  <c r="AM689" i="7"/>
  <c r="AN689" i="7"/>
  <c r="AO689" i="7"/>
  <c r="AP689" i="7"/>
  <c r="AQ689" i="7"/>
  <c r="Y690" i="7"/>
  <c r="Z690" i="7"/>
  <c r="AA690" i="7"/>
  <c r="AB690" i="7"/>
  <c r="AC690" i="7"/>
  <c r="AD690" i="7"/>
  <c r="AE690" i="7"/>
  <c r="AF690" i="7"/>
  <c r="AG690" i="7"/>
  <c r="AH690" i="7"/>
  <c r="AI690" i="7"/>
  <c r="AJ690" i="7"/>
  <c r="AK690" i="7"/>
  <c r="AL690" i="7"/>
  <c r="AM690" i="7"/>
  <c r="AN690" i="7"/>
  <c r="AO690" i="7"/>
  <c r="AP690" i="7"/>
  <c r="AQ690" i="7"/>
  <c r="Y691" i="7"/>
  <c r="Z691" i="7"/>
  <c r="AA691" i="7"/>
  <c r="AB691" i="7"/>
  <c r="AC691" i="7"/>
  <c r="AD691" i="7"/>
  <c r="AE691" i="7"/>
  <c r="AF691" i="7"/>
  <c r="AG691" i="7"/>
  <c r="AH691" i="7"/>
  <c r="AI691" i="7"/>
  <c r="AJ691" i="7"/>
  <c r="AK691" i="7"/>
  <c r="AL691" i="7"/>
  <c r="AM691" i="7"/>
  <c r="AN691" i="7"/>
  <c r="AO691" i="7"/>
  <c r="AP691" i="7"/>
  <c r="AQ691" i="7"/>
  <c r="Y692" i="7"/>
  <c r="Z692" i="7"/>
  <c r="AA692" i="7"/>
  <c r="AB692" i="7"/>
  <c r="AC692" i="7"/>
  <c r="AD692" i="7"/>
  <c r="AE692" i="7"/>
  <c r="AF692" i="7"/>
  <c r="AG692" i="7"/>
  <c r="AH692" i="7"/>
  <c r="AI692" i="7"/>
  <c r="AJ692" i="7"/>
  <c r="AK692" i="7"/>
  <c r="AL692" i="7"/>
  <c r="AM692" i="7"/>
  <c r="AN692" i="7"/>
  <c r="AO692" i="7"/>
  <c r="AP692" i="7"/>
  <c r="AQ692" i="7"/>
  <c r="Y693" i="7"/>
  <c r="Z693" i="7"/>
  <c r="AA693" i="7"/>
  <c r="AB693" i="7"/>
  <c r="AC693" i="7"/>
  <c r="AD693" i="7"/>
  <c r="AE693" i="7"/>
  <c r="AF693" i="7"/>
  <c r="AG693" i="7"/>
  <c r="AH693" i="7"/>
  <c r="AI693" i="7"/>
  <c r="AJ693" i="7"/>
  <c r="AK693" i="7"/>
  <c r="AL693" i="7"/>
  <c r="AM693" i="7"/>
  <c r="AN693" i="7"/>
  <c r="AO693" i="7"/>
  <c r="AP693" i="7"/>
  <c r="AQ693" i="7"/>
  <c r="Y694" i="7"/>
  <c r="Z694" i="7"/>
  <c r="AA694" i="7"/>
  <c r="AB694" i="7"/>
  <c r="AC694" i="7"/>
  <c r="AD694" i="7"/>
  <c r="AE694" i="7"/>
  <c r="AF694" i="7"/>
  <c r="AG694" i="7"/>
  <c r="AH694" i="7"/>
  <c r="AI694" i="7"/>
  <c r="AJ694" i="7"/>
  <c r="AK694" i="7"/>
  <c r="AL694" i="7"/>
  <c r="AM694" i="7"/>
  <c r="AN694" i="7"/>
  <c r="AO694" i="7"/>
  <c r="AP694" i="7"/>
  <c r="AQ694" i="7"/>
  <c r="Y695" i="7"/>
  <c r="Z695" i="7"/>
  <c r="AA695" i="7"/>
  <c r="AB695" i="7"/>
  <c r="AC695" i="7"/>
  <c r="AD695" i="7"/>
  <c r="AE695" i="7"/>
  <c r="AF695" i="7"/>
  <c r="AG695" i="7"/>
  <c r="AH695" i="7"/>
  <c r="AI695" i="7"/>
  <c r="AJ695" i="7"/>
  <c r="AK695" i="7"/>
  <c r="AL695" i="7"/>
  <c r="AM695" i="7"/>
  <c r="AN695" i="7"/>
  <c r="AO695" i="7"/>
  <c r="AP695" i="7"/>
  <c r="AQ695" i="7"/>
  <c r="Y696" i="7"/>
  <c r="Z696" i="7"/>
  <c r="AA696" i="7"/>
  <c r="AB696" i="7"/>
  <c r="AC696" i="7"/>
  <c r="AD696" i="7"/>
  <c r="AE696" i="7"/>
  <c r="AF696" i="7"/>
  <c r="AG696" i="7"/>
  <c r="AH696" i="7"/>
  <c r="AI696" i="7"/>
  <c r="AJ696" i="7"/>
  <c r="AK696" i="7"/>
  <c r="AL696" i="7"/>
  <c r="AM696" i="7"/>
  <c r="AN696" i="7"/>
  <c r="AO696" i="7"/>
  <c r="AP696" i="7"/>
  <c r="AQ696" i="7"/>
  <c r="Y697" i="7"/>
  <c r="Z697" i="7"/>
  <c r="AA697" i="7"/>
  <c r="AB697" i="7"/>
  <c r="AC697" i="7"/>
  <c r="AD697" i="7"/>
  <c r="AE697" i="7"/>
  <c r="AF697" i="7"/>
  <c r="AG697" i="7"/>
  <c r="AH697" i="7"/>
  <c r="AI697" i="7"/>
  <c r="AJ697" i="7"/>
  <c r="AK697" i="7"/>
  <c r="AL697" i="7"/>
  <c r="AM697" i="7"/>
  <c r="AN697" i="7"/>
  <c r="AO697" i="7"/>
  <c r="AP697" i="7"/>
  <c r="AQ697" i="7"/>
  <c r="Y698" i="7"/>
  <c r="Z698" i="7"/>
  <c r="AA698" i="7"/>
  <c r="AB698" i="7"/>
  <c r="AC698" i="7"/>
  <c r="AD698" i="7"/>
  <c r="AE698" i="7"/>
  <c r="AF698" i="7"/>
  <c r="AG698" i="7"/>
  <c r="AH698" i="7"/>
  <c r="AI698" i="7"/>
  <c r="AJ698" i="7"/>
  <c r="AK698" i="7"/>
  <c r="AL698" i="7"/>
  <c r="AM698" i="7"/>
  <c r="AN698" i="7"/>
  <c r="AO698" i="7"/>
  <c r="AP698" i="7"/>
  <c r="AQ698" i="7"/>
  <c r="Y699" i="7"/>
  <c r="Z699" i="7"/>
  <c r="AA699" i="7"/>
  <c r="AB699" i="7"/>
  <c r="AC699" i="7"/>
  <c r="AD699" i="7"/>
  <c r="AE699" i="7"/>
  <c r="AF699" i="7"/>
  <c r="AG699" i="7"/>
  <c r="AH699" i="7"/>
  <c r="AI699" i="7"/>
  <c r="AJ699" i="7"/>
  <c r="AK699" i="7"/>
  <c r="AL699" i="7"/>
  <c r="AM699" i="7"/>
  <c r="AN699" i="7"/>
  <c r="AO699" i="7"/>
  <c r="AP699" i="7"/>
  <c r="AQ699" i="7"/>
  <c r="Y700" i="7"/>
  <c r="Z700" i="7"/>
  <c r="AA700" i="7"/>
  <c r="AB700" i="7"/>
  <c r="AC700" i="7"/>
  <c r="AD700" i="7"/>
  <c r="AE700" i="7"/>
  <c r="AF700" i="7"/>
  <c r="AG700" i="7"/>
  <c r="AH700" i="7"/>
  <c r="AI700" i="7"/>
  <c r="AJ700" i="7"/>
  <c r="AK700" i="7"/>
  <c r="AL700" i="7"/>
  <c r="AM700" i="7"/>
  <c r="AN700" i="7"/>
  <c r="AO700" i="7"/>
  <c r="AP700" i="7"/>
  <c r="AQ700" i="7"/>
  <c r="Y701" i="7"/>
  <c r="Z701" i="7"/>
  <c r="AA701" i="7"/>
  <c r="AB701" i="7"/>
  <c r="AC701" i="7"/>
  <c r="AD701" i="7"/>
  <c r="AE701" i="7"/>
  <c r="AF701" i="7"/>
  <c r="AG701" i="7"/>
  <c r="AH701" i="7"/>
  <c r="AI701" i="7"/>
  <c r="AJ701" i="7"/>
  <c r="AK701" i="7"/>
  <c r="AL701" i="7"/>
  <c r="AM701" i="7"/>
  <c r="AN701" i="7"/>
  <c r="AO701" i="7"/>
  <c r="AP701" i="7"/>
  <c r="AQ701" i="7"/>
  <c r="Y702" i="7"/>
  <c r="Z702" i="7"/>
  <c r="AA702" i="7"/>
  <c r="AB702" i="7"/>
  <c r="AC702" i="7"/>
  <c r="AD702" i="7"/>
  <c r="AE702" i="7"/>
  <c r="AF702" i="7"/>
  <c r="AG702" i="7"/>
  <c r="AH702" i="7"/>
  <c r="AI702" i="7"/>
  <c r="AJ702" i="7"/>
  <c r="AK702" i="7"/>
  <c r="AL702" i="7"/>
  <c r="AM702" i="7"/>
  <c r="AN702" i="7"/>
  <c r="AO702" i="7"/>
  <c r="AP702" i="7"/>
  <c r="AQ702" i="7"/>
  <c r="Y703" i="7"/>
  <c r="Z703" i="7"/>
  <c r="AA703" i="7"/>
  <c r="AB703" i="7"/>
  <c r="AC703" i="7"/>
  <c r="AD703" i="7"/>
  <c r="AE703" i="7"/>
  <c r="AF703" i="7"/>
  <c r="AG703" i="7"/>
  <c r="AH703" i="7"/>
  <c r="AI703" i="7"/>
  <c r="AJ703" i="7"/>
  <c r="AK703" i="7"/>
  <c r="AL703" i="7"/>
  <c r="AM703" i="7"/>
  <c r="AN703" i="7"/>
  <c r="AO703" i="7"/>
  <c r="AP703" i="7"/>
  <c r="AQ703" i="7"/>
  <c r="Y704" i="7"/>
  <c r="Z704" i="7"/>
  <c r="AA704" i="7"/>
  <c r="AB704" i="7"/>
  <c r="AC704" i="7"/>
  <c r="AD704" i="7"/>
  <c r="AE704" i="7"/>
  <c r="AF704" i="7"/>
  <c r="AG704" i="7"/>
  <c r="AH704" i="7"/>
  <c r="AI704" i="7"/>
  <c r="AJ704" i="7"/>
  <c r="AK704" i="7"/>
  <c r="AL704" i="7"/>
  <c r="AM704" i="7"/>
  <c r="AN704" i="7"/>
  <c r="AO704" i="7"/>
  <c r="AP704" i="7"/>
  <c r="AQ704" i="7"/>
  <c r="Y705" i="7"/>
  <c r="Z705" i="7"/>
  <c r="AA705" i="7"/>
  <c r="AB705" i="7"/>
  <c r="AC705" i="7"/>
  <c r="AD705" i="7"/>
  <c r="AE705" i="7"/>
  <c r="AF705" i="7"/>
  <c r="AG705" i="7"/>
  <c r="AH705" i="7"/>
  <c r="AI705" i="7"/>
  <c r="AJ705" i="7"/>
  <c r="AK705" i="7"/>
  <c r="AL705" i="7"/>
  <c r="AM705" i="7"/>
  <c r="AN705" i="7"/>
  <c r="AO705" i="7"/>
  <c r="AP705" i="7"/>
  <c r="AQ705" i="7"/>
  <c r="Y706" i="7"/>
  <c r="Z706" i="7"/>
  <c r="AA706" i="7"/>
  <c r="AB706" i="7"/>
  <c r="AC706" i="7"/>
  <c r="AD706" i="7"/>
  <c r="AE706" i="7"/>
  <c r="AF706" i="7"/>
  <c r="AG706" i="7"/>
  <c r="AH706" i="7"/>
  <c r="AI706" i="7"/>
  <c r="AJ706" i="7"/>
  <c r="AK706" i="7"/>
  <c r="AL706" i="7"/>
  <c r="AM706" i="7"/>
  <c r="AN706" i="7"/>
  <c r="AO706" i="7"/>
  <c r="AP706" i="7"/>
  <c r="AQ706" i="7"/>
  <c r="Y707" i="7"/>
  <c r="Z707" i="7"/>
  <c r="AA707" i="7"/>
  <c r="AB707" i="7"/>
  <c r="AC707" i="7"/>
  <c r="AD707" i="7"/>
  <c r="AE707" i="7"/>
  <c r="AF707" i="7"/>
  <c r="AG707" i="7"/>
  <c r="AH707" i="7"/>
  <c r="AI707" i="7"/>
  <c r="AJ707" i="7"/>
  <c r="AK707" i="7"/>
  <c r="AL707" i="7"/>
  <c r="AM707" i="7"/>
  <c r="AN707" i="7"/>
  <c r="AO707" i="7"/>
  <c r="AP707" i="7"/>
  <c r="AQ707" i="7"/>
  <c r="Y708" i="7"/>
  <c r="Z708" i="7"/>
  <c r="AA708" i="7"/>
  <c r="AB708" i="7"/>
  <c r="AC708" i="7"/>
  <c r="AD708" i="7"/>
  <c r="AE708" i="7"/>
  <c r="AF708" i="7"/>
  <c r="AG708" i="7"/>
  <c r="AH708" i="7"/>
  <c r="AI708" i="7"/>
  <c r="AJ708" i="7"/>
  <c r="AK708" i="7"/>
  <c r="AL708" i="7"/>
  <c r="AM708" i="7"/>
  <c r="AN708" i="7"/>
  <c r="AO708" i="7"/>
  <c r="AP708" i="7"/>
  <c r="AQ708" i="7"/>
  <c r="Y709" i="7"/>
  <c r="Z709" i="7"/>
  <c r="AA709" i="7"/>
  <c r="AB709" i="7"/>
  <c r="AC709" i="7"/>
  <c r="AD709" i="7"/>
  <c r="AE709" i="7"/>
  <c r="AF709" i="7"/>
  <c r="AG709" i="7"/>
  <c r="AH709" i="7"/>
  <c r="AI709" i="7"/>
  <c r="AJ709" i="7"/>
  <c r="AK709" i="7"/>
  <c r="AL709" i="7"/>
  <c r="AM709" i="7"/>
  <c r="AN709" i="7"/>
  <c r="AO709" i="7"/>
  <c r="AP709" i="7"/>
  <c r="AQ709" i="7"/>
  <c r="Y710" i="7"/>
  <c r="Z710" i="7"/>
  <c r="AA710" i="7"/>
  <c r="AB710" i="7"/>
  <c r="AC710" i="7"/>
  <c r="AD710" i="7"/>
  <c r="AE710" i="7"/>
  <c r="AF710" i="7"/>
  <c r="AG710" i="7"/>
  <c r="AH710" i="7"/>
  <c r="AI710" i="7"/>
  <c r="AJ710" i="7"/>
  <c r="AK710" i="7"/>
  <c r="AL710" i="7"/>
  <c r="AM710" i="7"/>
  <c r="AN710" i="7"/>
  <c r="AO710" i="7"/>
  <c r="AP710" i="7"/>
  <c r="AQ710" i="7"/>
  <c r="Y711" i="7"/>
  <c r="Z711" i="7"/>
  <c r="AA711" i="7"/>
  <c r="AB711" i="7"/>
  <c r="AC711" i="7"/>
  <c r="AD711" i="7"/>
  <c r="AE711" i="7"/>
  <c r="AF711" i="7"/>
  <c r="AG711" i="7"/>
  <c r="AH711" i="7"/>
  <c r="AI711" i="7"/>
  <c r="AJ711" i="7"/>
  <c r="AK711" i="7"/>
  <c r="AL711" i="7"/>
  <c r="AM711" i="7"/>
  <c r="AN711" i="7"/>
  <c r="AO711" i="7"/>
  <c r="AP711" i="7"/>
  <c r="AQ711" i="7"/>
  <c r="Y712" i="7"/>
  <c r="Z712" i="7"/>
  <c r="AA712" i="7"/>
  <c r="AB712" i="7"/>
  <c r="AC712" i="7"/>
  <c r="AD712" i="7"/>
  <c r="AE712" i="7"/>
  <c r="AF712" i="7"/>
  <c r="AG712" i="7"/>
  <c r="AH712" i="7"/>
  <c r="AI712" i="7"/>
  <c r="AJ712" i="7"/>
  <c r="AK712" i="7"/>
  <c r="AL712" i="7"/>
  <c r="AM712" i="7"/>
  <c r="AN712" i="7"/>
  <c r="AO712" i="7"/>
  <c r="AP712" i="7"/>
  <c r="AQ712" i="7"/>
  <c r="Y713" i="7"/>
  <c r="Z713" i="7"/>
  <c r="AA713" i="7"/>
  <c r="AB713" i="7"/>
  <c r="AC713" i="7"/>
  <c r="AD713" i="7"/>
  <c r="AE713" i="7"/>
  <c r="AF713" i="7"/>
  <c r="AG713" i="7"/>
  <c r="AH713" i="7"/>
  <c r="AI713" i="7"/>
  <c r="AJ713" i="7"/>
  <c r="AK713" i="7"/>
  <c r="AL713" i="7"/>
  <c r="AM713" i="7"/>
  <c r="AN713" i="7"/>
  <c r="AO713" i="7"/>
  <c r="AP713" i="7"/>
  <c r="AQ713" i="7"/>
  <c r="Y714" i="7"/>
  <c r="Z714" i="7"/>
  <c r="AA714" i="7"/>
  <c r="AB714" i="7"/>
  <c r="AC714" i="7"/>
  <c r="AD714" i="7"/>
  <c r="AE714" i="7"/>
  <c r="AF714" i="7"/>
  <c r="AG714" i="7"/>
  <c r="AH714" i="7"/>
  <c r="AI714" i="7"/>
  <c r="AJ714" i="7"/>
  <c r="AK714" i="7"/>
  <c r="AL714" i="7"/>
  <c r="AM714" i="7"/>
  <c r="AN714" i="7"/>
  <c r="AO714" i="7"/>
  <c r="AP714" i="7"/>
  <c r="AQ714" i="7"/>
  <c r="Y715" i="7"/>
  <c r="Z715" i="7"/>
  <c r="AA715" i="7"/>
  <c r="AB715" i="7"/>
  <c r="AC715" i="7"/>
  <c r="AD715" i="7"/>
  <c r="AE715" i="7"/>
  <c r="AF715" i="7"/>
  <c r="AG715" i="7"/>
  <c r="AH715" i="7"/>
  <c r="AI715" i="7"/>
  <c r="AJ715" i="7"/>
  <c r="AK715" i="7"/>
  <c r="AL715" i="7"/>
  <c r="AM715" i="7"/>
  <c r="AN715" i="7"/>
  <c r="AO715" i="7"/>
  <c r="AP715" i="7"/>
  <c r="AQ715" i="7"/>
  <c r="Y716" i="7"/>
  <c r="Z716" i="7"/>
  <c r="AA716" i="7"/>
  <c r="AB716" i="7"/>
  <c r="AC716" i="7"/>
  <c r="AD716" i="7"/>
  <c r="AE716" i="7"/>
  <c r="AF716" i="7"/>
  <c r="AG716" i="7"/>
  <c r="AH716" i="7"/>
  <c r="AI716" i="7"/>
  <c r="AJ716" i="7"/>
  <c r="AK716" i="7"/>
  <c r="AL716" i="7"/>
  <c r="AM716" i="7"/>
  <c r="AN716" i="7"/>
  <c r="AO716" i="7"/>
  <c r="AP716" i="7"/>
  <c r="AQ716" i="7"/>
  <c r="Y717" i="7"/>
  <c r="Z717" i="7"/>
  <c r="AA717" i="7"/>
  <c r="AB717" i="7"/>
  <c r="AC717" i="7"/>
  <c r="AD717" i="7"/>
  <c r="AE717" i="7"/>
  <c r="AF717" i="7"/>
  <c r="AG717" i="7"/>
  <c r="AH717" i="7"/>
  <c r="AI717" i="7"/>
  <c r="AJ717" i="7"/>
  <c r="AK717" i="7"/>
  <c r="AL717" i="7"/>
  <c r="AM717" i="7"/>
  <c r="AN717" i="7"/>
  <c r="AO717" i="7"/>
  <c r="AP717" i="7"/>
  <c r="AQ717" i="7"/>
  <c r="Y718" i="7"/>
  <c r="Z718" i="7"/>
  <c r="AA718" i="7"/>
  <c r="AB718" i="7"/>
  <c r="AC718" i="7"/>
  <c r="AD718" i="7"/>
  <c r="AE718" i="7"/>
  <c r="AF718" i="7"/>
  <c r="AG718" i="7"/>
  <c r="AH718" i="7"/>
  <c r="AI718" i="7"/>
  <c r="AJ718" i="7"/>
  <c r="AK718" i="7"/>
  <c r="AL718" i="7"/>
  <c r="AM718" i="7"/>
  <c r="AN718" i="7"/>
  <c r="AO718" i="7"/>
  <c r="AP718" i="7"/>
  <c r="AQ718" i="7"/>
  <c r="Y719" i="7"/>
  <c r="Z719" i="7"/>
  <c r="AA719" i="7"/>
  <c r="AB719" i="7"/>
  <c r="AC719" i="7"/>
  <c r="AD719" i="7"/>
  <c r="AE719" i="7"/>
  <c r="AF719" i="7"/>
  <c r="AG719" i="7"/>
  <c r="AH719" i="7"/>
  <c r="AI719" i="7"/>
  <c r="AJ719" i="7"/>
  <c r="AK719" i="7"/>
  <c r="AL719" i="7"/>
  <c r="AM719" i="7"/>
  <c r="AN719" i="7"/>
  <c r="AO719" i="7"/>
  <c r="AP719" i="7"/>
  <c r="AQ719" i="7"/>
  <c r="Y720" i="7"/>
  <c r="Z720" i="7"/>
  <c r="AA720" i="7"/>
  <c r="AB720" i="7"/>
  <c r="AC720" i="7"/>
  <c r="AD720" i="7"/>
  <c r="AE720" i="7"/>
  <c r="AF720" i="7"/>
  <c r="AG720" i="7"/>
  <c r="AH720" i="7"/>
  <c r="AI720" i="7"/>
  <c r="AJ720" i="7"/>
  <c r="AK720" i="7"/>
  <c r="AL720" i="7"/>
  <c r="AM720" i="7"/>
  <c r="AN720" i="7"/>
  <c r="AO720" i="7"/>
  <c r="AP720" i="7"/>
  <c r="AQ720" i="7"/>
  <c r="Y721" i="7"/>
  <c r="Z721" i="7"/>
  <c r="AA721" i="7"/>
  <c r="AB721" i="7"/>
  <c r="AC721" i="7"/>
  <c r="AD721" i="7"/>
  <c r="AE721" i="7"/>
  <c r="AF721" i="7"/>
  <c r="AG721" i="7"/>
  <c r="AH721" i="7"/>
  <c r="AI721" i="7"/>
  <c r="AJ721" i="7"/>
  <c r="AK721" i="7"/>
  <c r="AL721" i="7"/>
  <c r="AM721" i="7"/>
  <c r="AN721" i="7"/>
  <c r="AO721" i="7"/>
  <c r="AP721" i="7"/>
  <c r="AQ721" i="7"/>
  <c r="Y722" i="7"/>
  <c r="Z722" i="7"/>
  <c r="AA722" i="7"/>
  <c r="AB722" i="7"/>
  <c r="AC722" i="7"/>
  <c r="AD722" i="7"/>
  <c r="AE722" i="7"/>
  <c r="AF722" i="7"/>
  <c r="AG722" i="7"/>
  <c r="AH722" i="7"/>
  <c r="AI722" i="7"/>
  <c r="AJ722" i="7"/>
  <c r="AK722" i="7"/>
  <c r="AL722" i="7"/>
  <c r="AM722" i="7"/>
  <c r="AN722" i="7"/>
  <c r="AO722" i="7"/>
  <c r="AP722" i="7"/>
  <c r="AQ722" i="7"/>
  <c r="Y723" i="7"/>
  <c r="Z723" i="7"/>
  <c r="AA723" i="7"/>
  <c r="AB723" i="7"/>
  <c r="AC723" i="7"/>
  <c r="AD723" i="7"/>
  <c r="AE723" i="7"/>
  <c r="AF723" i="7"/>
  <c r="AG723" i="7"/>
  <c r="AH723" i="7"/>
  <c r="AI723" i="7"/>
  <c r="AJ723" i="7"/>
  <c r="AK723" i="7"/>
  <c r="AL723" i="7"/>
  <c r="AM723" i="7"/>
  <c r="AN723" i="7"/>
  <c r="AO723" i="7"/>
  <c r="AP723" i="7"/>
  <c r="AQ723" i="7"/>
  <c r="Y724" i="7"/>
  <c r="Z724" i="7"/>
  <c r="AA724" i="7"/>
  <c r="AB724" i="7"/>
  <c r="AC724" i="7"/>
  <c r="AD724" i="7"/>
  <c r="AE724" i="7"/>
  <c r="AF724" i="7"/>
  <c r="AG724" i="7"/>
  <c r="AH724" i="7"/>
  <c r="AI724" i="7"/>
  <c r="AJ724" i="7"/>
  <c r="AK724" i="7"/>
  <c r="AL724" i="7"/>
  <c r="AM724" i="7"/>
  <c r="AN724" i="7"/>
  <c r="AO724" i="7"/>
  <c r="AP724" i="7"/>
  <c r="AQ724" i="7"/>
  <c r="Y725" i="7"/>
  <c r="Z725" i="7"/>
  <c r="AA725" i="7"/>
  <c r="AB725" i="7"/>
  <c r="AC725" i="7"/>
  <c r="AD725" i="7"/>
  <c r="AE725" i="7"/>
  <c r="AF725" i="7"/>
  <c r="AG725" i="7"/>
  <c r="AH725" i="7"/>
  <c r="AI725" i="7"/>
  <c r="AJ725" i="7"/>
  <c r="AK725" i="7"/>
  <c r="AL725" i="7"/>
  <c r="AM725" i="7"/>
  <c r="AN725" i="7"/>
  <c r="AO725" i="7"/>
  <c r="AP725" i="7"/>
  <c r="AQ725" i="7"/>
  <c r="Y726" i="7"/>
  <c r="Z726" i="7"/>
  <c r="AA726" i="7"/>
  <c r="AB726" i="7"/>
  <c r="AC726" i="7"/>
  <c r="AD726" i="7"/>
  <c r="AE726" i="7"/>
  <c r="AF726" i="7"/>
  <c r="AG726" i="7"/>
  <c r="AH726" i="7"/>
  <c r="AI726" i="7"/>
  <c r="AJ726" i="7"/>
  <c r="AK726" i="7"/>
  <c r="AL726" i="7"/>
  <c r="AM726" i="7"/>
  <c r="AN726" i="7"/>
  <c r="AO726" i="7"/>
  <c r="AP726" i="7"/>
  <c r="AQ726" i="7"/>
  <c r="Y727" i="7"/>
  <c r="Z727" i="7"/>
  <c r="AA727" i="7"/>
  <c r="AB727" i="7"/>
  <c r="AC727" i="7"/>
  <c r="AD727" i="7"/>
  <c r="AE727" i="7"/>
  <c r="AF727" i="7"/>
  <c r="AG727" i="7"/>
  <c r="AH727" i="7"/>
  <c r="AI727" i="7"/>
  <c r="AJ727" i="7"/>
  <c r="AK727" i="7"/>
  <c r="AL727" i="7"/>
  <c r="AM727" i="7"/>
  <c r="AN727" i="7"/>
  <c r="AO727" i="7"/>
  <c r="AP727" i="7"/>
  <c r="AQ727" i="7"/>
  <c r="Y728" i="7"/>
  <c r="Z728" i="7"/>
  <c r="AA728" i="7"/>
  <c r="AB728" i="7"/>
  <c r="AC728" i="7"/>
  <c r="AD728" i="7"/>
  <c r="AE728" i="7"/>
  <c r="AF728" i="7"/>
  <c r="AG728" i="7"/>
  <c r="AH728" i="7"/>
  <c r="AI728" i="7"/>
  <c r="AJ728" i="7"/>
  <c r="AK728" i="7"/>
  <c r="AL728" i="7"/>
  <c r="AM728" i="7"/>
  <c r="AN728" i="7"/>
  <c r="AO728" i="7"/>
  <c r="AP728" i="7"/>
  <c r="AQ728" i="7"/>
  <c r="Y729" i="7"/>
  <c r="Z729" i="7"/>
  <c r="AA729" i="7"/>
  <c r="AB729" i="7"/>
  <c r="AC729" i="7"/>
  <c r="AD729" i="7"/>
  <c r="AE729" i="7"/>
  <c r="AF729" i="7"/>
  <c r="AG729" i="7"/>
  <c r="AH729" i="7"/>
  <c r="AI729" i="7"/>
  <c r="AJ729" i="7"/>
  <c r="AK729" i="7"/>
  <c r="AL729" i="7"/>
  <c r="AM729" i="7"/>
  <c r="AN729" i="7"/>
  <c r="AO729" i="7"/>
  <c r="AP729" i="7"/>
  <c r="AQ729" i="7"/>
  <c r="Y730" i="7"/>
  <c r="Z730" i="7"/>
  <c r="AA730" i="7"/>
  <c r="AB730" i="7"/>
  <c r="AC730" i="7"/>
  <c r="AD730" i="7"/>
  <c r="AE730" i="7"/>
  <c r="AF730" i="7"/>
  <c r="AG730" i="7"/>
  <c r="AH730" i="7"/>
  <c r="AI730" i="7"/>
  <c r="AJ730" i="7"/>
  <c r="AK730" i="7"/>
  <c r="AL730" i="7"/>
  <c r="AM730" i="7"/>
  <c r="AN730" i="7"/>
  <c r="AO730" i="7"/>
  <c r="AP730" i="7"/>
  <c r="AQ730" i="7"/>
  <c r="Y731" i="7"/>
  <c r="Z731" i="7"/>
  <c r="AA731" i="7"/>
  <c r="AB731" i="7"/>
  <c r="AC731" i="7"/>
  <c r="AD731" i="7"/>
  <c r="AE731" i="7"/>
  <c r="AF731" i="7"/>
  <c r="AG731" i="7"/>
  <c r="AH731" i="7"/>
  <c r="AI731" i="7"/>
  <c r="AJ731" i="7"/>
  <c r="AK731" i="7"/>
  <c r="AL731" i="7"/>
  <c r="AM731" i="7"/>
  <c r="AN731" i="7"/>
  <c r="AO731" i="7"/>
  <c r="AP731" i="7"/>
  <c r="AQ731" i="7"/>
  <c r="Y732" i="7"/>
  <c r="Z732" i="7"/>
  <c r="AA732" i="7"/>
  <c r="AB732" i="7"/>
  <c r="AC732" i="7"/>
  <c r="AD732" i="7"/>
  <c r="AE732" i="7"/>
  <c r="AF732" i="7"/>
  <c r="AG732" i="7"/>
  <c r="AH732" i="7"/>
  <c r="AI732" i="7"/>
  <c r="AJ732" i="7"/>
  <c r="AK732" i="7"/>
  <c r="AL732" i="7"/>
  <c r="AM732" i="7"/>
  <c r="AN732" i="7"/>
  <c r="AO732" i="7"/>
  <c r="AP732" i="7"/>
  <c r="AQ732" i="7"/>
  <c r="Y733" i="7"/>
  <c r="Z733" i="7"/>
  <c r="AA733" i="7"/>
  <c r="AB733" i="7"/>
  <c r="AC733" i="7"/>
  <c r="AD733" i="7"/>
  <c r="AE733" i="7"/>
  <c r="AF733" i="7"/>
  <c r="AG733" i="7"/>
  <c r="AH733" i="7"/>
  <c r="AI733" i="7"/>
  <c r="AJ733" i="7"/>
  <c r="AK733" i="7"/>
  <c r="AL733" i="7"/>
  <c r="AM733" i="7"/>
  <c r="AN733" i="7"/>
  <c r="AO733" i="7"/>
  <c r="AP733" i="7"/>
  <c r="AQ733" i="7"/>
  <c r="Y734" i="7"/>
  <c r="Z734" i="7"/>
  <c r="AA734" i="7"/>
  <c r="AB734" i="7"/>
  <c r="AC734" i="7"/>
  <c r="AD734" i="7"/>
  <c r="AE734" i="7"/>
  <c r="AF734" i="7"/>
  <c r="AG734" i="7"/>
  <c r="AH734" i="7"/>
  <c r="AI734" i="7"/>
  <c r="AJ734" i="7"/>
  <c r="AK734" i="7"/>
  <c r="AL734" i="7"/>
  <c r="AM734" i="7"/>
  <c r="AN734" i="7"/>
  <c r="AO734" i="7"/>
  <c r="AP734" i="7"/>
  <c r="AQ734" i="7"/>
  <c r="Y735" i="7"/>
  <c r="Z735" i="7"/>
  <c r="AA735" i="7"/>
  <c r="AB735" i="7"/>
  <c r="AC735" i="7"/>
  <c r="AD735" i="7"/>
  <c r="AE735" i="7"/>
  <c r="AF735" i="7"/>
  <c r="AG735" i="7"/>
  <c r="AH735" i="7"/>
  <c r="AI735" i="7"/>
  <c r="AJ735" i="7"/>
  <c r="AK735" i="7"/>
  <c r="AL735" i="7"/>
  <c r="AM735" i="7"/>
  <c r="AN735" i="7"/>
  <c r="AO735" i="7"/>
  <c r="AP735" i="7"/>
  <c r="AQ735" i="7"/>
  <c r="Y736" i="7"/>
  <c r="Z736" i="7"/>
  <c r="AA736" i="7"/>
  <c r="AB736" i="7"/>
  <c r="AC736" i="7"/>
  <c r="AD736" i="7"/>
  <c r="AE736" i="7"/>
  <c r="AF736" i="7"/>
  <c r="AG736" i="7"/>
  <c r="AH736" i="7"/>
  <c r="AI736" i="7"/>
  <c r="AJ736" i="7"/>
  <c r="AK736" i="7"/>
  <c r="AL736" i="7"/>
  <c r="AM736" i="7"/>
  <c r="AN736" i="7"/>
  <c r="AO736" i="7"/>
  <c r="AP736" i="7"/>
  <c r="AQ736" i="7"/>
  <c r="Y737" i="7"/>
  <c r="Z737" i="7"/>
  <c r="AA737" i="7"/>
  <c r="AB737" i="7"/>
  <c r="AC737" i="7"/>
  <c r="AD737" i="7"/>
  <c r="AE737" i="7"/>
  <c r="AF737" i="7"/>
  <c r="AG737" i="7"/>
  <c r="AH737" i="7"/>
  <c r="AI737" i="7"/>
  <c r="AJ737" i="7"/>
  <c r="AK737" i="7"/>
  <c r="AL737" i="7"/>
  <c r="AM737" i="7"/>
  <c r="AN737" i="7"/>
  <c r="AO737" i="7"/>
  <c r="AP737" i="7"/>
  <c r="AQ737" i="7"/>
  <c r="Y738" i="7"/>
  <c r="Z738" i="7"/>
  <c r="AA738" i="7"/>
  <c r="AB738" i="7"/>
  <c r="AC738" i="7"/>
  <c r="AD738" i="7"/>
  <c r="AE738" i="7"/>
  <c r="AF738" i="7"/>
  <c r="AG738" i="7"/>
  <c r="AH738" i="7"/>
  <c r="AI738" i="7"/>
  <c r="AJ738" i="7"/>
  <c r="AK738" i="7"/>
  <c r="AL738" i="7"/>
  <c r="AM738" i="7"/>
  <c r="AN738" i="7"/>
  <c r="AO738" i="7"/>
  <c r="AP738" i="7"/>
  <c r="AQ738" i="7"/>
  <c r="Y739" i="7"/>
  <c r="Z739" i="7"/>
  <c r="AA739" i="7"/>
  <c r="AB739" i="7"/>
  <c r="AC739" i="7"/>
  <c r="AD739" i="7"/>
  <c r="AE739" i="7"/>
  <c r="AF739" i="7"/>
  <c r="AG739" i="7"/>
  <c r="AH739" i="7"/>
  <c r="AI739" i="7"/>
  <c r="AJ739" i="7"/>
  <c r="AK739" i="7"/>
  <c r="AL739" i="7"/>
  <c r="AM739" i="7"/>
  <c r="AN739" i="7"/>
  <c r="AO739" i="7"/>
  <c r="AP739" i="7"/>
  <c r="AQ739" i="7"/>
  <c r="Y740" i="7"/>
  <c r="Z740" i="7"/>
  <c r="AA740" i="7"/>
  <c r="AB740" i="7"/>
  <c r="AC740" i="7"/>
  <c r="AD740" i="7"/>
  <c r="AE740" i="7"/>
  <c r="AF740" i="7"/>
  <c r="AG740" i="7"/>
  <c r="AH740" i="7"/>
  <c r="AI740" i="7"/>
  <c r="AJ740" i="7"/>
  <c r="AK740" i="7"/>
  <c r="AL740" i="7"/>
  <c r="AM740" i="7"/>
  <c r="AN740" i="7"/>
  <c r="AO740" i="7"/>
  <c r="AP740" i="7"/>
  <c r="AQ740" i="7"/>
  <c r="Y741" i="7"/>
  <c r="Z741" i="7"/>
  <c r="AA741" i="7"/>
  <c r="AB741" i="7"/>
  <c r="AC741" i="7"/>
  <c r="AD741" i="7"/>
  <c r="AE741" i="7"/>
  <c r="AF741" i="7"/>
  <c r="AG741" i="7"/>
  <c r="AH741" i="7"/>
  <c r="AI741" i="7"/>
  <c r="AJ741" i="7"/>
  <c r="AK741" i="7"/>
  <c r="AL741" i="7"/>
  <c r="AM741" i="7"/>
  <c r="AN741" i="7"/>
  <c r="AO741" i="7"/>
  <c r="AP741" i="7"/>
  <c r="AQ741" i="7"/>
  <c r="Y742" i="7"/>
  <c r="Z742" i="7"/>
  <c r="AA742" i="7"/>
  <c r="AB742" i="7"/>
  <c r="AC742" i="7"/>
  <c r="AD742" i="7"/>
  <c r="AE742" i="7"/>
  <c r="AF742" i="7"/>
  <c r="AG742" i="7"/>
  <c r="AH742" i="7"/>
  <c r="AI742" i="7"/>
  <c r="AJ742" i="7"/>
  <c r="AK742" i="7"/>
  <c r="AL742" i="7"/>
  <c r="AM742" i="7"/>
  <c r="AN742" i="7"/>
  <c r="AO742" i="7"/>
  <c r="AP742" i="7"/>
  <c r="AQ742" i="7"/>
  <c r="Y743" i="7"/>
  <c r="Z743" i="7"/>
  <c r="AA743" i="7"/>
  <c r="AB743" i="7"/>
  <c r="AC743" i="7"/>
  <c r="AD743" i="7"/>
  <c r="AE743" i="7"/>
  <c r="AF743" i="7"/>
  <c r="AG743" i="7"/>
  <c r="AH743" i="7"/>
  <c r="AI743" i="7"/>
  <c r="AJ743" i="7"/>
  <c r="AK743" i="7"/>
  <c r="AL743" i="7"/>
  <c r="AM743" i="7"/>
  <c r="AN743" i="7"/>
  <c r="AO743" i="7"/>
  <c r="AP743" i="7"/>
  <c r="AQ743" i="7"/>
  <c r="Y744" i="7"/>
  <c r="Z744" i="7"/>
  <c r="AA744" i="7"/>
  <c r="AB744" i="7"/>
  <c r="AC744" i="7"/>
  <c r="AD744" i="7"/>
  <c r="AE744" i="7"/>
  <c r="AF744" i="7"/>
  <c r="AG744" i="7"/>
  <c r="AH744" i="7"/>
  <c r="AI744" i="7"/>
  <c r="AJ744" i="7"/>
  <c r="AK744" i="7"/>
  <c r="AL744" i="7"/>
  <c r="AM744" i="7"/>
  <c r="AN744" i="7"/>
  <c r="AO744" i="7"/>
  <c r="AP744" i="7"/>
  <c r="AQ744" i="7"/>
  <c r="Y745" i="7"/>
  <c r="Z745" i="7"/>
  <c r="AA745" i="7"/>
  <c r="AB745" i="7"/>
  <c r="AC745" i="7"/>
  <c r="AD745" i="7"/>
  <c r="AE745" i="7"/>
  <c r="AF745" i="7"/>
  <c r="AG745" i="7"/>
  <c r="AH745" i="7"/>
  <c r="AI745" i="7"/>
  <c r="AJ745" i="7"/>
  <c r="AK745" i="7"/>
  <c r="AL745" i="7"/>
  <c r="AM745" i="7"/>
  <c r="AN745" i="7"/>
  <c r="AO745" i="7"/>
  <c r="AP745" i="7"/>
  <c r="AQ745" i="7"/>
  <c r="Y746" i="7"/>
  <c r="Z746" i="7"/>
  <c r="AA746" i="7"/>
  <c r="AB746" i="7"/>
  <c r="AC746" i="7"/>
  <c r="AD746" i="7"/>
  <c r="AE746" i="7"/>
  <c r="AF746" i="7"/>
  <c r="AG746" i="7"/>
  <c r="AH746" i="7"/>
  <c r="AI746" i="7"/>
  <c r="AJ746" i="7"/>
  <c r="AK746" i="7"/>
  <c r="AL746" i="7"/>
  <c r="AM746" i="7"/>
  <c r="AN746" i="7"/>
  <c r="AO746" i="7"/>
  <c r="AP746" i="7"/>
  <c r="AQ746" i="7"/>
  <c r="Y747" i="7"/>
  <c r="Z747" i="7"/>
  <c r="AA747" i="7"/>
  <c r="AB747" i="7"/>
  <c r="AC747" i="7"/>
  <c r="AD747" i="7"/>
  <c r="AE747" i="7"/>
  <c r="AF747" i="7"/>
  <c r="AG747" i="7"/>
  <c r="AH747" i="7"/>
  <c r="AI747" i="7"/>
  <c r="AJ747" i="7"/>
  <c r="AK747" i="7"/>
  <c r="AL747" i="7"/>
  <c r="AM747" i="7"/>
  <c r="AN747" i="7"/>
  <c r="AO747" i="7"/>
  <c r="AP747" i="7"/>
  <c r="AQ747" i="7"/>
  <c r="Y748" i="7"/>
  <c r="Z748" i="7"/>
  <c r="AA748" i="7"/>
  <c r="AB748" i="7"/>
  <c r="AC748" i="7"/>
  <c r="AD748" i="7"/>
  <c r="AE748" i="7"/>
  <c r="AF748" i="7"/>
  <c r="AG748" i="7"/>
  <c r="AH748" i="7"/>
  <c r="AI748" i="7"/>
  <c r="AJ748" i="7"/>
  <c r="AK748" i="7"/>
  <c r="AL748" i="7"/>
  <c r="AM748" i="7"/>
  <c r="AN748" i="7"/>
  <c r="AO748" i="7"/>
  <c r="AP748" i="7"/>
  <c r="AQ748" i="7"/>
  <c r="Y749" i="7"/>
  <c r="Z749" i="7"/>
  <c r="AA749" i="7"/>
  <c r="AB749" i="7"/>
  <c r="AC749" i="7"/>
  <c r="AD749" i="7"/>
  <c r="AE749" i="7"/>
  <c r="AF749" i="7"/>
  <c r="AG749" i="7"/>
  <c r="AH749" i="7"/>
  <c r="AI749" i="7"/>
  <c r="AJ749" i="7"/>
  <c r="AK749" i="7"/>
  <c r="AL749" i="7"/>
  <c r="AM749" i="7"/>
  <c r="AN749" i="7"/>
  <c r="AO749" i="7"/>
  <c r="AP749" i="7"/>
  <c r="AQ749" i="7"/>
  <c r="Y750" i="7"/>
  <c r="Z750" i="7"/>
  <c r="AA750" i="7"/>
  <c r="AB750" i="7"/>
  <c r="AC750" i="7"/>
  <c r="AD750" i="7"/>
  <c r="AE750" i="7"/>
  <c r="AF750" i="7"/>
  <c r="AG750" i="7"/>
  <c r="AH750" i="7"/>
  <c r="AI750" i="7"/>
  <c r="AJ750" i="7"/>
  <c r="AK750" i="7"/>
  <c r="AL750" i="7"/>
  <c r="AM750" i="7"/>
  <c r="AN750" i="7"/>
  <c r="AO750" i="7"/>
  <c r="AP750" i="7"/>
  <c r="AQ750" i="7"/>
  <c r="Y751" i="7"/>
  <c r="Z751" i="7"/>
  <c r="AA751" i="7"/>
  <c r="AB751" i="7"/>
  <c r="AC751" i="7"/>
  <c r="AD751" i="7"/>
  <c r="AE751" i="7"/>
  <c r="AF751" i="7"/>
  <c r="AG751" i="7"/>
  <c r="AH751" i="7"/>
  <c r="AI751" i="7"/>
  <c r="AJ751" i="7"/>
  <c r="AK751" i="7"/>
  <c r="AL751" i="7"/>
  <c r="AM751" i="7"/>
  <c r="AN751" i="7"/>
  <c r="AO751" i="7"/>
  <c r="AP751" i="7"/>
  <c r="AQ751" i="7"/>
  <c r="Y752" i="7"/>
  <c r="Z752" i="7"/>
  <c r="AA752" i="7"/>
  <c r="AB752" i="7"/>
  <c r="AC752" i="7"/>
  <c r="AD752" i="7"/>
  <c r="AE752" i="7"/>
  <c r="AF752" i="7"/>
  <c r="AG752" i="7"/>
  <c r="AH752" i="7"/>
  <c r="AI752" i="7"/>
  <c r="AJ752" i="7"/>
  <c r="AK752" i="7"/>
  <c r="AL752" i="7"/>
  <c r="AM752" i="7"/>
  <c r="AN752" i="7"/>
  <c r="AO752" i="7"/>
  <c r="AP752" i="7"/>
  <c r="AQ752" i="7"/>
  <c r="Y753" i="7"/>
  <c r="Z753" i="7"/>
  <c r="AA753" i="7"/>
  <c r="AB753" i="7"/>
  <c r="AC753" i="7"/>
  <c r="AD753" i="7"/>
  <c r="AE753" i="7"/>
  <c r="AF753" i="7"/>
  <c r="AG753" i="7"/>
  <c r="AH753" i="7"/>
  <c r="AI753" i="7"/>
  <c r="AJ753" i="7"/>
  <c r="AK753" i="7"/>
  <c r="AL753" i="7"/>
  <c r="AM753" i="7"/>
  <c r="AN753" i="7"/>
  <c r="AO753" i="7"/>
  <c r="AP753" i="7"/>
  <c r="AQ753" i="7"/>
  <c r="Y754" i="7"/>
  <c r="Z754" i="7"/>
  <c r="AA754" i="7"/>
  <c r="AB754" i="7"/>
  <c r="AC754" i="7"/>
  <c r="AD754" i="7"/>
  <c r="AE754" i="7"/>
  <c r="AF754" i="7"/>
  <c r="AG754" i="7"/>
  <c r="AH754" i="7"/>
  <c r="AI754" i="7"/>
  <c r="AJ754" i="7"/>
  <c r="AK754" i="7"/>
  <c r="AL754" i="7"/>
  <c r="AM754" i="7"/>
  <c r="AN754" i="7"/>
  <c r="AO754" i="7"/>
  <c r="AP754" i="7"/>
  <c r="AQ754" i="7"/>
  <c r="Y755" i="7"/>
  <c r="Z755" i="7"/>
  <c r="AA755" i="7"/>
  <c r="AB755" i="7"/>
  <c r="AC755" i="7"/>
  <c r="AD755" i="7"/>
  <c r="AE755" i="7"/>
  <c r="AF755" i="7"/>
  <c r="AG755" i="7"/>
  <c r="AH755" i="7"/>
  <c r="AI755" i="7"/>
  <c r="AJ755" i="7"/>
  <c r="AK755" i="7"/>
  <c r="AL755" i="7"/>
  <c r="AM755" i="7"/>
  <c r="AN755" i="7"/>
  <c r="AO755" i="7"/>
  <c r="AP755" i="7"/>
  <c r="AQ755" i="7"/>
  <c r="Y756" i="7"/>
  <c r="Z756" i="7"/>
  <c r="AA756" i="7"/>
  <c r="AB756" i="7"/>
  <c r="AC756" i="7"/>
  <c r="AD756" i="7"/>
  <c r="AE756" i="7"/>
  <c r="AF756" i="7"/>
  <c r="AG756" i="7"/>
  <c r="AH756" i="7"/>
  <c r="AI756" i="7"/>
  <c r="AJ756" i="7"/>
  <c r="AK756" i="7"/>
  <c r="AL756" i="7"/>
  <c r="AM756" i="7"/>
  <c r="AN756" i="7"/>
  <c r="AO756" i="7"/>
  <c r="AP756" i="7"/>
  <c r="AQ756" i="7"/>
  <c r="Y757" i="7"/>
  <c r="Z757" i="7"/>
  <c r="AA757" i="7"/>
  <c r="AB757" i="7"/>
  <c r="AC757" i="7"/>
  <c r="AD757" i="7"/>
  <c r="AE757" i="7"/>
  <c r="AF757" i="7"/>
  <c r="AG757" i="7"/>
  <c r="AH757" i="7"/>
  <c r="AI757" i="7"/>
  <c r="AJ757" i="7"/>
  <c r="AK757" i="7"/>
  <c r="AL757" i="7"/>
  <c r="AM757" i="7"/>
  <c r="AN757" i="7"/>
  <c r="AO757" i="7"/>
  <c r="AP757" i="7"/>
  <c r="AQ757" i="7"/>
  <c r="Y758" i="7"/>
  <c r="Z758" i="7"/>
  <c r="AA758" i="7"/>
  <c r="AB758" i="7"/>
  <c r="AC758" i="7"/>
  <c r="AD758" i="7"/>
  <c r="AE758" i="7"/>
  <c r="AF758" i="7"/>
  <c r="AG758" i="7"/>
  <c r="AH758" i="7"/>
  <c r="AI758" i="7"/>
  <c r="AJ758" i="7"/>
  <c r="AK758" i="7"/>
  <c r="AL758" i="7"/>
  <c r="AM758" i="7"/>
  <c r="AN758" i="7"/>
  <c r="AO758" i="7"/>
  <c r="AP758" i="7"/>
  <c r="AQ758" i="7"/>
  <c r="Y759" i="7"/>
  <c r="Z759" i="7"/>
  <c r="AA759" i="7"/>
  <c r="AB759" i="7"/>
  <c r="AC759" i="7"/>
  <c r="AD759" i="7"/>
  <c r="AE759" i="7"/>
  <c r="AF759" i="7"/>
  <c r="AG759" i="7"/>
  <c r="AH759" i="7"/>
  <c r="AI759" i="7"/>
  <c r="AJ759" i="7"/>
  <c r="AK759" i="7"/>
  <c r="AL759" i="7"/>
  <c r="AM759" i="7"/>
  <c r="AN759" i="7"/>
  <c r="AO759" i="7"/>
  <c r="AP759" i="7"/>
  <c r="AQ759" i="7"/>
  <c r="Y760" i="7"/>
  <c r="Z760" i="7"/>
  <c r="AA760" i="7"/>
  <c r="AB760" i="7"/>
  <c r="AC760" i="7"/>
  <c r="AD760" i="7"/>
  <c r="AE760" i="7"/>
  <c r="AF760" i="7"/>
  <c r="AG760" i="7"/>
  <c r="AH760" i="7"/>
  <c r="AI760" i="7"/>
  <c r="AJ760" i="7"/>
  <c r="AK760" i="7"/>
  <c r="AL760" i="7"/>
  <c r="AM760" i="7"/>
  <c r="AN760" i="7"/>
  <c r="AO760" i="7"/>
  <c r="AP760" i="7"/>
  <c r="AQ760" i="7"/>
  <c r="Y761" i="7"/>
  <c r="Z761" i="7"/>
  <c r="AA761" i="7"/>
  <c r="AB761" i="7"/>
  <c r="AC761" i="7"/>
  <c r="AD761" i="7"/>
  <c r="AE761" i="7"/>
  <c r="AF761" i="7"/>
  <c r="AG761" i="7"/>
  <c r="AH761" i="7"/>
  <c r="AI761" i="7"/>
  <c r="AJ761" i="7"/>
  <c r="AK761" i="7"/>
  <c r="AL761" i="7"/>
  <c r="AM761" i="7"/>
  <c r="AN761" i="7"/>
  <c r="AO761" i="7"/>
  <c r="AP761" i="7"/>
  <c r="AQ761" i="7"/>
  <c r="Y762" i="7"/>
  <c r="Z762" i="7"/>
  <c r="AA762" i="7"/>
  <c r="AB762" i="7"/>
  <c r="AC762" i="7"/>
  <c r="AD762" i="7"/>
  <c r="AE762" i="7"/>
  <c r="AF762" i="7"/>
  <c r="AG762" i="7"/>
  <c r="AH762" i="7"/>
  <c r="AI762" i="7"/>
  <c r="AJ762" i="7"/>
  <c r="AK762" i="7"/>
  <c r="AL762" i="7"/>
  <c r="AM762" i="7"/>
  <c r="AN762" i="7"/>
  <c r="AO762" i="7"/>
  <c r="AP762" i="7"/>
  <c r="AQ762" i="7"/>
  <c r="Y763" i="7"/>
  <c r="Z763" i="7"/>
  <c r="AA763" i="7"/>
  <c r="AB763" i="7"/>
  <c r="AC763" i="7"/>
  <c r="AD763" i="7"/>
  <c r="AE763" i="7"/>
  <c r="AF763" i="7"/>
  <c r="AG763" i="7"/>
  <c r="AH763" i="7"/>
  <c r="AI763" i="7"/>
  <c r="AJ763" i="7"/>
  <c r="AK763" i="7"/>
  <c r="AL763" i="7"/>
  <c r="AM763" i="7"/>
  <c r="AN763" i="7"/>
  <c r="AO763" i="7"/>
  <c r="AP763" i="7"/>
  <c r="AQ763" i="7"/>
  <c r="Y764" i="7"/>
  <c r="Z764" i="7"/>
  <c r="AA764" i="7"/>
  <c r="AB764" i="7"/>
  <c r="AC764" i="7"/>
  <c r="AD764" i="7"/>
  <c r="AE764" i="7"/>
  <c r="AF764" i="7"/>
  <c r="AG764" i="7"/>
  <c r="AH764" i="7"/>
  <c r="AI764" i="7"/>
  <c r="AJ764" i="7"/>
  <c r="AK764" i="7"/>
  <c r="AL764" i="7"/>
  <c r="AM764" i="7"/>
  <c r="AN764" i="7"/>
  <c r="AO764" i="7"/>
  <c r="AP764" i="7"/>
  <c r="AQ764" i="7"/>
  <c r="Y765" i="7"/>
  <c r="Z765" i="7"/>
  <c r="AA765" i="7"/>
  <c r="AB765" i="7"/>
  <c r="AC765" i="7"/>
  <c r="AD765" i="7"/>
  <c r="AE765" i="7"/>
  <c r="AF765" i="7"/>
  <c r="AG765" i="7"/>
  <c r="AH765" i="7"/>
  <c r="AI765" i="7"/>
  <c r="AJ765" i="7"/>
  <c r="AK765" i="7"/>
  <c r="AL765" i="7"/>
  <c r="AM765" i="7"/>
  <c r="AN765" i="7"/>
  <c r="AO765" i="7"/>
  <c r="AP765" i="7"/>
  <c r="AQ765" i="7"/>
  <c r="Y766" i="7"/>
  <c r="Z766" i="7"/>
  <c r="AA766" i="7"/>
  <c r="AB766" i="7"/>
  <c r="AC766" i="7"/>
  <c r="AD766" i="7"/>
  <c r="AE766" i="7"/>
  <c r="AF766" i="7"/>
  <c r="AG766" i="7"/>
  <c r="AH766" i="7"/>
  <c r="AI766" i="7"/>
  <c r="AJ766" i="7"/>
  <c r="AK766" i="7"/>
  <c r="AL766" i="7"/>
  <c r="AM766" i="7"/>
  <c r="AN766" i="7"/>
  <c r="AO766" i="7"/>
  <c r="AP766" i="7"/>
  <c r="AQ766" i="7"/>
  <c r="Y767" i="7"/>
  <c r="Z767" i="7"/>
  <c r="AA767" i="7"/>
  <c r="AB767" i="7"/>
  <c r="AC767" i="7"/>
  <c r="AD767" i="7"/>
  <c r="AE767" i="7"/>
  <c r="AF767" i="7"/>
  <c r="AG767" i="7"/>
  <c r="AH767" i="7"/>
  <c r="AI767" i="7"/>
  <c r="AJ767" i="7"/>
  <c r="AK767" i="7"/>
  <c r="AL767" i="7"/>
  <c r="AM767" i="7"/>
  <c r="AN767" i="7"/>
  <c r="AO767" i="7"/>
  <c r="AP767" i="7"/>
  <c r="AQ767" i="7"/>
  <c r="Y768" i="7"/>
  <c r="Z768" i="7"/>
  <c r="AA768" i="7"/>
  <c r="AB768" i="7"/>
  <c r="AC768" i="7"/>
  <c r="AD768" i="7"/>
  <c r="AE768" i="7"/>
  <c r="AF768" i="7"/>
  <c r="AG768" i="7"/>
  <c r="AH768" i="7"/>
  <c r="AI768" i="7"/>
  <c r="AJ768" i="7"/>
  <c r="AK768" i="7"/>
  <c r="AL768" i="7"/>
  <c r="AM768" i="7"/>
  <c r="AN768" i="7"/>
  <c r="AO768" i="7"/>
  <c r="AP768" i="7"/>
  <c r="AQ768" i="7"/>
  <c r="Y769" i="7"/>
  <c r="Z769" i="7"/>
  <c r="AA769" i="7"/>
  <c r="AB769" i="7"/>
  <c r="AC769" i="7"/>
  <c r="AD769" i="7"/>
  <c r="AE769" i="7"/>
  <c r="AF769" i="7"/>
  <c r="AG769" i="7"/>
  <c r="AH769" i="7"/>
  <c r="AI769" i="7"/>
  <c r="AJ769" i="7"/>
  <c r="AK769" i="7"/>
  <c r="AL769" i="7"/>
  <c r="AM769" i="7"/>
  <c r="AN769" i="7"/>
  <c r="AO769" i="7"/>
  <c r="AP769" i="7"/>
  <c r="AQ769" i="7"/>
  <c r="Y770" i="7"/>
  <c r="Z770" i="7"/>
  <c r="AA770" i="7"/>
  <c r="AB770" i="7"/>
  <c r="AC770" i="7"/>
  <c r="AD770" i="7"/>
  <c r="AE770" i="7"/>
  <c r="AF770" i="7"/>
  <c r="AG770" i="7"/>
  <c r="AH770" i="7"/>
  <c r="AI770" i="7"/>
  <c r="AJ770" i="7"/>
  <c r="AK770" i="7"/>
  <c r="AL770" i="7"/>
  <c r="AM770" i="7"/>
  <c r="AN770" i="7"/>
  <c r="AO770" i="7"/>
  <c r="AP770" i="7"/>
  <c r="AQ770" i="7"/>
  <c r="Y771" i="7"/>
  <c r="Z771" i="7"/>
  <c r="AA771" i="7"/>
  <c r="AB771" i="7"/>
  <c r="AC771" i="7"/>
  <c r="AD771" i="7"/>
  <c r="AE771" i="7"/>
  <c r="AF771" i="7"/>
  <c r="AG771" i="7"/>
  <c r="AH771" i="7"/>
  <c r="AI771" i="7"/>
  <c r="AJ771" i="7"/>
  <c r="AK771" i="7"/>
  <c r="AL771" i="7"/>
  <c r="AM771" i="7"/>
  <c r="AN771" i="7"/>
  <c r="AO771" i="7"/>
  <c r="AP771" i="7"/>
  <c r="AQ771" i="7"/>
  <c r="Y772" i="7"/>
  <c r="Z772" i="7"/>
  <c r="AA772" i="7"/>
  <c r="AB772" i="7"/>
  <c r="AC772" i="7"/>
  <c r="AD772" i="7"/>
  <c r="AE772" i="7"/>
  <c r="AF772" i="7"/>
  <c r="AG772" i="7"/>
  <c r="AH772" i="7"/>
  <c r="AI772" i="7"/>
  <c r="AJ772" i="7"/>
  <c r="AK772" i="7"/>
  <c r="AL772" i="7"/>
  <c r="AM772" i="7"/>
  <c r="AN772" i="7"/>
  <c r="AO772" i="7"/>
  <c r="AP772" i="7"/>
  <c r="AQ772" i="7"/>
  <c r="Y773" i="7"/>
  <c r="Z773" i="7"/>
  <c r="AA773" i="7"/>
  <c r="AB773" i="7"/>
  <c r="AC773" i="7"/>
  <c r="AD773" i="7"/>
  <c r="AE773" i="7"/>
  <c r="AF773" i="7"/>
  <c r="AG773" i="7"/>
  <c r="AH773" i="7"/>
  <c r="AI773" i="7"/>
  <c r="AJ773" i="7"/>
  <c r="AK773" i="7"/>
  <c r="AL773" i="7"/>
  <c r="AM773" i="7"/>
  <c r="AN773" i="7"/>
  <c r="AO773" i="7"/>
  <c r="AP773" i="7"/>
  <c r="AQ773" i="7"/>
  <c r="Y774" i="7"/>
  <c r="Z774" i="7"/>
  <c r="AA774" i="7"/>
  <c r="AB774" i="7"/>
  <c r="AC774" i="7"/>
  <c r="AD774" i="7"/>
  <c r="AE774" i="7"/>
  <c r="AF774" i="7"/>
  <c r="AG774" i="7"/>
  <c r="AH774" i="7"/>
  <c r="AI774" i="7"/>
  <c r="AJ774" i="7"/>
  <c r="AK774" i="7"/>
  <c r="AL774" i="7"/>
  <c r="AM774" i="7"/>
  <c r="AN774" i="7"/>
  <c r="AO774" i="7"/>
  <c r="AP774" i="7"/>
  <c r="AQ774" i="7"/>
  <c r="Y775" i="7"/>
  <c r="Z775" i="7"/>
  <c r="AA775" i="7"/>
  <c r="AB775" i="7"/>
  <c r="AC775" i="7"/>
  <c r="AD775" i="7"/>
  <c r="AE775" i="7"/>
  <c r="AF775" i="7"/>
  <c r="AG775" i="7"/>
  <c r="AH775" i="7"/>
  <c r="AI775" i="7"/>
  <c r="AJ775" i="7"/>
  <c r="AK775" i="7"/>
  <c r="AL775" i="7"/>
  <c r="AM775" i="7"/>
  <c r="AN775" i="7"/>
  <c r="AO775" i="7"/>
  <c r="AP775" i="7"/>
  <c r="AQ775" i="7"/>
  <c r="Y776" i="7"/>
  <c r="Z776" i="7"/>
  <c r="AA776" i="7"/>
  <c r="AB776" i="7"/>
  <c r="AC776" i="7"/>
  <c r="AD776" i="7"/>
  <c r="AE776" i="7"/>
  <c r="AF776" i="7"/>
  <c r="AG776" i="7"/>
  <c r="AH776" i="7"/>
  <c r="AI776" i="7"/>
  <c r="AJ776" i="7"/>
  <c r="AK776" i="7"/>
  <c r="AL776" i="7"/>
  <c r="AM776" i="7"/>
  <c r="AN776" i="7"/>
  <c r="AO776" i="7"/>
  <c r="AP776" i="7"/>
  <c r="AQ776" i="7"/>
  <c r="Y777" i="7"/>
  <c r="Z777" i="7"/>
  <c r="AA777" i="7"/>
  <c r="AB777" i="7"/>
  <c r="AC777" i="7"/>
  <c r="AD777" i="7"/>
  <c r="AE777" i="7"/>
  <c r="AF777" i="7"/>
  <c r="AG777" i="7"/>
  <c r="AH777" i="7"/>
  <c r="AI777" i="7"/>
  <c r="AJ777" i="7"/>
  <c r="AK777" i="7"/>
  <c r="AL777" i="7"/>
  <c r="AM777" i="7"/>
  <c r="AN777" i="7"/>
  <c r="AO777" i="7"/>
  <c r="AP777" i="7"/>
  <c r="AQ777" i="7"/>
  <c r="Y778" i="7"/>
  <c r="Z778" i="7"/>
  <c r="AA778" i="7"/>
  <c r="AB778" i="7"/>
  <c r="AC778" i="7"/>
  <c r="AD778" i="7"/>
  <c r="AE778" i="7"/>
  <c r="AF778" i="7"/>
  <c r="AG778" i="7"/>
  <c r="AH778" i="7"/>
  <c r="AI778" i="7"/>
  <c r="AJ778" i="7"/>
  <c r="AK778" i="7"/>
  <c r="AL778" i="7"/>
  <c r="AM778" i="7"/>
  <c r="AN778" i="7"/>
  <c r="AO778" i="7"/>
  <c r="AP778" i="7"/>
  <c r="AQ778" i="7"/>
  <c r="Y779" i="7"/>
  <c r="Z779" i="7"/>
  <c r="AA779" i="7"/>
  <c r="AB779" i="7"/>
  <c r="AC779" i="7"/>
  <c r="AD779" i="7"/>
  <c r="AE779" i="7"/>
  <c r="AF779" i="7"/>
  <c r="AG779" i="7"/>
  <c r="AH779" i="7"/>
  <c r="AI779" i="7"/>
  <c r="AJ779" i="7"/>
  <c r="AK779" i="7"/>
  <c r="AL779" i="7"/>
  <c r="AM779" i="7"/>
  <c r="AN779" i="7"/>
  <c r="AO779" i="7"/>
  <c r="AP779" i="7"/>
  <c r="AQ779" i="7"/>
  <c r="Y780" i="7"/>
  <c r="Z780" i="7"/>
  <c r="AA780" i="7"/>
  <c r="AB780" i="7"/>
  <c r="AC780" i="7"/>
  <c r="AD780" i="7"/>
  <c r="AE780" i="7"/>
  <c r="AF780" i="7"/>
  <c r="AG780" i="7"/>
  <c r="AH780" i="7"/>
  <c r="AI780" i="7"/>
  <c r="AJ780" i="7"/>
  <c r="AK780" i="7"/>
  <c r="AL780" i="7"/>
  <c r="AM780" i="7"/>
  <c r="AN780" i="7"/>
  <c r="AO780" i="7"/>
  <c r="AP780" i="7"/>
  <c r="AQ780" i="7"/>
  <c r="Y781" i="7"/>
  <c r="Z781" i="7"/>
  <c r="AA781" i="7"/>
  <c r="AB781" i="7"/>
  <c r="AC781" i="7"/>
  <c r="AD781" i="7"/>
  <c r="AE781" i="7"/>
  <c r="AF781" i="7"/>
  <c r="AG781" i="7"/>
  <c r="AH781" i="7"/>
  <c r="AI781" i="7"/>
  <c r="AJ781" i="7"/>
  <c r="AK781" i="7"/>
  <c r="AL781" i="7"/>
  <c r="AM781" i="7"/>
  <c r="AN781" i="7"/>
  <c r="AO781" i="7"/>
  <c r="AP781" i="7"/>
  <c r="AQ781" i="7"/>
  <c r="Y782" i="7"/>
  <c r="Z782" i="7"/>
  <c r="AA782" i="7"/>
  <c r="AB782" i="7"/>
  <c r="AC782" i="7"/>
  <c r="AD782" i="7"/>
  <c r="AE782" i="7"/>
  <c r="AF782" i="7"/>
  <c r="AG782" i="7"/>
  <c r="AH782" i="7"/>
  <c r="AI782" i="7"/>
  <c r="AJ782" i="7"/>
  <c r="AK782" i="7"/>
  <c r="AL782" i="7"/>
  <c r="AM782" i="7"/>
  <c r="AN782" i="7"/>
  <c r="AO782" i="7"/>
  <c r="AP782" i="7"/>
  <c r="AQ782" i="7"/>
  <c r="Y783" i="7"/>
  <c r="Z783" i="7"/>
  <c r="AA783" i="7"/>
  <c r="AB783" i="7"/>
  <c r="AC783" i="7"/>
  <c r="AD783" i="7"/>
  <c r="AE783" i="7"/>
  <c r="AF783" i="7"/>
  <c r="AG783" i="7"/>
  <c r="AH783" i="7"/>
  <c r="AI783" i="7"/>
  <c r="AJ783" i="7"/>
  <c r="AK783" i="7"/>
  <c r="AL783" i="7"/>
  <c r="AM783" i="7"/>
  <c r="AN783" i="7"/>
  <c r="AO783" i="7"/>
  <c r="AP783" i="7"/>
  <c r="AQ783" i="7"/>
  <c r="Y784" i="7"/>
  <c r="Z784" i="7"/>
  <c r="AA784" i="7"/>
  <c r="AB784" i="7"/>
  <c r="AC784" i="7"/>
  <c r="AD784" i="7"/>
  <c r="AE784" i="7"/>
  <c r="AF784" i="7"/>
  <c r="AG784" i="7"/>
  <c r="AH784" i="7"/>
  <c r="AI784" i="7"/>
  <c r="AJ784" i="7"/>
  <c r="AK784" i="7"/>
  <c r="AL784" i="7"/>
  <c r="AM784" i="7"/>
  <c r="AN784" i="7"/>
  <c r="AO784" i="7"/>
  <c r="AP784" i="7"/>
  <c r="AQ784" i="7"/>
  <c r="Y785" i="7"/>
  <c r="Z785" i="7"/>
  <c r="AA785" i="7"/>
  <c r="AB785" i="7"/>
  <c r="AC785" i="7"/>
  <c r="AD785" i="7"/>
  <c r="AE785" i="7"/>
  <c r="AF785" i="7"/>
  <c r="AG785" i="7"/>
  <c r="AH785" i="7"/>
  <c r="AI785" i="7"/>
  <c r="AJ785" i="7"/>
  <c r="AK785" i="7"/>
  <c r="AL785" i="7"/>
  <c r="AM785" i="7"/>
  <c r="AN785" i="7"/>
  <c r="AO785" i="7"/>
  <c r="AP785" i="7"/>
  <c r="AQ785" i="7"/>
  <c r="Y786" i="7"/>
  <c r="Z786" i="7"/>
  <c r="AA786" i="7"/>
  <c r="AB786" i="7"/>
  <c r="AC786" i="7"/>
  <c r="AD786" i="7"/>
  <c r="AE786" i="7"/>
  <c r="AF786" i="7"/>
  <c r="AG786" i="7"/>
  <c r="AH786" i="7"/>
  <c r="AI786" i="7"/>
  <c r="AJ786" i="7"/>
  <c r="AK786" i="7"/>
  <c r="AL786" i="7"/>
  <c r="AM786" i="7"/>
  <c r="AN786" i="7"/>
  <c r="AO786" i="7"/>
  <c r="AP786" i="7"/>
  <c r="AQ786" i="7"/>
  <c r="Y787" i="7"/>
  <c r="Z787" i="7"/>
  <c r="AA787" i="7"/>
  <c r="AB787" i="7"/>
  <c r="AC787" i="7"/>
  <c r="AD787" i="7"/>
  <c r="AE787" i="7"/>
  <c r="AF787" i="7"/>
  <c r="AG787" i="7"/>
  <c r="AH787" i="7"/>
  <c r="AI787" i="7"/>
  <c r="AJ787" i="7"/>
  <c r="AK787" i="7"/>
  <c r="AL787" i="7"/>
  <c r="AM787" i="7"/>
  <c r="AN787" i="7"/>
  <c r="AO787" i="7"/>
  <c r="AP787" i="7"/>
  <c r="AQ787" i="7"/>
  <c r="Y788" i="7"/>
  <c r="Z788" i="7"/>
  <c r="AA788" i="7"/>
  <c r="AB788" i="7"/>
  <c r="AC788" i="7"/>
  <c r="AD788" i="7"/>
  <c r="AE788" i="7"/>
  <c r="AF788" i="7"/>
  <c r="AG788" i="7"/>
  <c r="AH788" i="7"/>
  <c r="AI788" i="7"/>
  <c r="AJ788" i="7"/>
  <c r="AK788" i="7"/>
  <c r="AL788" i="7"/>
  <c r="AM788" i="7"/>
  <c r="AN788" i="7"/>
  <c r="AO788" i="7"/>
  <c r="AP788" i="7"/>
  <c r="AQ788" i="7"/>
  <c r="Y789" i="7"/>
  <c r="Z789" i="7"/>
  <c r="AA789" i="7"/>
  <c r="AB789" i="7"/>
  <c r="AC789" i="7"/>
  <c r="AD789" i="7"/>
  <c r="AE789" i="7"/>
  <c r="AF789" i="7"/>
  <c r="AG789" i="7"/>
  <c r="AH789" i="7"/>
  <c r="AI789" i="7"/>
  <c r="AJ789" i="7"/>
  <c r="AK789" i="7"/>
  <c r="AL789" i="7"/>
  <c r="AM789" i="7"/>
  <c r="AN789" i="7"/>
  <c r="AO789" i="7"/>
  <c r="AP789" i="7"/>
  <c r="AQ789" i="7"/>
  <c r="Y790" i="7"/>
  <c r="Z790" i="7"/>
  <c r="AA790" i="7"/>
  <c r="AB790" i="7"/>
  <c r="AC790" i="7"/>
  <c r="AD790" i="7"/>
  <c r="AE790" i="7"/>
  <c r="AF790" i="7"/>
  <c r="AG790" i="7"/>
  <c r="AH790" i="7"/>
  <c r="AI790" i="7"/>
  <c r="AJ790" i="7"/>
  <c r="AK790" i="7"/>
  <c r="AL790" i="7"/>
  <c r="AM790" i="7"/>
  <c r="AN790" i="7"/>
  <c r="AO790" i="7"/>
  <c r="AP790" i="7"/>
  <c r="AQ790" i="7"/>
  <c r="Y791" i="7"/>
  <c r="Z791" i="7"/>
  <c r="AA791" i="7"/>
  <c r="AB791" i="7"/>
  <c r="AC791" i="7"/>
  <c r="AD791" i="7"/>
  <c r="AE791" i="7"/>
  <c r="AF791" i="7"/>
  <c r="AG791" i="7"/>
  <c r="AH791" i="7"/>
  <c r="AI791" i="7"/>
  <c r="AJ791" i="7"/>
  <c r="AK791" i="7"/>
  <c r="AL791" i="7"/>
  <c r="AM791" i="7"/>
  <c r="AN791" i="7"/>
  <c r="AO791" i="7"/>
  <c r="AP791" i="7"/>
  <c r="AQ791" i="7"/>
  <c r="Y792" i="7"/>
  <c r="Z792" i="7"/>
  <c r="AA792" i="7"/>
  <c r="AB792" i="7"/>
  <c r="AC792" i="7"/>
  <c r="AD792" i="7"/>
  <c r="AE792" i="7"/>
  <c r="AF792" i="7"/>
  <c r="AG792" i="7"/>
  <c r="AH792" i="7"/>
  <c r="AI792" i="7"/>
  <c r="AJ792" i="7"/>
  <c r="AK792" i="7"/>
  <c r="AL792" i="7"/>
  <c r="AM792" i="7"/>
  <c r="AN792" i="7"/>
  <c r="AO792" i="7"/>
  <c r="AP792" i="7"/>
  <c r="AQ792" i="7"/>
  <c r="Y793" i="7"/>
  <c r="Z793" i="7"/>
  <c r="AA793" i="7"/>
  <c r="AB793" i="7"/>
  <c r="AC793" i="7"/>
  <c r="AD793" i="7"/>
  <c r="AE793" i="7"/>
  <c r="AF793" i="7"/>
  <c r="AG793" i="7"/>
  <c r="AH793" i="7"/>
  <c r="AI793" i="7"/>
  <c r="AJ793" i="7"/>
  <c r="AK793" i="7"/>
  <c r="AL793" i="7"/>
  <c r="AM793" i="7"/>
  <c r="AN793" i="7"/>
  <c r="AO793" i="7"/>
  <c r="AP793" i="7"/>
  <c r="AQ793" i="7"/>
  <c r="Y794" i="7"/>
  <c r="Z794" i="7"/>
  <c r="AA794" i="7"/>
  <c r="AB794" i="7"/>
  <c r="AC794" i="7"/>
  <c r="AD794" i="7"/>
  <c r="AE794" i="7"/>
  <c r="AF794" i="7"/>
  <c r="AG794" i="7"/>
  <c r="AH794" i="7"/>
  <c r="AI794" i="7"/>
  <c r="AJ794" i="7"/>
  <c r="AK794" i="7"/>
  <c r="AL794" i="7"/>
  <c r="AM794" i="7"/>
  <c r="AN794" i="7"/>
  <c r="AO794" i="7"/>
  <c r="AP794" i="7"/>
  <c r="AQ794" i="7"/>
  <c r="Y795" i="7"/>
  <c r="Z795" i="7"/>
  <c r="AA795" i="7"/>
  <c r="AB795" i="7"/>
  <c r="AC795" i="7"/>
  <c r="AD795" i="7"/>
  <c r="AE795" i="7"/>
  <c r="AF795" i="7"/>
  <c r="AG795" i="7"/>
  <c r="AH795" i="7"/>
  <c r="AI795" i="7"/>
  <c r="AJ795" i="7"/>
  <c r="AK795" i="7"/>
  <c r="AL795" i="7"/>
  <c r="AM795" i="7"/>
  <c r="AN795" i="7"/>
  <c r="AO795" i="7"/>
  <c r="AP795" i="7"/>
  <c r="AQ795" i="7"/>
  <c r="Y796" i="7"/>
  <c r="Z796" i="7"/>
  <c r="AA796" i="7"/>
  <c r="AB796" i="7"/>
  <c r="AC796" i="7"/>
  <c r="AD796" i="7"/>
  <c r="AE796" i="7"/>
  <c r="AF796" i="7"/>
  <c r="AG796" i="7"/>
  <c r="AH796" i="7"/>
  <c r="AI796" i="7"/>
  <c r="AJ796" i="7"/>
  <c r="AK796" i="7"/>
  <c r="AL796" i="7"/>
  <c r="AM796" i="7"/>
  <c r="AN796" i="7"/>
  <c r="AO796" i="7"/>
  <c r="AP796" i="7"/>
  <c r="AQ796" i="7"/>
  <c r="Y797" i="7"/>
  <c r="Z797" i="7"/>
  <c r="AA797" i="7"/>
  <c r="AB797" i="7"/>
  <c r="AC797" i="7"/>
  <c r="AD797" i="7"/>
  <c r="AE797" i="7"/>
  <c r="AF797" i="7"/>
  <c r="AG797" i="7"/>
  <c r="AH797" i="7"/>
  <c r="AI797" i="7"/>
  <c r="AJ797" i="7"/>
  <c r="AK797" i="7"/>
  <c r="AL797" i="7"/>
  <c r="AM797" i="7"/>
  <c r="AN797" i="7"/>
  <c r="AO797" i="7"/>
  <c r="AP797" i="7"/>
  <c r="AQ797" i="7"/>
  <c r="Y798" i="7"/>
  <c r="Z798" i="7"/>
  <c r="AA798" i="7"/>
  <c r="AB798" i="7"/>
  <c r="AC798" i="7"/>
  <c r="AD798" i="7"/>
  <c r="AE798" i="7"/>
  <c r="AF798" i="7"/>
  <c r="AG798" i="7"/>
  <c r="AH798" i="7"/>
  <c r="AI798" i="7"/>
  <c r="AJ798" i="7"/>
  <c r="AK798" i="7"/>
  <c r="AL798" i="7"/>
  <c r="AM798" i="7"/>
  <c r="AN798" i="7"/>
  <c r="AO798" i="7"/>
  <c r="AP798" i="7"/>
  <c r="AQ798" i="7"/>
  <c r="Y799" i="7"/>
  <c r="Z799" i="7"/>
  <c r="AA799" i="7"/>
  <c r="AB799" i="7"/>
  <c r="AC799" i="7"/>
  <c r="AD799" i="7"/>
  <c r="AE799" i="7"/>
  <c r="AF799" i="7"/>
  <c r="AG799" i="7"/>
  <c r="AH799" i="7"/>
  <c r="AI799" i="7"/>
  <c r="AJ799" i="7"/>
  <c r="AK799" i="7"/>
  <c r="AL799" i="7"/>
  <c r="AM799" i="7"/>
  <c r="AN799" i="7"/>
  <c r="AO799" i="7"/>
  <c r="AP799" i="7"/>
  <c r="AQ799" i="7"/>
  <c r="Y800" i="7"/>
  <c r="Z800" i="7"/>
  <c r="AA800" i="7"/>
  <c r="AB800" i="7"/>
  <c r="AC800" i="7"/>
  <c r="AD800" i="7"/>
  <c r="AE800" i="7"/>
  <c r="AF800" i="7"/>
  <c r="AG800" i="7"/>
  <c r="AH800" i="7"/>
  <c r="AI800" i="7"/>
  <c r="AJ800" i="7"/>
  <c r="AK800" i="7"/>
  <c r="AL800" i="7"/>
  <c r="AM800" i="7"/>
  <c r="AN800" i="7"/>
  <c r="AO800" i="7"/>
  <c r="AP800" i="7"/>
  <c r="AQ800" i="7"/>
  <c r="Y801" i="7"/>
  <c r="Z801" i="7"/>
  <c r="AA801" i="7"/>
  <c r="AB801" i="7"/>
  <c r="AC801" i="7"/>
  <c r="AD801" i="7"/>
  <c r="AE801" i="7"/>
  <c r="AF801" i="7"/>
  <c r="AG801" i="7"/>
  <c r="AH801" i="7"/>
  <c r="AI801" i="7"/>
  <c r="AJ801" i="7"/>
  <c r="AK801" i="7"/>
  <c r="AL801" i="7"/>
  <c r="AM801" i="7"/>
  <c r="AN801" i="7"/>
  <c r="AO801" i="7"/>
  <c r="AP801" i="7"/>
  <c r="AQ801" i="7"/>
  <c r="Y802" i="7"/>
  <c r="Z802" i="7"/>
  <c r="AA802" i="7"/>
  <c r="AB802" i="7"/>
  <c r="AC802" i="7"/>
  <c r="AD802" i="7"/>
  <c r="AE802" i="7"/>
  <c r="AF802" i="7"/>
  <c r="AG802" i="7"/>
  <c r="AH802" i="7"/>
  <c r="AI802" i="7"/>
  <c r="AJ802" i="7"/>
  <c r="AK802" i="7"/>
  <c r="AL802" i="7"/>
  <c r="AM802" i="7"/>
  <c r="AN802" i="7"/>
  <c r="AO802" i="7"/>
  <c r="AP802" i="7"/>
  <c r="AQ802" i="7"/>
  <c r="Y803" i="7"/>
  <c r="Z803" i="7"/>
  <c r="AA803" i="7"/>
  <c r="AB803" i="7"/>
  <c r="AC803" i="7"/>
  <c r="AD803" i="7"/>
  <c r="AE803" i="7"/>
  <c r="AF803" i="7"/>
  <c r="AG803" i="7"/>
  <c r="AH803" i="7"/>
  <c r="AI803" i="7"/>
  <c r="AJ803" i="7"/>
  <c r="AK803" i="7"/>
  <c r="AL803" i="7"/>
  <c r="AM803" i="7"/>
  <c r="AN803" i="7"/>
  <c r="AO803" i="7"/>
  <c r="AP803" i="7"/>
  <c r="AQ803" i="7"/>
  <c r="Y804" i="7"/>
  <c r="Z804" i="7"/>
  <c r="AA804" i="7"/>
  <c r="AB804" i="7"/>
  <c r="AC804" i="7"/>
  <c r="AD804" i="7"/>
  <c r="AE804" i="7"/>
  <c r="AF804" i="7"/>
  <c r="AG804" i="7"/>
  <c r="AH804" i="7"/>
  <c r="AI804" i="7"/>
  <c r="AJ804" i="7"/>
  <c r="AK804" i="7"/>
  <c r="AL804" i="7"/>
  <c r="AM804" i="7"/>
  <c r="AN804" i="7"/>
  <c r="AO804" i="7"/>
  <c r="AP804" i="7"/>
  <c r="AQ804" i="7"/>
  <c r="Y805" i="7"/>
  <c r="Z805" i="7"/>
  <c r="AA805" i="7"/>
  <c r="AB805" i="7"/>
  <c r="AC805" i="7"/>
  <c r="AD805" i="7"/>
  <c r="AE805" i="7"/>
  <c r="AF805" i="7"/>
  <c r="AG805" i="7"/>
  <c r="AH805" i="7"/>
  <c r="AI805" i="7"/>
  <c r="AJ805" i="7"/>
  <c r="AK805" i="7"/>
  <c r="AL805" i="7"/>
  <c r="AM805" i="7"/>
  <c r="AN805" i="7"/>
  <c r="AO805" i="7"/>
  <c r="AP805" i="7"/>
  <c r="AQ805" i="7"/>
  <c r="Y806" i="7"/>
  <c r="Z806" i="7"/>
  <c r="AA806" i="7"/>
  <c r="AB806" i="7"/>
  <c r="AC806" i="7"/>
  <c r="AD806" i="7"/>
  <c r="AE806" i="7"/>
  <c r="AF806" i="7"/>
  <c r="AG806" i="7"/>
  <c r="AH806" i="7"/>
  <c r="AI806" i="7"/>
  <c r="AJ806" i="7"/>
  <c r="AK806" i="7"/>
  <c r="AL806" i="7"/>
  <c r="AM806" i="7"/>
  <c r="AN806" i="7"/>
  <c r="AO806" i="7"/>
  <c r="AP806" i="7"/>
  <c r="AQ806" i="7"/>
  <c r="Y807" i="7"/>
  <c r="Z807" i="7"/>
  <c r="AA807" i="7"/>
  <c r="AB807" i="7"/>
  <c r="AC807" i="7"/>
  <c r="AD807" i="7"/>
  <c r="AE807" i="7"/>
  <c r="AF807" i="7"/>
  <c r="AG807" i="7"/>
  <c r="AH807" i="7"/>
  <c r="AI807" i="7"/>
  <c r="AJ807" i="7"/>
  <c r="AK807" i="7"/>
  <c r="AL807" i="7"/>
  <c r="AM807" i="7"/>
  <c r="AN807" i="7"/>
  <c r="AO807" i="7"/>
  <c r="AP807" i="7"/>
  <c r="AQ807" i="7"/>
  <c r="Y808" i="7"/>
  <c r="Z808" i="7"/>
  <c r="AA808" i="7"/>
  <c r="AB808" i="7"/>
  <c r="AC808" i="7"/>
  <c r="AD808" i="7"/>
  <c r="AE808" i="7"/>
  <c r="AF808" i="7"/>
  <c r="AG808" i="7"/>
  <c r="AH808" i="7"/>
  <c r="AI808" i="7"/>
  <c r="AJ808" i="7"/>
  <c r="AK808" i="7"/>
  <c r="AL808" i="7"/>
  <c r="AM808" i="7"/>
  <c r="AN808" i="7"/>
  <c r="AO808" i="7"/>
  <c r="AP808" i="7"/>
  <c r="AQ808" i="7"/>
  <c r="Y809" i="7"/>
  <c r="Z809" i="7"/>
  <c r="AA809" i="7"/>
  <c r="AB809" i="7"/>
  <c r="AC809" i="7"/>
  <c r="AD809" i="7"/>
  <c r="AE809" i="7"/>
  <c r="AF809" i="7"/>
  <c r="AG809" i="7"/>
  <c r="AH809" i="7"/>
  <c r="AI809" i="7"/>
  <c r="AJ809" i="7"/>
  <c r="AK809" i="7"/>
  <c r="AL809" i="7"/>
  <c r="AM809" i="7"/>
  <c r="AN809" i="7"/>
  <c r="AO809" i="7"/>
  <c r="AP809" i="7"/>
  <c r="AQ809" i="7"/>
  <c r="Y810" i="7"/>
  <c r="Z810" i="7"/>
  <c r="AA810" i="7"/>
  <c r="AB810" i="7"/>
  <c r="AC810" i="7"/>
  <c r="AD810" i="7"/>
  <c r="AE810" i="7"/>
  <c r="AF810" i="7"/>
  <c r="AG810" i="7"/>
  <c r="AH810" i="7"/>
  <c r="AI810" i="7"/>
  <c r="AJ810" i="7"/>
  <c r="AK810" i="7"/>
  <c r="AL810" i="7"/>
  <c r="AM810" i="7"/>
  <c r="AN810" i="7"/>
  <c r="AO810" i="7"/>
  <c r="AP810" i="7"/>
  <c r="AQ810" i="7"/>
  <c r="Y811" i="7"/>
  <c r="Z811" i="7"/>
  <c r="AA811" i="7"/>
  <c r="AB811" i="7"/>
  <c r="AC811" i="7"/>
  <c r="AD811" i="7"/>
  <c r="AE811" i="7"/>
  <c r="AF811" i="7"/>
  <c r="AG811" i="7"/>
  <c r="AH811" i="7"/>
  <c r="AI811" i="7"/>
  <c r="AJ811" i="7"/>
  <c r="AK811" i="7"/>
  <c r="AL811" i="7"/>
  <c r="AM811" i="7"/>
  <c r="AN811" i="7"/>
  <c r="AO811" i="7"/>
  <c r="AP811" i="7"/>
  <c r="AQ811" i="7"/>
  <c r="Y812" i="7"/>
  <c r="Z812" i="7"/>
  <c r="AA812" i="7"/>
  <c r="AB812" i="7"/>
  <c r="AC812" i="7"/>
  <c r="AD812" i="7"/>
  <c r="AE812" i="7"/>
  <c r="AF812" i="7"/>
  <c r="AG812" i="7"/>
  <c r="AH812" i="7"/>
  <c r="AI812" i="7"/>
  <c r="AJ812" i="7"/>
  <c r="AK812" i="7"/>
  <c r="AL812" i="7"/>
  <c r="AM812" i="7"/>
  <c r="AN812" i="7"/>
  <c r="AO812" i="7"/>
  <c r="AP812" i="7"/>
  <c r="AQ812" i="7"/>
  <c r="Y813" i="7"/>
  <c r="Z813" i="7"/>
  <c r="AA813" i="7"/>
  <c r="AB813" i="7"/>
  <c r="AC813" i="7"/>
  <c r="AD813" i="7"/>
  <c r="AE813" i="7"/>
  <c r="AF813" i="7"/>
  <c r="AG813" i="7"/>
  <c r="AH813" i="7"/>
  <c r="AI813" i="7"/>
  <c r="AJ813" i="7"/>
  <c r="AK813" i="7"/>
  <c r="AL813" i="7"/>
  <c r="AM813" i="7"/>
  <c r="AN813" i="7"/>
  <c r="AO813" i="7"/>
  <c r="AP813" i="7"/>
  <c r="AQ813" i="7"/>
  <c r="Y814" i="7"/>
  <c r="Z814" i="7"/>
  <c r="AA814" i="7"/>
  <c r="AB814" i="7"/>
  <c r="AC814" i="7"/>
  <c r="AD814" i="7"/>
  <c r="AE814" i="7"/>
  <c r="AF814" i="7"/>
  <c r="AG814" i="7"/>
  <c r="AH814" i="7"/>
  <c r="AI814" i="7"/>
  <c r="AJ814" i="7"/>
  <c r="AK814" i="7"/>
  <c r="AL814" i="7"/>
  <c r="AM814" i="7"/>
  <c r="AN814" i="7"/>
  <c r="AO814" i="7"/>
  <c r="AP814" i="7"/>
  <c r="AQ814" i="7"/>
  <c r="Y815" i="7"/>
  <c r="Z815" i="7"/>
  <c r="AA815" i="7"/>
  <c r="AB815" i="7"/>
  <c r="AC815" i="7"/>
  <c r="AD815" i="7"/>
  <c r="AE815" i="7"/>
  <c r="AF815" i="7"/>
  <c r="AG815" i="7"/>
  <c r="AH815" i="7"/>
  <c r="AI815" i="7"/>
  <c r="AJ815" i="7"/>
  <c r="AK815" i="7"/>
  <c r="AL815" i="7"/>
  <c r="AM815" i="7"/>
  <c r="AN815" i="7"/>
  <c r="AO815" i="7"/>
  <c r="AP815" i="7"/>
  <c r="AQ815" i="7"/>
  <c r="Y816" i="7"/>
  <c r="Z816" i="7"/>
  <c r="AA816" i="7"/>
  <c r="AB816" i="7"/>
  <c r="AC816" i="7"/>
  <c r="AD816" i="7"/>
  <c r="AE816" i="7"/>
  <c r="AF816" i="7"/>
  <c r="AG816" i="7"/>
  <c r="AH816" i="7"/>
  <c r="AI816" i="7"/>
  <c r="AJ816" i="7"/>
  <c r="AK816" i="7"/>
  <c r="AL816" i="7"/>
  <c r="AM816" i="7"/>
  <c r="AN816" i="7"/>
  <c r="AO816" i="7"/>
  <c r="AP816" i="7"/>
  <c r="AQ816" i="7"/>
  <c r="Y817" i="7"/>
  <c r="Z817" i="7"/>
  <c r="AA817" i="7"/>
  <c r="AB817" i="7"/>
  <c r="AC817" i="7"/>
  <c r="AD817" i="7"/>
  <c r="AE817" i="7"/>
  <c r="AF817" i="7"/>
  <c r="AG817" i="7"/>
  <c r="AH817" i="7"/>
  <c r="AI817" i="7"/>
  <c r="AJ817" i="7"/>
  <c r="AK817" i="7"/>
  <c r="AL817" i="7"/>
  <c r="AM817" i="7"/>
  <c r="AN817" i="7"/>
  <c r="AO817" i="7"/>
  <c r="AP817" i="7"/>
  <c r="AQ817" i="7"/>
  <c r="Y818" i="7"/>
  <c r="Z818" i="7"/>
  <c r="AA818" i="7"/>
  <c r="AB818" i="7"/>
  <c r="AC818" i="7"/>
  <c r="AD818" i="7"/>
  <c r="AE818" i="7"/>
  <c r="AF818" i="7"/>
  <c r="AG818" i="7"/>
  <c r="AH818" i="7"/>
  <c r="AI818" i="7"/>
  <c r="AJ818" i="7"/>
  <c r="AK818" i="7"/>
  <c r="AL818" i="7"/>
  <c r="AM818" i="7"/>
  <c r="AN818" i="7"/>
  <c r="AO818" i="7"/>
  <c r="AP818" i="7"/>
  <c r="AQ818" i="7"/>
  <c r="Y819" i="7"/>
  <c r="Z819" i="7"/>
  <c r="AA819" i="7"/>
  <c r="AB819" i="7"/>
  <c r="AC819" i="7"/>
  <c r="AD819" i="7"/>
  <c r="AE819" i="7"/>
  <c r="AF819" i="7"/>
  <c r="AG819" i="7"/>
  <c r="AH819" i="7"/>
  <c r="AI819" i="7"/>
  <c r="AJ819" i="7"/>
  <c r="AK819" i="7"/>
  <c r="AL819" i="7"/>
  <c r="AM819" i="7"/>
  <c r="AN819" i="7"/>
  <c r="AO819" i="7"/>
  <c r="AP819" i="7"/>
  <c r="AQ819" i="7"/>
  <c r="Y820" i="7"/>
  <c r="Z820" i="7"/>
  <c r="AA820" i="7"/>
  <c r="AB820" i="7"/>
  <c r="AC820" i="7"/>
  <c r="AD820" i="7"/>
  <c r="AE820" i="7"/>
  <c r="AF820" i="7"/>
  <c r="AG820" i="7"/>
  <c r="AH820" i="7"/>
  <c r="AI820" i="7"/>
  <c r="AJ820" i="7"/>
  <c r="AK820" i="7"/>
  <c r="AL820" i="7"/>
  <c r="AM820" i="7"/>
  <c r="AN820" i="7"/>
  <c r="AO820" i="7"/>
  <c r="AP820" i="7"/>
  <c r="AQ820" i="7"/>
  <c r="Y821" i="7"/>
  <c r="Z821" i="7"/>
  <c r="AA821" i="7"/>
  <c r="AB821" i="7"/>
  <c r="AC821" i="7"/>
  <c r="AD821" i="7"/>
  <c r="AE821" i="7"/>
  <c r="AF821" i="7"/>
  <c r="AG821" i="7"/>
  <c r="AH821" i="7"/>
  <c r="AI821" i="7"/>
  <c r="AJ821" i="7"/>
  <c r="AK821" i="7"/>
  <c r="AL821" i="7"/>
  <c r="AM821" i="7"/>
  <c r="AN821" i="7"/>
  <c r="AO821" i="7"/>
  <c r="AP821" i="7"/>
  <c r="AQ821" i="7"/>
  <c r="Y822" i="7"/>
  <c r="Z822" i="7"/>
  <c r="AA822" i="7"/>
  <c r="AB822" i="7"/>
  <c r="AC822" i="7"/>
  <c r="AD822" i="7"/>
  <c r="AE822" i="7"/>
  <c r="AF822" i="7"/>
  <c r="AG822" i="7"/>
  <c r="AH822" i="7"/>
  <c r="AI822" i="7"/>
  <c r="AJ822" i="7"/>
  <c r="AK822" i="7"/>
  <c r="AL822" i="7"/>
  <c r="AM822" i="7"/>
  <c r="AN822" i="7"/>
  <c r="AO822" i="7"/>
  <c r="AP822" i="7"/>
  <c r="AQ822" i="7"/>
  <c r="Y823" i="7"/>
  <c r="Z823" i="7"/>
  <c r="AA823" i="7"/>
  <c r="AB823" i="7"/>
  <c r="AC823" i="7"/>
  <c r="AD823" i="7"/>
  <c r="AE823" i="7"/>
  <c r="AF823" i="7"/>
  <c r="AG823" i="7"/>
  <c r="AH823" i="7"/>
  <c r="AI823" i="7"/>
  <c r="AJ823" i="7"/>
  <c r="AK823" i="7"/>
  <c r="AL823" i="7"/>
  <c r="AM823" i="7"/>
  <c r="AN823" i="7"/>
  <c r="AO823" i="7"/>
  <c r="AP823" i="7"/>
  <c r="AQ823" i="7"/>
  <c r="Y824" i="7"/>
  <c r="Z824" i="7"/>
  <c r="AA824" i="7"/>
  <c r="AB824" i="7"/>
  <c r="AC824" i="7"/>
  <c r="AD824" i="7"/>
  <c r="AE824" i="7"/>
  <c r="AF824" i="7"/>
  <c r="AG824" i="7"/>
  <c r="AH824" i="7"/>
  <c r="AI824" i="7"/>
  <c r="AJ824" i="7"/>
  <c r="AK824" i="7"/>
  <c r="AL824" i="7"/>
  <c r="AM824" i="7"/>
  <c r="AN824" i="7"/>
  <c r="AO824" i="7"/>
  <c r="AP824" i="7"/>
  <c r="AQ824" i="7"/>
  <c r="Y825" i="7"/>
  <c r="Z825" i="7"/>
  <c r="AA825" i="7"/>
  <c r="AB825" i="7"/>
  <c r="AC825" i="7"/>
  <c r="AD825" i="7"/>
  <c r="AE825" i="7"/>
  <c r="AF825" i="7"/>
  <c r="AG825" i="7"/>
  <c r="AH825" i="7"/>
  <c r="AI825" i="7"/>
  <c r="AJ825" i="7"/>
  <c r="AK825" i="7"/>
  <c r="AL825" i="7"/>
  <c r="AM825" i="7"/>
  <c r="AN825" i="7"/>
  <c r="AO825" i="7"/>
  <c r="AP825" i="7"/>
  <c r="AQ825" i="7"/>
  <c r="Y826" i="7"/>
  <c r="Z826" i="7"/>
  <c r="AA826" i="7"/>
  <c r="AB826" i="7"/>
  <c r="AC826" i="7"/>
  <c r="AD826" i="7"/>
  <c r="AE826" i="7"/>
  <c r="AF826" i="7"/>
  <c r="AG826" i="7"/>
  <c r="AH826" i="7"/>
  <c r="AI826" i="7"/>
  <c r="AJ826" i="7"/>
  <c r="AK826" i="7"/>
  <c r="AL826" i="7"/>
  <c r="AM826" i="7"/>
  <c r="AN826" i="7"/>
  <c r="AO826" i="7"/>
  <c r="AP826" i="7"/>
  <c r="AQ826" i="7"/>
  <c r="Y827" i="7"/>
  <c r="Z827" i="7"/>
  <c r="AA827" i="7"/>
  <c r="AB827" i="7"/>
  <c r="AC827" i="7"/>
  <c r="AD827" i="7"/>
  <c r="AE827" i="7"/>
  <c r="AF827" i="7"/>
  <c r="AG827" i="7"/>
  <c r="AH827" i="7"/>
  <c r="AI827" i="7"/>
  <c r="AJ827" i="7"/>
  <c r="AK827" i="7"/>
  <c r="AL827" i="7"/>
  <c r="AM827" i="7"/>
  <c r="AN827" i="7"/>
  <c r="AO827" i="7"/>
  <c r="AP827" i="7"/>
  <c r="AQ827" i="7"/>
  <c r="Y828" i="7"/>
  <c r="Z828" i="7"/>
  <c r="AA828" i="7"/>
  <c r="AB828" i="7"/>
  <c r="AC828" i="7"/>
  <c r="AD828" i="7"/>
  <c r="AE828" i="7"/>
  <c r="AF828" i="7"/>
  <c r="AG828" i="7"/>
  <c r="AH828" i="7"/>
  <c r="AI828" i="7"/>
  <c r="AJ828" i="7"/>
  <c r="AK828" i="7"/>
  <c r="AL828" i="7"/>
  <c r="AM828" i="7"/>
  <c r="AN828" i="7"/>
  <c r="AO828" i="7"/>
  <c r="AP828" i="7"/>
  <c r="AQ828" i="7"/>
  <c r="Y829" i="7"/>
  <c r="Z829" i="7"/>
  <c r="AA829" i="7"/>
  <c r="AB829" i="7"/>
  <c r="AC829" i="7"/>
  <c r="AD829" i="7"/>
  <c r="AE829" i="7"/>
  <c r="AF829" i="7"/>
  <c r="AG829" i="7"/>
  <c r="AH829" i="7"/>
  <c r="AI829" i="7"/>
  <c r="AJ829" i="7"/>
  <c r="AK829" i="7"/>
  <c r="AL829" i="7"/>
  <c r="AM829" i="7"/>
  <c r="AN829" i="7"/>
  <c r="AO829" i="7"/>
  <c r="AP829" i="7"/>
  <c r="AQ829" i="7"/>
  <c r="Y830" i="7"/>
  <c r="Z830" i="7"/>
  <c r="AA830" i="7"/>
  <c r="AB830" i="7"/>
  <c r="AC830" i="7"/>
  <c r="AD830" i="7"/>
  <c r="AE830" i="7"/>
  <c r="AF830" i="7"/>
  <c r="AG830" i="7"/>
  <c r="AH830" i="7"/>
  <c r="AI830" i="7"/>
  <c r="AJ830" i="7"/>
  <c r="AK830" i="7"/>
  <c r="AL830" i="7"/>
  <c r="AM830" i="7"/>
  <c r="AN830" i="7"/>
  <c r="AO830" i="7"/>
  <c r="AP830" i="7"/>
  <c r="AQ830" i="7"/>
  <c r="Y831" i="7"/>
  <c r="Z831" i="7"/>
  <c r="AA831" i="7"/>
  <c r="AB831" i="7"/>
  <c r="AC831" i="7"/>
  <c r="AD831" i="7"/>
  <c r="AE831" i="7"/>
  <c r="AF831" i="7"/>
  <c r="AG831" i="7"/>
  <c r="AH831" i="7"/>
  <c r="AI831" i="7"/>
  <c r="AJ831" i="7"/>
  <c r="AK831" i="7"/>
  <c r="AL831" i="7"/>
  <c r="AM831" i="7"/>
  <c r="AN831" i="7"/>
  <c r="AO831" i="7"/>
  <c r="AP831" i="7"/>
  <c r="AQ831" i="7"/>
  <c r="Y832" i="7"/>
  <c r="Z832" i="7"/>
  <c r="AA832" i="7"/>
  <c r="AB832" i="7"/>
  <c r="AC832" i="7"/>
  <c r="AD832" i="7"/>
  <c r="AE832" i="7"/>
  <c r="AF832" i="7"/>
  <c r="AG832" i="7"/>
  <c r="AH832" i="7"/>
  <c r="AI832" i="7"/>
  <c r="AJ832" i="7"/>
  <c r="AK832" i="7"/>
  <c r="AL832" i="7"/>
  <c r="AM832" i="7"/>
  <c r="AN832" i="7"/>
  <c r="AO832" i="7"/>
  <c r="AP832" i="7"/>
  <c r="AQ832" i="7"/>
  <c r="Y833" i="7"/>
  <c r="Z833" i="7"/>
  <c r="AA833" i="7"/>
  <c r="AB833" i="7"/>
  <c r="AC833" i="7"/>
  <c r="AD833" i="7"/>
  <c r="AE833" i="7"/>
  <c r="AF833" i="7"/>
  <c r="AG833" i="7"/>
  <c r="AH833" i="7"/>
  <c r="AI833" i="7"/>
  <c r="AJ833" i="7"/>
  <c r="AK833" i="7"/>
  <c r="AL833" i="7"/>
  <c r="AM833" i="7"/>
  <c r="AN833" i="7"/>
  <c r="AO833" i="7"/>
  <c r="AP833" i="7"/>
  <c r="AQ833" i="7"/>
  <c r="Y834" i="7"/>
  <c r="Z834" i="7"/>
  <c r="AA834" i="7"/>
  <c r="AB834" i="7"/>
  <c r="AC834" i="7"/>
  <c r="AD834" i="7"/>
  <c r="AE834" i="7"/>
  <c r="AF834" i="7"/>
  <c r="AG834" i="7"/>
  <c r="AH834" i="7"/>
  <c r="AI834" i="7"/>
  <c r="AJ834" i="7"/>
  <c r="AK834" i="7"/>
  <c r="AL834" i="7"/>
  <c r="AM834" i="7"/>
  <c r="AN834" i="7"/>
  <c r="AO834" i="7"/>
  <c r="AP834" i="7"/>
  <c r="AQ834" i="7"/>
  <c r="Y835" i="7"/>
  <c r="Z835" i="7"/>
  <c r="AA835" i="7"/>
  <c r="AB835" i="7"/>
  <c r="AC835" i="7"/>
  <c r="AD835" i="7"/>
  <c r="AE835" i="7"/>
  <c r="AF835" i="7"/>
  <c r="AG835" i="7"/>
  <c r="AH835" i="7"/>
  <c r="AI835" i="7"/>
  <c r="AJ835" i="7"/>
  <c r="AK835" i="7"/>
  <c r="AL835" i="7"/>
  <c r="AM835" i="7"/>
  <c r="AN835" i="7"/>
  <c r="AO835" i="7"/>
  <c r="AP835" i="7"/>
  <c r="AQ835" i="7"/>
  <c r="Y836" i="7"/>
  <c r="Z836" i="7"/>
  <c r="AA836" i="7"/>
  <c r="AB836" i="7"/>
  <c r="AC836" i="7"/>
  <c r="AD836" i="7"/>
  <c r="AE836" i="7"/>
  <c r="AF836" i="7"/>
  <c r="AG836" i="7"/>
  <c r="AH836" i="7"/>
  <c r="AI836" i="7"/>
  <c r="AJ836" i="7"/>
  <c r="AK836" i="7"/>
  <c r="AL836" i="7"/>
  <c r="AM836" i="7"/>
  <c r="AN836" i="7"/>
  <c r="AO836" i="7"/>
  <c r="AP836" i="7"/>
  <c r="AQ836" i="7"/>
  <c r="Y837" i="7"/>
  <c r="Z837" i="7"/>
  <c r="AA837" i="7"/>
  <c r="AB837" i="7"/>
  <c r="AC837" i="7"/>
  <c r="AD837" i="7"/>
  <c r="AE837" i="7"/>
  <c r="AF837" i="7"/>
  <c r="AG837" i="7"/>
  <c r="AH837" i="7"/>
  <c r="AI837" i="7"/>
  <c r="AJ837" i="7"/>
  <c r="AK837" i="7"/>
  <c r="AL837" i="7"/>
  <c r="AM837" i="7"/>
  <c r="AN837" i="7"/>
  <c r="AO837" i="7"/>
  <c r="AP837" i="7"/>
  <c r="AQ837" i="7"/>
  <c r="Y838" i="7"/>
  <c r="Z838" i="7"/>
  <c r="AA838" i="7"/>
  <c r="AB838" i="7"/>
  <c r="AC838" i="7"/>
  <c r="AD838" i="7"/>
  <c r="AE838" i="7"/>
  <c r="AF838" i="7"/>
  <c r="AG838" i="7"/>
  <c r="AH838" i="7"/>
  <c r="AI838" i="7"/>
  <c r="AJ838" i="7"/>
  <c r="AK838" i="7"/>
  <c r="AL838" i="7"/>
  <c r="AM838" i="7"/>
  <c r="AN838" i="7"/>
  <c r="AO838" i="7"/>
  <c r="AP838" i="7"/>
  <c r="AQ838" i="7"/>
  <c r="Y839" i="7"/>
  <c r="Z839" i="7"/>
  <c r="AA839" i="7"/>
  <c r="AB839" i="7"/>
  <c r="AC839" i="7"/>
  <c r="AD839" i="7"/>
  <c r="AE839" i="7"/>
  <c r="AF839" i="7"/>
  <c r="AG839" i="7"/>
  <c r="AH839" i="7"/>
  <c r="AI839" i="7"/>
  <c r="AJ839" i="7"/>
  <c r="AK839" i="7"/>
  <c r="AL839" i="7"/>
  <c r="AM839" i="7"/>
  <c r="AN839" i="7"/>
  <c r="AO839" i="7"/>
  <c r="AP839" i="7"/>
  <c r="AQ839" i="7"/>
  <c r="Y840" i="7"/>
  <c r="Z840" i="7"/>
  <c r="AA840" i="7"/>
  <c r="AB840" i="7"/>
  <c r="AC840" i="7"/>
  <c r="AD840" i="7"/>
  <c r="AE840" i="7"/>
  <c r="AF840" i="7"/>
  <c r="AG840" i="7"/>
  <c r="AH840" i="7"/>
  <c r="AI840" i="7"/>
  <c r="AJ840" i="7"/>
  <c r="AK840" i="7"/>
  <c r="AL840" i="7"/>
  <c r="AM840" i="7"/>
  <c r="AN840" i="7"/>
  <c r="AO840" i="7"/>
  <c r="AP840" i="7"/>
  <c r="AQ840" i="7"/>
  <c r="Y841" i="7"/>
  <c r="Z841" i="7"/>
  <c r="AA841" i="7"/>
  <c r="AB841" i="7"/>
  <c r="AC841" i="7"/>
  <c r="AD841" i="7"/>
  <c r="AE841" i="7"/>
  <c r="AF841" i="7"/>
  <c r="AG841" i="7"/>
  <c r="AH841" i="7"/>
  <c r="AI841" i="7"/>
  <c r="AJ841" i="7"/>
  <c r="AK841" i="7"/>
  <c r="AL841" i="7"/>
  <c r="AM841" i="7"/>
  <c r="AN841" i="7"/>
  <c r="AO841" i="7"/>
  <c r="AP841" i="7"/>
  <c r="AQ841" i="7"/>
  <c r="Y842" i="7"/>
  <c r="Z842" i="7"/>
  <c r="AA842" i="7"/>
  <c r="AB842" i="7"/>
  <c r="AC842" i="7"/>
  <c r="AD842" i="7"/>
  <c r="AE842" i="7"/>
  <c r="AF842" i="7"/>
  <c r="AG842" i="7"/>
  <c r="AH842" i="7"/>
  <c r="AI842" i="7"/>
  <c r="AJ842" i="7"/>
  <c r="AK842" i="7"/>
  <c r="AL842" i="7"/>
  <c r="AM842" i="7"/>
  <c r="AN842" i="7"/>
  <c r="AO842" i="7"/>
  <c r="AP842" i="7"/>
  <c r="AQ842" i="7"/>
  <c r="Y843" i="7"/>
  <c r="Z843" i="7"/>
  <c r="AA843" i="7"/>
  <c r="AB843" i="7"/>
  <c r="AC843" i="7"/>
  <c r="AD843" i="7"/>
  <c r="AE843" i="7"/>
  <c r="AF843" i="7"/>
  <c r="AG843" i="7"/>
  <c r="AH843" i="7"/>
  <c r="AI843" i="7"/>
  <c r="AJ843" i="7"/>
  <c r="AK843" i="7"/>
  <c r="AL843" i="7"/>
  <c r="AM843" i="7"/>
  <c r="AN843" i="7"/>
  <c r="AO843" i="7"/>
  <c r="AP843" i="7"/>
  <c r="AQ843" i="7"/>
  <c r="Y844" i="7"/>
  <c r="Z844" i="7"/>
  <c r="AA844" i="7"/>
  <c r="AB844" i="7"/>
  <c r="AC844" i="7"/>
  <c r="AD844" i="7"/>
  <c r="AE844" i="7"/>
  <c r="AF844" i="7"/>
  <c r="AG844" i="7"/>
  <c r="AH844" i="7"/>
  <c r="AI844" i="7"/>
  <c r="AJ844" i="7"/>
  <c r="AK844" i="7"/>
  <c r="AL844" i="7"/>
  <c r="AM844" i="7"/>
  <c r="AN844" i="7"/>
  <c r="AO844" i="7"/>
  <c r="AP844" i="7"/>
  <c r="AQ844" i="7"/>
  <c r="Y845" i="7"/>
  <c r="Z845" i="7"/>
  <c r="AA845" i="7"/>
  <c r="AB845" i="7"/>
  <c r="AC845" i="7"/>
  <c r="AD845" i="7"/>
  <c r="AE845" i="7"/>
  <c r="AF845" i="7"/>
  <c r="AG845" i="7"/>
  <c r="AH845" i="7"/>
  <c r="AI845" i="7"/>
  <c r="AJ845" i="7"/>
  <c r="AK845" i="7"/>
  <c r="AL845" i="7"/>
  <c r="AM845" i="7"/>
  <c r="AN845" i="7"/>
  <c r="AO845" i="7"/>
  <c r="AP845" i="7"/>
  <c r="AQ845" i="7"/>
  <c r="Y846" i="7"/>
  <c r="Z846" i="7"/>
  <c r="AA846" i="7"/>
  <c r="AB846" i="7"/>
  <c r="AC846" i="7"/>
  <c r="AD846" i="7"/>
  <c r="AE846" i="7"/>
  <c r="AF846" i="7"/>
  <c r="AG846" i="7"/>
  <c r="AH846" i="7"/>
  <c r="AI846" i="7"/>
  <c r="AJ846" i="7"/>
  <c r="AK846" i="7"/>
  <c r="AL846" i="7"/>
  <c r="AM846" i="7"/>
  <c r="AN846" i="7"/>
  <c r="AO846" i="7"/>
  <c r="AP846" i="7"/>
  <c r="AQ846" i="7"/>
  <c r="Y847" i="7"/>
  <c r="Z847" i="7"/>
  <c r="AA847" i="7"/>
  <c r="AB847" i="7"/>
  <c r="AC847" i="7"/>
  <c r="AD847" i="7"/>
  <c r="AE847" i="7"/>
  <c r="AF847" i="7"/>
  <c r="AG847" i="7"/>
  <c r="AH847" i="7"/>
  <c r="AI847" i="7"/>
  <c r="AJ847" i="7"/>
  <c r="AK847" i="7"/>
  <c r="AL847" i="7"/>
  <c r="AM847" i="7"/>
  <c r="AN847" i="7"/>
  <c r="AO847" i="7"/>
  <c r="AP847" i="7"/>
  <c r="AQ847" i="7"/>
  <c r="Y848" i="7"/>
  <c r="Z848" i="7"/>
  <c r="AA848" i="7"/>
  <c r="AB848" i="7"/>
  <c r="AC848" i="7"/>
  <c r="AD848" i="7"/>
  <c r="AE848" i="7"/>
  <c r="AF848" i="7"/>
  <c r="AG848" i="7"/>
  <c r="AH848" i="7"/>
  <c r="AI848" i="7"/>
  <c r="AJ848" i="7"/>
  <c r="AK848" i="7"/>
  <c r="AL848" i="7"/>
  <c r="AM848" i="7"/>
  <c r="AN848" i="7"/>
  <c r="AO848" i="7"/>
  <c r="AP848" i="7"/>
  <c r="AQ848" i="7"/>
  <c r="Y849" i="7"/>
  <c r="Z849" i="7"/>
  <c r="AA849" i="7"/>
  <c r="AB849" i="7"/>
  <c r="AC849" i="7"/>
  <c r="AD849" i="7"/>
  <c r="AE849" i="7"/>
  <c r="AF849" i="7"/>
  <c r="AG849" i="7"/>
  <c r="AH849" i="7"/>
  <c r="AI849" i="7"/>
  <c r="AJ849" i="7"/>
  <c r="AK849" i="7"/>
  <c r="AL849" i="7"/>
  <c r="AM849" i="7"/>
  <c r="AN849" i="7"/>
  <c r="AO849" i="7"/>
  <c r="AP849" i="7"/>
  <c r="AQ849" i="7"/>
  <c r="Y850" i="7"/>
  <c r="Z850" i="7"/>
  <c r="AA850" i="7"/>
  <c r="AB850" i="7"/>
  <c r="AC850" i="7"/>
  <c r="AD850" i="7"/>
  <c r="AE850" i="7"/>
  <c r="AF850" i="7"/>
  <c r="AG850" i="7"/>
  <c r="AH850" i="7"/>
  <c r="AI850" i="7"/>
  <c r="AJ850" i="7"/>
  <c r="AK850" i="7"/>
  <c r="AL850" i="7"/>
  <c r="AM850" i="7"/>
  <c r="AN850" i="7"/>
  <c r="AO850" i="7"/>
  <c r="AP850" i="7"/>
  <c r="AQ850" i="7"/>
  <c r="Y851" i="7"/>
  <c r="Z851" i="7"/>
  <c r="AA851" i="7"/>
  <c r="AB851" i="7"/>
  <c r="AC851" i="7"/>
  <c r="AD851" i="7"/>
  <c r="AE851" i="7"/>
  <c r="AF851" i="7"/>
  <c r="AG851" i="7"/>
  <c r="AH851" i="7"/>
  <c r="AI851" i="7"/>
  <c r="AJ851" i="7"/>
  <c r="AK851" i="7"/>
  <c r="AL851" i="7"/>
  <c r="AM851" i="7"/>
  <c r="AN851" i="7"/>
  <c r="AO851" i="7"/>
  <c r="AP851" i="7"/>
  <c r="AQ851" i="7"/>
  <c r="Y852" i="7"/>
  <c r="Z852" i="7"/>
  <c r="AA852" i="7"/>
  <c r="AB852" i="7"/>
  <c r="AC852" i="7"/>
  <c r="AD852" i="7"/>
  <c r="AE852" i="7"/>
  <c r="AF852" i="7"/>
  <c r="AG852" i="7"/>
  <c r="AH852" i="7"/>
  <c r="AI852" i="7"/>
  <c r="AJ852" i="7"/>
  <c r="AK852" i="7"/>
  <c r="AL852" i="7"/>
  <c r="AM852" i="7"/>
  <c r="AN852" i="7"/>
  <c r="AO852" i="7"/>
  <c r="AP852" i="7"/>
  <c r="AQ852" i="7"/>
  <c r="Y853" i="7"/>
  <c r="Z853" i="7"/>
  <c r="AA853" i="7"/>
  <c r="AB853" i="7"/>
  <c r="AC853" i="7"/>
  <c r="AD853" i="7"/>
  <c r="AE853" i="7"/>
  <c r="AF853" i="7"/>
  <c r="AG853" i="7"/>
  <c r="AH853" i="7"/>
  <c r="AI853" i="7"/>
  <c r="AJ853" i="7"/>
  <c r="AK853" i="7"/>
  <c r="AL853" i="7"/>
  <c r="AM853" i="7"/>
  <c r="AN853" i="7"/>
  <c r="AO853" i="7"/>
  <c r="AP853" i="7"/>
  <c r="AQ853" i="7"/>
  <c r="Y854" i="7"/>
  <c r="Z854" i="7"/>
  <c r="AA854" i="7"/>
  <c r="AB854" i="7"/>
  <c r="AC854" i="7"/>
  <c r="AD854" i="7"/>
  <c r="AE854" i="7"/>
  <c r="AF854" i="7"/>
  <c r="AG854" i="7"/>
  <c r="AH854" i="7"/>
  <c r="AI854" i="7"/>
  <c r="AJ854" i="7"/>
  <c r="AK854" i="7"/>
  <c r="AL854" i="7"/>
  <c r="AM854" i="7"/>
  <c r="AN854" i="7"/>
  <c r="AO854" i="7"/>
  <c r="AP854" i="7"/>
  <c r="AQ854" i="7"/>
  <c r="Y855" i="7"/>
  <c r="Z855" i="7"/>
  <c r="AA855" i="7"/>
  <c r="AB855" i="7"/>
  <c r="AC855" i="7"/>
  <c r="AD855" i="7"/>
  <c r="AE855" i="7"/>
  <c r="AF855" i="7"/>
  <c r="AG855" i="7"/>
  <c r="AH855" i="7"/>
  <c r="AI855" i="7"/>
  <c r="AJ855" i="7"/>
  <c r="AK855" i="7"/>
  <c r="AL855" i="7"/>
  <c r="AM855" i="7"/>
  <c r="AN855" i="7"/>
  <c r="AO855" i="7"/>
  <c r="AP855" i="7"/>
  <c r="AQ855" i="7"/>
  <c r="Y856" i="7"/>
  <c r="Z856" i="7"/>
  <c r="AA856" i="7"/>
  <c r="AB856" i="7"/>
  <c r="AC856" i="7"/>
  <c r="AD856" i="7"/>
  <c r="AE856" i="7"/>
  <c r="AF856" i="7"/>
  <c r="AG856" i="7"/>
  <c r="AH856" i="7"/>
  <c r="AI856" i="7"/>
  <c r="AJ856" i="7"/>
  <c r="AK856" i="7"/>
  <c r="AL856" i="7"/>
  <c r="AM856" i="7"/>
  <c r="AN856" i="7"/>
  <c r="AO856" i="7"/>
  <c r="AP856" i="7"/>
  <c r="AQ856" i="7"/>
  <c r="Y857" i="7"/>
  <c r="Z857" i="7"/>
  <c r="AA857" i="7"/>
  <c r="AB857" i="7"/>
  <c r="AC857" i="7"/>
  <c r="AD857" i="7"/>
  <c r="AE857" i="7"/>
  <c r="AF857" i="7"/>
  <c r="AG857" i="7"/>
  <c r="AH857" i="7"/>
  <c r="AI857" i="7"/>
  <c r="AJ857" i="7"/>
  <c r="AK857" i="7"/>
  <c r="AL857" i="7"/>
  <c r="AM857" i="7"/>
  <c r="AN857" i="7"/>
  <c r="AO857" i="7"/>
  <c r="AP857" i="7"/>
  <c r="AQ857" i="7"/>
  <c r="Y858" i="7"/>
  <c r="Z858" i="7"/>
  <c r="AA858" i="7"/>
  <c r="AB858" i="7"/>
  <c r="AC858" i="7"/>
  <c r="AD858" i="7"/>
  <c r="AE858" i="7"/>
  <c r="AF858" i="7"/>
  <c r="AG858" i="7"/>
  <c r="AH858" i="7"/>
  <c r="AI858" i="7"/>
  <c r="AJ858" i="7"/>
  <c r="AK858" i="7"/>
  <c r="AL858" i="7"/>
  <c r="AM858" i="7"/>
  <c r="AN858" i="7"/>
  <c r="AO858" i="7"/>
  <c r="AP858" i="7"/>
  <c r="AQ858" i="7"/>
  <c r="Y859" i="7"/>
  <c r="Z859" i="7"/>
  <c r="AA859" i="7"/>
  <c r="AB859" i="7"/>
  <c r="AC859" i="7"/>
  <c r="AD859" i="7"/>
  <c r="AE859" i="7"/>
  <c r="AF859" i="7"/>
  <c r="AG859" i="7"/>
  <c r="AH859" i="7"/>
  <c r="AI859" i="7"/>
  <c r="AJ859" i="7"/>
  <c r="AK859" i="7"/>
  <c r="AL859" i="7"/>
  <c r="AM859" i="7"/>
  <c r="AN859" i="7"/>
  <c r="AO859" i="7"/>
  <c r="AP859" i="7"/>
  <c r="AQ859" i="7"/>
  <c r="Y860" i="7"/>
  <c r="Z860" i="7"/>
  <c r="AA860" i="7"/>
  <c r="AB860" i="7"/>
  <c r="AC860" i="7"/>
  <c r="AD860" i="7"/>
  <c r="AE860" i="7"/>
  <c r="AF860" i="7"/>
  <c r="AG860" i="7"/>
  <c r="AH860" i="7"/>
  <c r="AI860" i="7"/>
  <c r="AJ860" i="7"/>
  <c r="AK860" i="7"/>
  <c r="AL860" i="7"/>
  <c r="AM860" i="7"/>
  <c r="AN860" i="7"/>
  <c r="AO860" i="7"/>
  <c r="AP860" i="7"/>
  <c r="AQ860" i="7"/>
  <c r="Y861" i="7"/>
  <c r="Z861" i="7"/>
  <c r="AA861" i="7"/>
  <c r="AB861" i="7"/>
  <c r="AC861" i="7"/>
  <c r="AD861" i="7"/>
  <c r="AE861" i="7"/>
  <c r="AF861" i="7"/>
  <c r="AG861" i="7"/>
  <c r="AH861" i="7"/>
  <c r="AI861" i="7"/>
  <c r="AJ861" i="7"/>
  <c r="AK861" i="7"/>
  <c r="AL861" i="7"/>
  <c r="AM861" i="7"/>
  <c r="AN861" i="7"/>
  <c r="AO861" i="7"/>
  <c r="AP861" i="7"/>
  <c r="AQ861" i="7"/>
  <c r="Y862" i="7"/>
  <c r="Z862" i="7"/>
  <c r="AA862" i="7"/>
  <c r="AB862" i="7"/>
  <c r="AC862" i="7"/>
  <c r="AD862" i="7"/>
  <c r="AE862" i="7"/>
  <c r="AF862" i="7"/>
  <c r="AG862" i="7"/>
  <c r="AH862" i="7"/>
  <c r="AI862" i="7"/>
  <c r="AJ862" i="7"/>
  <c r="AK862" i="7"/>
  <c r="AL862" i="7"/>
  <c r="AM862" i="7"/>
  <c r="AN862" i="7"/>
  <c r="AO862" i="7"/>
  <c r="AP862" i="7"/>
  <c r="AQ862" i="7"/>
  <c r="Y863" i="7"/>
  <c r="Z863" i="7"/>
  <c r="AA863" i="7"/>
  <c r="AB863" i="7"/>
  <c r="AC863" i="7"/>
  <c r="AD863" i="7"/>
  <c r="AE863" i="7"/>
  <c r="AF863" i="7"/>
  <c r="AG863" i="7"/>
  <c r="AH863" i="7"/>
  <c r="AI863" i="7"/>
  <c r="AJ863" i="7"/>
  <c r="AK863" i="7"/>
  <c r="AL863" i="7"/>
  <c r="AM863" i="7"/>
  <c r="AN863" i="7"/>
  <c r="AO863" i="7"/>
  <c r="AP863" i="7"/>
  <c r="AQ863" i="7"/>
  <c r="Y864" i="7"/>
  <c r="Z864" i="7"/>
  <c r="AA864" i="7"/>
  <c r="AB864" i="7"/>
  <c r="AC864" i="7"/>
  <c r="AD864" i="7"/>
  <c r="AE864" i="7"/>
  <c r="AF864" i="7"/>
  <c r="AG864" i="7"/>
  <c r="AH864" i="7"/>
  <c r="AI864" i="7"/>
  <c r="AJ864" i="7"/>
  <c r="AK864" i="7"/>
  <c r="AL864" i="7"/>
  <c r="AM864" i="7"/>
  <c r="AN864" i="7"/>
  <c r="AO864" i="7"/>
  <c r="AP864" i="7"/>
  <c r="AQ864" i="7"/>
  <c r="Y865" i="7"/>
  <c r="Z865" i="7"/>
  <c r="AA865" i="7"/>
  <c r="AB865" i="7"/>
  <c r="AC865" i="7"/>
  <c r="AD865" i="7"/>
  <c r="AE865" i="7"/>
  <c r="AF865" i="7"/>
  <c r="AG865" i="7"/>
  <c r="AH865" i="7"/>
  <c r="AI865" i="7"/>
  <c r="AJ865" i="7"/>
  <c r="AK865" i="7"/>
  <c r="AL865" i="7"/>
  <c r="AM865" i="7"/>
  <c r="AN865" i="7"/>
  <c r="AO865" i="7"/>
  <c r="AP865" i="7"/>
  <c r="AQ865" i="7"/>
  <c r="Y866" i="7"/>
  <c r="Z866" i="7"/>
  <c r="AA866" i="7"/>
  <c r="AB866" i="7"/>
  <c r="AC866" i="7"/>
  <c r="AD866" i="7"/>
  <c r="AE866" i="7"/>
  <c r="AF866" i="7"/>
  <c r="AG866" i="7"/>
  <c r="AH866" i="7"/>
  <c r="AI866" i="7"/>
  <c r="AJ866" i="7"/>
  <c r="AK866" i="7"/>
  <c r="AL866" i="7"/>
  <c r="AM866" i="7"/>
  <c r="AN866" i="7"/>
  <c r="AO866" i="7"/>
  <c r="AP866" i="7"/>
  <c r="AQ866" i="7"/>
  <c r="Y867" i="7"/>
  <c r="Z867" i="7"/>
  <c r="AA867" i="7"/>
  <c r="AB867" i="7"/>
  <c r="AC867" i="7"/>
  <c r="AD867" i="7"/>
  <c r="AE867" i="7"/>
  <c r="AF867" i="7"/>
  <c r="AG867" i="7"/>
  <c r="AH867" i="7"/>
  <c r="AI867" i="7"/>
  <c r="AJ867" i="7"/>
  <c r="AK867" i="7"/>
  <c r="AL867" i="7"/>
  <c r="AM867" i="7"/>
  <c r="AN867" i="7"/>
  <c r="AO867" i="7"/>
  <c r="AP867" i="7"/>
  <c r="AQ867" i="7"/>
  <c r="Y868" i="7"/>
  <c r="Z868" i="7"/>
  <c r="AA868" i="7"/>
  <c r="AB868" i="7"/>
  <c r="AC868" i="7"/>
  <c r="AD868" i="7"/>
  <c r="AE868" i="7"/>
  <c r="AF868" i="7"/>
  <c r="AG868" i="7"/>
  <c r="AH868" i="7"/>
  <c r="AI868" i="7"/>
  <c r="AJ868" i="7"/>
  <c r="AK868" i="7"/>
  <c r="AL868" i="7"/>
  <c r="AM868" i="7"/>
  <c r="AN868" i="7"/>
  <c r="AO868" i="7"/>
  <c r="AP868" i="7"/>
  <c r="AQ868" i="7"/>
  <c r="Y869" i="7"/>
  <c r="Z869" i="7"/>
  <c r="AA869" i="7"/>
  <c r="AB869" i="7"/>
  <c r="AC869" i="7"/>
  <c r="AD869" i="7"/>
  <c r="AE869" i="7"/>
  <c r="AF869" i="7"/>
  <c r="AG869" i="7"/>
  <c r="AH869" i="7"/>
  <c r="AI869" i="7"/>
  <c r="AJ869" i="7"/>
  <c r="AK869" i="7"/>
  <c r="AL869" i="7"/>
  <c r="AM869" i="7"/>
  <c r="AN869" i="7"/>
  <c r="AO869" i="7"/>
  <c r="AP869" i="7"/>
  <c r="AQ869" i="7"/>
  <c r="Y870" i="7"/>
  <c r="Z870" i="7"/>
  <c r="AA870" i="7"/>
  <c r="AB870" i="7"/>
  <c r="AC870" i="7"/>
  <c r="AD870" i="7"/>
  <c r="AE870" i="7"/>
  <c r="AF870" i="7"/>
  <c r="AG870" i="7"/>
  <c r="AH870" i="7"/>
  <c r="AI870" i="7"/>
  <c r="AJ870" i="7"/>
  <c r="AK870" i="7"/>
  <c r="AL870" i="7"/>
  <c r="AM870" i="7"/>
  <c r="AN870" i="7"/>
  <c r="AO870" i="7"/>
  <c r="AP870" i="7"/>
  <c r="AQ870" i="7"/>
  <c r="Y871" i="7"/>
  <c r="Z871" i="7"/>
  <c r="AA871" i="7"/>
  <c r="AB871" i="7"/>
  <c r="AC871" i="7"/>
  <c r="AD871" i="7"/>
  <c r="AE871" i="7"/>
  <c r="AF871" i="7"/>
  <c r="AG871" i="7"/>
  <c r="AH871" i="7"/>
  <c r="AI871" i="7"/>
  <c r="AJ871" i="7"/>
  <c r="AK871" i="7"/>
  <c r="AL871" i="7"/>
  <c r="AM871" i="7"/>
  <c r="AN871" i="7"/>
  <c r="AO871" i="7"/>
  <c r="AP871" i="7"/>
  <c r="AQ871" i="7"/>
  <c r="Y872" i="7"/>
  <c r="Z932" i="7" s="1"/>
  <c r="Z872" i="7"/>
  <c r="AA872" i="7"/>
  <c r="AB872" i="7"/>
  <c r="AC872" i="7"/>
  <c r="AD872" i="7"/>
  <c r="AE872" i="7"/>
  <c r="AF872" i="7"/>
  <c r="AG872" i="7"/>
  <c r="AH872" i="7"/>
  <c r="AI872" i="7"/>
  <c r="AJ872" i="7"/>
  <c r="AK872" i="7"/>
  <c r="AL872" i="7"/>
  <c r="AM872" i="7"/>
  <c r="AN872" i="7"/>
  <c r="AO872" i="7"/>
  <c r="AP872" i="7"/>
  <c r="AQ872" i="7"/>
  <c r="Y873" i="7"/>
  <c r="Z873" i="7"/>
  <c r="AA873" i="7"/>
  <c r="AB873" i="7"/>
  <c r="AC873" i="7"/>
  <c r="AD873" i="7"/>
  <c r="AE873" i="7"/>
  <c r="AF873" i="7"/>
  <c r="AG873" i="7"/>
  <c r="AH873" i="7"/>
  <c r="AI873" i="7"/>
  <c r="AJ873" i="7"/>
  <c r="AK873" i="7"/>
  <c r="AL873" i="7"/>
  <c r="AM873" i="7"/>
  <c r="AN873" i="7"/>
  <c r="AO873" i="7"/>
  <c r="AP873" i="7"/>
  <c r="AQ873" i="7"/>
  <c r="Y874" i="7"/>
  <c r="Z874" i="7"/>
  <c r="AA874" i="7"/>
  <c r="AB874" i="7"/>
  <c r="AC874" i="7"/>
  <c r="AD874" i="7"/>
  <c r="AE874" i="7"/>
  <c r="AF874" i="7"/>
  <c r="AG874" i="7"/>
  <c r="AH874" i="7"/>
  <c r="AI874" i="7"/>
  <c r="AJ874" i="7"/>
  <c r="AK874" i="7"/>
  <c r="AL874" i="7"/>
  <c r="AM874" i="7"/>
  <c r="AN874" i="7"/>
  <c r="AO874" i="7"/>
  <c r="AP874" i="7"/>
  <c r="AQ874" i="7"/>
  <c r="Y875" i="7"/>
  <c r="Z875" i="7"/>
  <c r="AA875" i="7"/>
  <c r="AB875" i="7"/>
  <c r="AC875" i="7"/>
  <c r="AD875" i="7"/>
  <c r="AE875" i="7"/>
  <c r="AF875" i="7"/>
  <c r="AG875" i="7"/>
  <c r="AH875" i="7"/>
  <c r="AI875" i="7"/>
  <c r="AJ875" i="7"/>
  <c r="AK875" i="7"/>
  <c r="AL875" i="7"/>
  <c r="AM875" i="7"/>
  <c r="AN875" i="7"/>
  <c r="AO875" i="7"/>
  <c r="AP875" i="7"/>
  <c r="AQ875" i="7"/>
  <c r="Y876" i="7"/>
  <c r="Z876" i="7"/>
  <c r="AA876" i="7"/>
  <c r="AB876" i="7"/>
  <c r="AC876" i="7"/>
  <c r="AD876" i="7"/>
  <c r="AE876" i="7"/>
  <c r="AF876" i="7"/>
  <c r="AG876" i="7"/>
  <c r="AH876" i="7"/>
  <c r="AI876" i="7"/>
  <c r="AJ876" i="7"/>
  <c r="AK876" i="7"/>
  <c r="AL876" i="7"/>
  <c r="AM876" i="7"/>
  <c r="AN876" i="7"/>
  <c r="AO876" i="7"/>
  <c r="AP876" i="7"/>
  <c r="AQ876" i="7"/>
  <c r="Y877" i="7"/>
  <c r="Z877" i="7"/>
  <c r="AA877" i="7"/>
  <c r="AB877" i="7"/>
  <c r="AC877" i="7"/>
  <c r="AD877" i="7"/>
  <c r="AE877" i="7"/>
  <c r="AF877" i="7"/>
  <c r="AG877" i="7"/>
  <c r="AH877" i="7"/>
  <c r="AI877" i="7"/>
  <c r="AJ877" i="7"/>
  <c r="AK877" i="7"/>
  <c r="AL877" i="7"/>
  <c r="AM877" i="7"/>
  <c r="AN877" i="7"/>
  <c r="AO877" i="7"/>
  <c r="AP877" i="7"/>
  <c r="AQ877" i="7"/>
  <c r="Y878" i="7"/>
  <c r="Z878" i="7"/>
  <c r="AA878" i="7"/>
  <c r="AB878" i="7"/>
  <c r="AC878" i="7"/>
  <c r="AD878" i="7"/>
  <c r="AE878" i="7"/>
  <c r="AF878" i="7"/>
  <c r="AG878" i="7"/>
  <c r="AH878" i="7"/>
  <c r="AI878" i="7"/>
  <c r="AJ878" i="7"/>
  <c r="AK878" i="7"/>
  <c r="AL878" i="7"/>
  <c r="AM878" i="7"/>
  <c r="AN878" i="7"/>
  <c r="AO878" i="7"/>
  <c r="AP878" i="7"/>
  <c r="AQ878" i="7"/>
  <c r="Y879" i="7"/>
  <c r="Z879" i="7"/>
  <c r="AA879" i="7"/>
  <c r="AB879" i="7"/>
  <c r="AC879" i="7"/>
  <c r="AD879" i="7"/>
  <c r="AE879" i="7"/>
  <c r="AF879" i="7"/>
  <c r="AG879" i="7"/>
  <c r="AH879" i="7"/>
  <c r="AI879" i="7"/>
  <c r="AJ879" i="7"/>
  <c r="AK879" i="7"/>
  <c r="AL879" i="7"/>
  <c r="AM879" i="7"/>
  <c r="AN879" i="7"/>
  <c r="AO879" i="7"/>
  <c r="AP879" i="7"/>
  <c r="AQ879" i="7"/>
  <c r="Y880" i="7"/>
  <c r="Z880" i="7"/>
  <c r="AA880" i="7"/>
  <c r="AB880" i="7"/>
  <c r="AC880" i="7"/>
  <c r="AD880" i="7"/>
  <c r="AE880" i="7"/>
  <c r="AF880" i="7"/>
  <c r="AG880" i="7"/>
  <c r="AH880" i="7"/>
  <c r="AI880" i="7"/>
  <c r="AJ880" i="7"/>
  <c r="AK880" i="7"/>
  <c r="AL880" i="7"/>
  <c r="AM880" i="7"/>
  <c r="AN880" i="7"/>
  <c r="AO880" i="7"/>
  <c r="AP880" i="7"/>
  <c r="AQ880" i="7"/>
  <c r="Y881" i="7"/>
  <c r="Z881" i="7"/>
  <c r="AA881" i="7"/>
  <c r="AB881" i="7"/>
  <c r="AC881" i="7"/>
  <c r="AD881" i="7"/>
  <c r="AE881" i="7"/>
  <c r="AF881" i="7"/>
  <c r="AG881" i="7"/>
  <c r="AH881" i="7"/>
  <c r="AI881" i="7"/>
  <c r="AJ881" i="7"/>
  <c r="AK881" i="7"/>
  <c r="AL881" i="7"/>
  <c r="AM881" i="7"/>
  <c r="AN881" i="7"/>
  <c r="AO881" i="7"/>
  <c r="AP881" i="7"/>
  <c r="AQ881" i="7"/>
  <c r="Y882" i="7"/>
  <c r="Z882" i="7"/>
  <c r="AA882" i="7"/>
  <c r="AB882" i="7"/>
  <c r="AC882" i="7"/>
  <c r="AD882" i="7"/>
  <c r="AE882" i="7"/>
  <c r="AF882" i="7"/>
  <c r="AG882" i="7"/>
  <c r="AH882" i="7"/>
  <c r="AI882" i="7"/>
  <c r="AJ882" i="7"/>
  <c r="AK882" i="7"/>
  <c r="AL882" i="7"/>
  <c r="AM882" i="7"/>
  <c r="AN882" i="7"/>
  <c r="AO882" i="7"/>
  <c r="AP882" i="7"/>
  <c r="AQ882" i="7"/>
  <c r="Y883" i="7"/>
  <c r="Z883" i="7"/>
  <c r="AA883" i="7"/>
  <c r="AB883" i="7"/>
  <c r="AC883" i="7"/>
  <c r="AD883" i="7"/>
  <c r="AE883" i="7"/>
  <c r="AF883" i="7"/>
  <c r="AG883" i="7"/>
  <c r="AH883" i="7"/>
  <c r="AI883" i="7"/>
  <c r="AJ883" i="7"/>
  <c r="AK883" i="7"/>
  <c r="AL883" i="7"/>
  <c r="AM883" i="7"/>
  <c r="AN883" i="7"/>
  <c r="AO883" i="7"/>
  <c r="AP883" i="7"/>
  <c r="AQ883" i="7"/>
  <c r="Y884" i="7"/>
  <c r="Z884" i="7"/>
  <c r="AA884" i="7"/>
  <c r="AB884" i="7"/>
  <c r="AC884" i="7"/>
  <c r="AD884" i="7"/>
  <c r="AE884" i="7"/>
  <c r="AF884" i="7"/>
  <c r="AG884" i="7"/>
  <c r="AH884" i="7"/>
  <c r="AI884" i="7"/>
  <c r="AJ884" i="7"/>
  <c r="AK884" i="7"/>
  <c r="AL884" i="7"/>
  <c r="AM884" i="7"/>
  <c r="AN884" i="7"/>
  <c r="AO884" i="7"/>
  <c r="AP884" i="7"/>
  <c r="AQ884" i="7"/>
  <c r="Y885" i="7"/>
  <c r="Z885" i="7"/>
  <c r="AA885" i="7"/>
  <c r="AB885" i="7"/>
  <c r="AC885" i="7"/>
  <c r="AD885" i="7"/>
  <c r="AE885" i="7"/>
  <c r="AF885" i="7"/>
  <c r="AG885" i="7"/>
  <c r="AH885" i="7"/>
  <c r="AI885" i="7"/>
  <c r="AJ885" i="7"/>
  <c r="AK885" i="7"/>
  <c r="AL885" i="7"/>
  <c r="AM885" i="7"/>
  <c r="AN885" i="7"/>
  <c r="AO885" i="7"/>
  <c r="AP885" i="7"/>
  <c r="AQ885" i="7"/>
  <c r="Y886" i="7"/>
  <c r="Z886" i="7"/>
  <c r="AA886" i="7"/>
  <c r="AB886" i="7"/>
  <c r="AC886" i="7"/>
  <c r="AD886" i="7"/>
  <c r="AE886" i="7"/>
  <c r="AF886" i="7"/>
  <c r="AG886" i="7"/>
  <c r="AH886" i="7"/>
  <c r="AI886" i="7"/>
  <c r="AJ886" i="7"/>
  <c r="AK886" i="7"/>
  <c r="AL886" i="7"/>
  <c r="AM886" i="7"/>
  <c r="AN886" i="7"/>
  <c r="AO886" i="7"/>
  <c r="AP886" i="7"/>
  <c r="AQ886" i="7"/>
  <c r="Y887" i="7"/>
  <c r="Z887" i="7"/>
  <c r="AA887" i="7"/>
  <c r="AB887" i="7"/>
  <c r="AC887" i="7"/>
  <c r="AD887" i="7"/>
  <c r="AE887" i="7"/>
  <c r="AF887" i="7"/>
  <c r="AG887" i="7"/>
  <c r="AH887" i="7"/>
  <c r="AI887" i="7"/>
  <c r="AJ887" i="7"/>
  <c r="AK887" i="7"/>
  <c r="AL887" i="7"/>
  <c r="AM887" i="7"/>
  <c r="AN887" i="7"/>
  <c r="AO887" i="7"/>
  <c r="AP887" i="7"/>
  <c r="AQ887" i="7"/>
  <c r="Y888" i="7"/>
  <c r="Z888" i="7"/>
  <c r="AA888" i="7"/>
  <c r="AB888" i="7"/>
  <c r="AC888" i="7"/>
  <c r="AD888" i="7"/>
  <c r="AE888" i="7"/>
  <c r="AF888" i="7"/>
  <c r="AG888" i="7"/>
  <c r="AH888" i="7"/>
  <c r="AI888" i="7"/>
  <c r="AJ888" i="7"/>
  <c r="AK888" i="7"/>
  <c r="AL888" i="7"/>
  <c r="AM888" i="7"/>
  <c r="AN888" i="7"/>
  <c r="AO888" i="7"/>
  <c r="AP888" i="7"/>
  <c r="AQ888" i="7"/>
  <c r="Y889" i="7"/>
  <c r="Z889" i="7"/>
  <c r="AA889" i="7"/>
  <c r="AB889" i="7"/>
  <c r="AC889" i="7"/>
  <c r="AD889" i="7"/>
  <c r="AE889" i="7"/>
  <c r="AF889" i="7"/>
  <c r="AG889" i="7"/>
  <c r="AH889" i="7"/>
  <c r="AI889" i="7"/>
  <c r="AJ889" i="7"/>
  <c r="AK889" i="7"/>
  <c r="AL889" i="7"/>
  <c r="AM889" i="7"/>
  <c r="AN889" i="7"/>
  <c r="AO889" i="7"/>
  <c r="AP889" i="7"/>
  <c r="AQ889" i="7"/>
  <c r="Y890" i="7"/>
  <c r="Z890" i="7"/>
  <c r="AA890" i="7"/>
  <c r="AB890" i="7"/>
  <c r="AC890" i="7"/>
  <c r="AD890" i="7"/>
  <c r="AE890" i="7"/>
  <c r="AF890" i="7"/>
  <c r="AG890" i="7"/>
  <c r="AH890" i="7"/>
  <c r="AI890" i="7"/>
  <c r="AJ890" i="7"/>
  <c r="AK890" i="7"/>
  <c r="AL890" i="7"/>
  <c r="AM890" i="7"/>
  <c r="AN890" i="7"/>
  <c r="AO890" i="7"/>
  <c r="AP890" i="7"/>
  <c r="AQ890" i="7"/>
  <c r="Y891" i="7"/>
  <c r="Z891" i="7"/>
  <c r="AA891" i="7"/>
  <c r="AB891" i="7"/>
  <c r="AC891" i="7"/>
  <c r="AD891" i="7"/>
  <c r="AE891" i="7"/>
  <c r="AF891" i="7"/>
  <c r="AG891" i="7"/>
  <c r="AH891" i="7"/>
  <c r="AI891" i="7"/>
  <c r="AJ891" i="7"/>
  <c r="AK891" i="7"/>
  <c r="AL891" i="7"/>
  <c r="AM891" i="7"/>
  <c r="AN891" i="7"/>
  <c r="AO891" i="7"/>
  <c r="AP891" i="7"/>
  <c r="AQ891" i="7"/>
  <c r="Y892" i="7"/>
  <c r="Z892" i="7"/>
  <c r="AA892" i="7"/>
  <c r="AB892" i="7"/>
  <c r="AC892" i="7"/>
  <c r="AD892" i="7"/>
  <c r="AE892" i="7"/>
  <c r="AF892" i="7"/>
  <c r="AG892" i="7"/>
  <c r="AH892" i="7"/>
  <c r="AI892" i="7"/>
  <c r="AJ892" i="7"/>
  <c r="AK892" i="7"/>
  <c r="AL892" i="7"/>
  <c r="AM892" i="7"/>
  <c r="AN892" i="7"/>
  <c r="AO892" i="7"/>
  <c r="AP892" i="7"/>
  <c r="AQ892" i="7"/>
  <c r="Y893" i="7"/>
  <c r="Z893" i="7"/>
  <c r="AA893" i="7"/>
  <c r="AB893" i="7"/>
  <c r="AC893" i="7"/>
  <c r="AD893" i="7"/>
  <c r="AE893" i="7"/>
  <c r="AF893" i="7"/>
  <c r="AG893" i="7"/>
  <c r="AH893" i="7"/>
  <c r="AI893" i="7"/>
  <c r="AJ893" i="7"/>
  <c r="AK893" i="7"/>
  <c r="AL893" i="7"/>
  <c r="AM893" i="7"/>
  <c r="AN893" i="7"/>
  <c r="AO893" i="7"/>
  <c r="AP893" i="7"/>
  <c r="AQ893" i="7"/>
  <c r="Y894" i="7"/>
  <c r="Z894" i="7"/>
  <c r="AA894" i="7"/>
  <c r="AB894" i="7"/>
  <c r="AC894" i="7"/>
  <c r="AD894" i="7"/>
  <c r="AE894" i="7"/>
  <c r="AF894" i="7"/>
  <c r="AG894" i="7"/>
  <c r="AH894" i="7"/>
  <c r="AI894" i="7"/>
  <c r="AJ894" i="7"/>
  <c r="AK894" i="7"/>
  <c r="AL894" i="7"/>
  <c r="AM894" i="7"/>
  <c r="AN894" i="7"/>
  <c r="AO894" i="7"/>
  <c r="AP894" i="7"/>
  <c r="AQ894" i="7"/>
  <c r="Y895" i="7"/>
  <c r="Z895" i="7"/>
  <c r="AA895" i="7"/>
  <c r="AB895" i="7"/>
  <c r="AC895" i="7"/>
  <c r="AD895" i="7"/>
  <c r="AE895" i="7"/>
  <c r="AF895" i="7"/>
  <c r="AG895" i="7"/>
  <c r="AH895" i="7"/>
  <c r="AI895" i="7"/>
  <c r="AJ895" i="7"/>
  <c r="AK895" i="7"/>
  <c r="AL895" i="7"/>
  <c r="AM895" i="7"/>
  <c r="AN895" i="7"/>
  <c r="AO895" i="7"/>
  <c r="AP895" i="7"/>
  <c r="AQ895" i="7"/>
  <c r="Y896" i="7"/>
  <c r="Z896" i="7"/>
  <c r="AA896" i="7"/>
  <c r="AB896" i="7"/>
  <c r="AC896" i="7"/>
  <c r="AD896" i="7"/>
  <c r="AE896" i="7"/>
  <c r="AF896" i="7"/>
  <c r="AG896" i="7"/>
  <c r="AH896" i="7"/>
  <c r="AI896" i="7"/>
  <c r="AJ896" i="7"/>
  <c r="AK896" i="7"/>
  <c r="AL896" i="7"/>
  <c r="AM896" i="7"/>
  <c r="AN896" i="7"/>
  <c r="AO896" i="7"/>
  <c r="AP896" i="7"/>
  <c r="AQ896" i="7"/>
  <c r="Y897" i="7"/>
  <c r="Z897" i="7"/>
  <c r="AA897" i="7"/>
  <c r="AB897" i="7"/>
  <c r="AC897" i="7"/>
  <c r="AD897" i="7"/>
  <c r="AE897" i="7"/>
  <c r="AF897" i="7"/>
  <c r="AG897" i="7"/>
  <c r="AH897" i="7"/>
  <c r="AI897" i="7"/>
  <c r="AJ897" i="7"/>
  <c r="AK897" i="7"/>
  <c r="AL897" i="7"/>
  <c r="AM897" i="7"/>
  <c r="AN897" i="7"/>
  <c r="AO897" i="7"/>
  <c r="AP897" i="7"/>
  <c r="AQ897" i="7"/>
  <c r="Y898" i="7"/>
  <c r="Z898" i="7"/>
  <c r="AA898" i="7"/>
  <c r="AB898" i="7"/>
  <c r="AC898" i="7"/>
  <c r="AD898" i="7"/>
  <c r="AE898" i="7"/>
  <c r="AF898" i="7"/>
  <c r="AG898" i="7"/>
  <c r="AH898" i="7"/>
  <c r="AI898" i="7"/>
  <c r="AJ898" i="7"/>
  <c r="AK898" i="7"/>
  <c r="AL898" i="7"/>
  <c r="AM898" i="7"/>
  <c r="AN898" i="7"/>
  <c r="AO898" i="7"/>
  <c r="AP898" i="7"/>
  <c r="AQ898" i="7"/>
  <c r="Y899" i="7"/>
  <c r="Z899" i="7"/>
  <c r="AA899" i="7"/>
  <c r="AB899" i="7"/>
  <c r="AC899" i="7"/>
  <c r="AD899" i="7"/>
  <c r="AE899" i="7"/>
  <c r="AF899" i="7"/>
  <c r="AG899" i="7"/>
  <c r="AH899" i="7"/>
  <c r="AI899" i="7"/>
  <c r="AJ899" i="7"/>
  <c r="AK899" i="7"/>
  <c r="AL899" i="7"/>
  <c r="AM899" i="7"/>
  <c r="AN899" i="7"/>
  <c r="AO899" i="7"/>
  <c r="AP899" i="7"/>
  <c r="AQ899" i="7"/>
  <c r="Y900" i="7"/>
  <c r="Z900" i="7"/>
  <c r="AA900" i="7"/>
  <c r="AB900" i="7"/>
  <c r="AC900" i="7"/>
  <c r="AD900" i="7"/>
  <c r="AE900" i="7"/>
  <c r="AF900" i="7"/>
  <c r="AG900" i="7"/>
  <c r="AH900" i="7"/>
  <c r="AI900" i="7"/>
  <c r="AJ900" i="7"/>
  <c r="AK900" i="7"/>
  <c r="AL900" i="7"/>
  <c r="AM900" i="7"/>
  <c r="AN900" i="7"/>
  <c r="AO900" i="7"/>
  <c r="AP900" i="7"/>
  <c r="AQ900" i="7"/>
  <c r="Y901" i="7"/>
  <c r="Z901" i="7"/>
  <c r="AA901" i="7"/>
  <c r="AB901" i="7"/>
  <c r="AC901" i="7"/>
  <c r="AD901" i="7"/>
  <c r="AE901" i="7"/>
  <c r="AF901" i="7"/>
  <c r="AG901" i="7"/>
  <c r="AH901" i="7"/>
  <c r="AI901" i="7"/>
  <c r="AJ901" i="7"/>
  <c r="AK901" i="7"/>
  <c r="AL901" i="7"/>
  <c r="AM901" i="7"/>
  <c r="AN901" i="7"/>
  <c r="AO901" i="7"/>
  <c r="AP901" i="7"/>
  <c r="AQ901" i="7"/>
  <c r="Y902" i="7"/>
  <c r="Z902" i="7"/>
  <c r="AA902" i="7"/>
  <c r="AB902" i="7"/>
  <c r="AC902" i="7"/>
  <c r="AD902" i="7"/>
  <c r="AE902" i="7"/>
  <c r="AF902" i="7"/>
  <c r="AG902" i="7"/>
  <c r="AH902" i="7"/>
  <c r="AI902" i="7"/>
  <c r="AJ902" i="7"/>
  <c r="AK902" i="7"/>
  <c r="AL902" i="7"/>
  <c r="AM902" i="7"/>
  <c r="AN902" i="7"/>
  <c r="AO902" i="7"/>
  <c r="AP902" i="7"/>
  <c r="AQ902" i="7"/>
  <c r="Y903" i="7"/>
  <c r="Z903" i="7"/>
  <c r="AA903" i="7"/>
  <c r="AB903" i="7"/>
  <c r="AC903" i="7"/>
  <c r="AD903" i="7"/>
  <c r="AE903" i="7"/>
  <c r="AF903" i="7"/>
  <c r="AG903" i="7"/>
  <c r="AH903" i="7"/>
  <c r="AI903" i="7"/>
  <c r="AJ903" i="7"/>
  <c r="AK903" i="7"/>
  <c r="AL903" i="7"/>
  <c r="AM903" i="7"/>
  <c r="AN903" i="7"/>
  <c r="AO903" i="7"/>
  <c r="AP903" i="7"/>
  <c r="AQ903" i="7"/>
  <c r="Y904" i="7"/>
  <c r="Z904" i="7"/>
  <c r="AA904" i="7"/>
  <c r="AB904" i="7"/>
  <c r="AC904" i="7"/>
  <c r="AD904" i="7"/>
  <c r="AE904" i="7"/>
  <c r="AF904" i="7"/>
  <c r="AG904" i="7"/>
  <c r="AH904" i="7"/>
  <c r="AI904" i="7"/>
  <c r="AJ904" i="7"/>
  <c r="AK904" i="7"/>
  <c r="AL904" i="7"/>
  <c r="AM904" i="7"/>
  <c r="AN904" i="7"/>
  <c r="AO904" i="7"/>
  <c r="AP904" i="7"/>
  <c r="AQ904" i="7"/>
  <c r="Y905" i="7"/>
  <c r="Z905" i="7"/>
  <c r="AA905" i="7"/>
  <c r="AB905" i="7"/>
  <c r="AC905" i="7"/>
  <c r="AD905" i="7"/>
  <c r="AE905" i="7"/>
  <c r="AF905" i="7"/>
  <c r="AG905" i="7"/>
  <c r="AH905" i="7"/>
  <c r="AI905" i="7"/>
  <c r="AJ905" i="7"/>
  <c r="AK905" i="7"/>
  <c r="AL905" i="7"/>
  <c r="AM905" i="7"/>
  <c r="AN905" i="7"/>
  <c r="AO905" i="7"/>
  <c r="AP905" i="7"/>
  <c r="AQ905" i="7"/>
  <c r="Y906" i="7"/>
  <c r="Z906" i="7"/>
  <c r="AA906" i="7"/>
  <c r="AB906" i="7"/>
  <c r="AC906" i="7"/>
  <c r="AD906" i="7"/>
  <c r="AE906" i="7"/>
  <c r="AF906" i="7"/>
  <c r="AG906" i="7"/>
  <c r="AH906" i="7"/>
  <c r="AI906" i="7"/>
  <c r="AJ906" i="7"/>
  <c r="AK906" i="7"/>
  <c r="AL906" i="7"/>
  <c r="AM906" i="7"/>
  <c r="AN906" i="7"/>
  <c r="AO906" i="7"/>
  <c r="AP906" i="7"/>
  <c r="AQ906" i="7"/>
  <c r="Y907" i="7"/>
  <c r="Z907" i="7"/>
  <c r="AA907" i="7"/>
  <c r="AB907" i="7"/>
  <c r="AC907" i="7"/>
  <c r="AD907" i="7"/>
  <c r="AE907" i="7"/>
  <c r="AF907" i="7"/>
  <c r="AG907" i="7"/>
  <c r="AH907" i="7"/>
  <c r="AI907" i="7"/>
  <c r="AJ907" i="7"/>
  <c r="AK907" i="7"/>
  <c r="AL907" i="7"/>
  <c r="AM907" i="7"/>
  <c r="AN907" i="7"/>
  <c r="AO907" i="7"/>
  <c r="AP907" i="7"/>
  <c r="AQ907" i="7"/>
  <c r="Y908" i="7"/>
  <c r="Z908" i="7"/>
  <c r="AA908" i="7"/>
  <c r="AB908" i="7"/>
  <c r="AC908" i="7"/>
  <c r="AD908" i="7"/>
  <c r="AE908" i="7"/>
  <c r="AF908" i="7"/>
  <c r="AG908" i="7"/>
  <c r="AH908" i="7"/>
  <c r="AI908" i="7"/>
  <c r="AJ908" i="7"/>
  <c r="AK908" i="7"/>
  <c r="AL908" i="7"/>
  <c r="AM908" i="7"/>
  <c r="AN908" i="7"/>
  <c r="AO908" i="7"/>
  <c r="AP908" i="7"/>
  <c r="AQ908" i="7"/>
  <c r="Y909" i="7"/>
  <c r="Z909" i="7"/>
  <c r="AA909" i="7"/>
  <c r="AB909" i="7"/>
  <c r="AC909" i="7"/>
  <c r="AD909" i="7"/>
  <c r="AE909" i="7"/>
  <c r="AF909" i="7"/>
  <c r="AG909" i="7"/>
  <c r="AH909" i="7"/>
  <c r="AI909" i="7"/>
  <c r="AJ909" i="7"/>
  <c r="AK909" i="7"/>
  <c r="AL909" i="7"/>
  <c r="AM909" i="7"/>
  <c r="AN909" i="7"/>
  <c r="AO909" i="7"/>
  <c r="AP909" i="7"/>
  <c r="AQ909" i="7"/>
  <c r="Y910" i="7"/>
  <c r="Z910" i="7"/>
  <c r="AA910" i="7"/>
  <c r="AB910" i="7"/>
  <c r="AC910" i="7"/>
  <c r="AD910" i="7"/>
  <c r="AE910" i="7"/>
  <c r="AF910" i="7"/>
  <c r="AG910" i="7"/>
  <c r="AH910" i="7"/>
  <c r="AI910" i="7"/>
  <c r="AJ910" i="7"/>
  <c r="AK910" i="7"/>
  <c r="AL910" i="7"/>
  <c r="AM910" i="7"/>
  <c r="AN910" i="7"/>
  <c r="AO910" i="7"/>
  <c r="AP910" i="7"/>
  <c r="AQ910" i="7"/>
  <c r="Y911" i="7"/>
  <c r="Z911" i="7"/>
  <c r="AA911" i="7"/>
  <c r="AB911" i="7"/>
  <c r="AC911" i="7"/>
  <c r="AD911" i="7"/>
  <c r="AE911" i="7"/>
  <c r="AF911" i="7"/>
  <c r="AG911" i="7"/>
  <c r="AH911" i="7"/>
  <c r="AI911" i="7"/>
  <c r="AJ911" i="7"/>
  <c r="AK911" i="7"/>
  <c r="AL911" i="7"/>
  <c r="AM911" i="7"/>
  <c r="AN911" i="7"/>
  <c r="AO911" i="7"/>
  <c r="AP911" i="7"/>
  <c r="AQ911" i="7"/>
  <c r="Y912" i="7"/>
  <c r="Z912" i="7"/>
  <c r="AA912" i="7"/>
  <c r="AB912" i="7"/>
  <c r="AC912" i="7"/>
  <c r="AD912" i="7"/>
  <c r="AE912" i="7"/>
  <c r="AF912" i="7"/>
  <c r="AG912" i="7"/>
  <c r="AH912" i="7"/>
  <c r="AI912" i="7"/>
  <c r="AJ912" i="7"/>
  <c r="AK912" i="7"/>
  <c r="AL912" i="7"/>
  <c r="AM912" i="7"/>
  <c r="AN912" i="7"/>
  <c r="AO912" i="7"/>
  <c r="AP912" i="7"/>
  <c r="AQ912" i="7"/>
  <c r="Y913" i="7"/>
  <c r="Z913" i="7"/>
  <c r="AA913" i="7"/>
  <c r="AB913" i="7"/>
  <c r="AC913" i="7"/>
  <c r="AD913" i="7"/>
  <c r="AE913" i="7"/>
  <c r="AF913" i="7"/>
  <c r="AG913" i="7"/>
  <c r="AH913" i="7"/>
  <c r="AI913" i="7"/>
  <c r="AJ913" i="7"/>
  <c r="AK913" i="7"/>
  <c r="AL913" i="7"/>
  <c r="AM913" i="7"/>
  <c r="AN913" i="7"/>
  <c r="AO913" i="7"/>
  <c r="AP913" i="7"/>
  <c r="AQ913" i="7"/>
  <c r="Y914" i="7"/>
  <c r="Z914" i="7"/>
  <c r="AA914" i="7"/>
  <c r="AB914" i="7"/>
  <c r="AC914" i="7"/>
  <c r="AD914" i="7"/>
  <c r="AE914" i="7"/>
  <c r="AF914" i="7"/>
  <c r="AG914" i="7"/>
  <c r="AH914" i="7"/>
  <c r="AI914" i="7"/>
  <c r="AJ914" i="7"/>
  <c r="AK914" i="7"/>
  <c r="AL914" i="7"/>
  <c r="AM914" i="7"/>
  <c r="AN914" i="7"/>
  <c r="AO914" i="7"/>
  <c r="AP914" i="7"/>
  <c r="AQ914" i="7"/>
  <c r="Y915" i="7"/>
  <c r="Z915" i="7"/>
  <c r="AA915" i="7"/>
  <c r="AB915" i="7"/>
  <c r="AC915" i="7"/>
  <c r="AD915" i="7"/>
  <c r="AE915" i="7"/>
  <c r="AF915" i="7"/>
  <c r="AG915" i="7"/>
  <c r="AH915" i="7"/>
  <c r="AI915" i="7"/>
  <c r="AJ915" i="7"/>
  <c r="AK915" i="7"/>
  <c r="AL915" i="7"/>
  <c r="AM915" i="7"/>
  <c r="AN915" i="7"/>
  <c r="AO915" i="7"/>
  <c r="AP915" i="7"/>
  <c r="AQ915" i="7"/>
  <c r="Y916" i="7"/>
  <c r="Z916" i="7"/>
  <c r="AA916" i="7"/>
  <c r="AB916" i="7"/>
  <c r="AC916" i="7"/>
  <c r="AD916" i="7"/>
  <c r="AE916" i="7"/>
  <c r="AF916" i="7"/>
  <c r="AG916" i="7"/>
  <c r="AH916" i="7"/>
  <c r="AI916" i="7"/>
  <c r="AJ916" i="7"/>
  <c r="AK916" i="7"/>
  <c r="AL916" i="7"/>
  <c r="AM916" i="7"/>
  <c r="AN916" i="7"/>
  <c r="AO916" i="7"/>
  <c r="AP916" i="7"/>
  <c r="AQ916" i="7"/>
  <c r="Y917" i="7"/>
  <c r="Z917" i="7"/>
  <c r="AA917" i="7"/>
  <c r="AB917" i="7"/>
  <c r="AC917" i="7"/>
  <c r="AD917" i="7"/>
  <c r="AE917" i="7"/>
  <c r="AF917" i="7"/>
  <c r="AG917" i="7"/>
  <c r="AH917" i="7"/>
  <c r="AI917" i="7"/>
  <c r="AJ917" i="7"/>
  <c r="AK917" i="7"/>
  <c r="AL917" i="7"/>
  <c r="AM917" i="7"/>
  <c r="AN917" i="7"/>
  <c r="AO917" i="7"/>
  <c r="AP917" i="7"/>
  <c r="AQ917" i="7"/>
  <c r="Y918" i="7"/>
  <c r="Z918" i="7"/>
  <c r="AA918" i="7"/>
  <c r="AB918" i="7"/>
  <c r="AC918" i="7"/>
  <c r="AD918" i="7"/>
  <c r="AE918" i="7"/>
  <c r="AF918" i="7"/>
  <c r="AG918" i="7"/>
  <c r="AH918" i="7"/>
  <c r="AI918" i="7"/>
  <c r="AJ918" i="7"/>
  <c r="AK918" i="7"/>
  <c r="AL918" i="7"/>
  <c r="AM918" i="7"/>
  <c r="AN918" i="7"/>
  <c r="AO918" i="7"/>
  <c r="AP918" i="7"/>
  <c r="AQ918" i="7"/>
  <c r="Y919" i="7"/>
  <c r="Z919" i="7"/>
  <c r="AA919" i="7"/>
  <c r="AB919" i="7"/>
  <c r="AC919" i="7"/>
  <c r="AD919" i="7"/>
  <c r="AE919" i="7"/>
  <c r="AF919" i="7"/>
  <c r="AG919" i="7"/>
  <c r="AH919" i="7"/>
  <c r="AI919" i="7"/>
  <c r="AJ919" i="7"/>
  <c r="AK919" i="7"/>
  <c r="AL919" i="7"/>
  <c r="AM919" i="7"/>
  <c r="AN919" i="7"/>
  <c r="AO919" i="7"/>
  <c r="AP919" i="7"/>
  <c r="AQ919" i="7"/>
  <c r="Y920" i="7"/>
  <c r="Z920" i="7"/>
  <c r="AA920" i="7"/>
  <c r="AB920" i="7"/>
  <c r="AC920" i="7"/>
  <c r="AD920" i="7"/>
  <c r="AE920" i="7"/>
  <c r="AF920" i="7"/>
  <c r="AG920" i="7"/>
  <c r="AH920" i="7"/>
  <c r="AI920" i="7"/>
  <c r="AJ920" i="7"/>
  <c r="AK920" i="7"/>
  <c r="AL920" i="7"/>
  <c r="AM920" i="7"/>
  <c r="AN920" i="7"/>
  <c r="AO920" i="7"/>
  <c r="AP920" i="7"/>
  <c r="AQ920" i="7"/>
  <c r="Y921" i="7"/>
  <c r="Z921" i="7"/>
  <c r="AA921" i="7"/>
  <c r="AB921" i="7"/>
  <c r="AC921" i="7"/>
  <c r="AD921" i="7"/>
  <c r="AE921" i="7"/>
  <c r="AF921" i="7"/>
  <c r="AG921" i="7"/>
  <c r="AH921" i="7"/>
  <c r="AI921" i="7"/>
  <c r="AJ921" i="7"/>
  <c r="AK921" i="7"/>
  <c r="AL921" i="7"/>
  <c r="AM921" i="7"/>
  <c r="AN921" i="7"/>
  <c r="AO921" i="7"/>
  <c r="AP921" i="7"/>
  <c r="AQ921" i="7"/>
  <c r="Y922" i="7"/>
  <c r="Z922" i="7"/>
  <c r="AA922" i="7"/>
  <c r="AB922" i="7"/>
  <c r="AC922" i="7"/>
  <c r="AD922" i="7"/>
  <c r="AE922" i="7"/>
  <c r="AF922" i="7"/>
  <c r="AG922" i="7"/>
  <c r="AH922" i="7"/>
  <c r="AI922" i="7"/>
  <c r="AJ922" i="7"/>
  <c r="AK922" i="7"/>
  <c r="AL922" i="7"/>
  <c r="AM922" i="7"/>
  <c r="AN922" i="7"/>
  <c r="AO922" i="7"/>
  <c r="AP922" i="7"/>
  <c r="AQ922" i="7"/>
  <c r="Y923" i="7"/>
  <c r="Z923" i="7"/>
  <c r="AA923" i="7"/>
  <c r="AB923" i="7"/>
  <c r="AC923" i="7"/>
  <c r="AD923" i="7"/>
  <c r="AE923" i="7"/>
  <c r="AF923" i="7"/>
  <c r="AG923" i="7"/>
  <c r="AH923" i="7"/>
  <c r="AI923" i="7"/>
  <c r="AJ923" i="7"/>
  <c r="AK923" i="7"/>
  <c r="AL923" i="7"/>
  <c r="AM923" i="7"/>
  <c r="AN923" i="7"/>
  <c r="AO923" i="7"/>
  <c r="AP923" i="7"/>
  <c r="AQ923" i="7"/>
  <c r="Y924" i="7"/>
  <c r="Z924" i="7"/>
  <c r="AA924" i="7"/>
  <c r="AB924" i="7"/>
  <c r="AC924" i="7"/>
  <c r="AD924" i="7"/>
  <c r="AE924" i="7"/>
  <c r="AF924" i="7"/>
  <c r="AG924" i="7"/>
  <c r="AH924" i="7"/>
  <c r="AI924" i="7"/>
  <c r="AJ924" i="7"/>
  <c r="AK924" i="7"/>
  <c r="AL924" i="7"/>
  <c r="AM924" i="7"/>
  <c r="AN924" i="7"/>
  <c r="AO924" i="7"/>
  <c r="AP924" i="7"/>
  <c r="AQ924" i="7"/>
  <c r="Y925" i="7"/>
  <c r="Z925" i="7"/>
  <c r="AA925" i="7"/>
  <c r="AB925" i="7"/>
  <c r="AC925" i="7"/>
  <c r="AD925" i="7"/>
  <c r="AE925" i="7"/>
  <c r="AF925" i="7"/>
  <c r="AG925" i="7"/>
  <c r="AH925" i="7"/>
  <c r="AI925" i="7"/>
  <c r="AJ925" i="7"/>
  <c r="AK925" i="7"/>
  <c r="AL925" i="7"/>
  <c r="AM925" i="7"/>
  <c r="AN925" i="7"/>
  <c r="AO925" i="7"/>
  <c r="AP925" i="7"/>
  <c r="AQ925" i="7"/>
  <c r="Y926" i="7"/>
  <c r="Z926" i="7"/>
  <c r="AA926" i="7"/>
  <c r="AB926" i="7"/>
  <c r="AC926" i="7"/>
  <c r="AD926" i="7"/>
  <c r="AE926" i="7"/>
  <c r="AF926" i="7"/>
  <c r="AG926" i="7"/>
  <c r="AH926" i="7"/>
  <c r="AI926" i="7"/>
  <c r="AJ926" i="7"/>
  <c r="AK926" i="7"/>
  <c r="AL926" i="7"/>
  <c r="AM926" i="7"/>
  <c r="AN926" i="7"/>
  <c r="AO926" i="7"/>
  <c r="AP926" i="7"/>
  <c r="AQ926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Y5" i="7"/>
  <c r="O19" i="6" l="1"/>
  <c r="M12" i="6"/>
  <c r="Q10" i="6"/>
  <c r="Y22" i="6"/>
  <c r="W15" i="6"/>
  <c r="U8" i="6"/>
  <c r="S17" i="6"/>
  <c r="K21" i="6"/>
  <c r="AA13" i="6"/>
  <c r="Q8" i="6"/>
  <c r="C24" i="6"/>
  <c r="W23" i="6"/>
  <c r="AA21" i="6"/>
  <c r="M20" i="6"/>
  <c r="Q18" i="6"/>
  <c r="U16" i="6"/>
  <c r="Y14" i="6"/>
  <c r="K13" i="6"/>
  <c r="O11" i="6"/>
  <c r="S9" i="6"/>
  <c r="W7" i="6"/>
  <c r="U22" i="6"/>
  <c r="Y20" i="6"/>
  <c r="K19" i="6"/>
  <c r="O17" i="6"/>
  <c r="S15" i="6"/>
  <c r="W13" i="6"/>
  <c r="AA11" i="6"/>
  <c r="M10" i="6"/>
  <c r="S23" i="6"/>
  <c r="W21" i="6"/>
  <c r="AA19" i="6"/>
  <c r="M18" i="6"/>
  <c r="Q16" i="6"/>
  <c r="U14" i="6"/>
  <c r="Y12" i="6"/>
  <c r="K11" i="6"/>
  <c r="O9" i="6"/>
  <c r="S7" i="6"/>
  <c r="D49" i="6"/>
  <c r="E49" i="6"/>
  <c r="O23" i="6"/>
  <c r="Q22" i="6"/>
  <c r="S21" i="6"/>
  <c r="U20" i="6"/>
  <c r="W19" i="6"/>
  <c r="Y18" i="6"/>
  <c r="AA17" i="6"/>
  <c r="K17" i="6"/>
  <c r="M16" i="6"/>
  <c r="O15" i="6"/>
  <c r="Q14" i="6"/>
  <c r="S13" i="6"/>
  <c r="U12" i="6"/>
  <c r="W11" i="6"/>
  <c r="Y10" i="6"/>
  <c r="AA9" i="6"/>
  <c r="K9" i="6"/>
  <c r="M8" i="6"/>
  <c r="Q6" i="6"/>
  <c r="AA23" i="6"/>
  <c r="K23" i="6"/>
  <c r="M22" i="6"/>
  <c r="O21" i="6"/>
  <c r="Q20" i="6"/>
  <c r="S19" i="6"/>
  <c r="U18" i="6"/>
  <c r="W17" i="6"/>
  <c r="Y16" i="6"/>
  <c r="AA15" i="6"/>
  <c r="K15" i="6"/>
  <c r="M14" i="6"/>
  <c r="O13" i="6"/>
  <c r="Q12" i="6"/>
  <c r="S11" i="6"/>
  <c r="U10" i="6"/>
  <c r="W9" i="6"/>
  <c r="Y8" i="6"/>
  <c r="AA7" i="6"/>
  <c r="M6" i="6"/>
  <c r="Z23" i="6"/>
  <c r="V23" i="6"/>
  <c r="R23" i="6"/>
  <c r="N23" i="6"/>
  <c r="J23" i="6"/>
  <c r="X22" i="6"/>
  <c r="T22" i="6"/>
  <c r="P22" i="6"/>
  <c r="L22" i="6"/>
  <c r="Z21" i="6"/>
  <c r="V21" i="6"/>
  <c r="R21" i="6"/>
  <c r="N21" i="6"/>
  <c r="J21" i="6"/>
  <c r="X20" i="6"/>
  <c r="T20" i="6"/>
  <c r="P20" i="6"/>
  <c r="L20" i="6"/>
  <c r="Z19" i="6"/>
  <c r="V19" i="6"/>
  <c r="R19" i="6"/>
  <c r="N19" i="6"/>
  <c r="J19" i="6"/>
  <c r="X18" i="6"/>
  <c r="T18" i="6"/>
  <c r="P18" i="6"/>
  <c r="L18" i="6"/>
  <c r="Z17" i="6"/>
  <c r="V17" i="6"/>
  <c r="R17" i="6"/>
  <c r="N17" i="6"/>
  <c r="J17" i="6"/>
  <c r="X16" i="6"/>
  <c r="T16" i="6"/>
  <c r="P16" i="6"/>
  <c r="L16" i="6"/>
  <c r="Z15" i="6"/>
  <c r="V15" i="6"/>
  <c r="R15" i="6"/>
  <c r="N15" i="6"/>
  <c r="J15" i="6"/>
  <c r="X14" i="6"/>
  <c r="T14" i="6"/>
  <c r="P14" i="6"/>
  <c r="L14" i="6"/>
  <c r="Z13" i="6"/>
  <c r="V13" i="6"/>
  <c r="R13" i="6"/>
  <c r="N13" i="6"/>
  <c r="J13" i="6"/>
  <c r="X12" i="6"/>
  <c r="T12" i="6"/>
  <c r="P12" i="6"/>
  <c r="L12" i="6"/>
  <c r="Z11" i="6"/>
  <c r="V11" i="6"/>
  <c r="R11" i="6"/>
  <c r="N11" i="6"/>
  <c r="J11" i="6"/>
  <c r="X10" i="6"/>
  <c r="T10" i="6"/>
  <c r="P10" i="6"/>
  <c r="L10" i="6"/>
  <c r="Z9" i="6"/>
  <c r="V9" i="6"/>
  <c r="R9" i="6"/>
  <c r="N9" i="6"/>
  <c r="J9" i="6"/>
  <c r="X8" i="6"/>
  <c r="T8" i="6"/>
  <c r="P8" i="6"/>
  <c r="L8" i="6"/>
  <c r="Z7" i="6"/>
  <c r="V7" i="6"/>
  <c r="R7" i="6"/>
  <c r="N7" i="6"/>
  <c r="J7" i="6"/>
  <c r="X6" i="6"/>
  <c r="T6" i="6"/>
  <c r="P6" i="6"/>
  <c r="L6" i="6"/>
  <c r="Y23" i="6"/>
  <c r="U23" i="6"/>
  <c r="Q23" i="6"/>
  <c r="M23" i="6"/>
  <c r="AA22" i="6"/>
  <c r="W22" i="6"/>
  <c r="S22" i="6"/>
  <c r="O22" i="6"/>
  <c r="K22" i="6"/>
  <c r="Y21" i="6"/>
  <c r="U21" i="6"/>
  <c r="Q21" i="6"/>
  <c r="M21" i="6"/>
  <c r="AA20" i="6"/>
  <c r="W20" i="6"/>
  <c r="S20" i="6"/>
  <c r="O20" i="6"/>
  <c r="K20" i="6"/>
  <c r="Y19" i="6"/>
  <c r="U19" i="6"/>
  <c r="Q19" i="6"/>
  <c r="M19" i="6"/>
  <c r="AA18" i="6"/>
  <c r="W18" i="6"/>
  <c r="S18" i="6"/>
  <c r="O18" i="6"/>
  <c r="K18" i="6"/>
  <c r="Y17" i="6"/>
  <c r="U17" i="6"/>
  <c r="Q17" i="6"/>
  <c r="M17" i="6"/>
  <c r="AA16" i="6"/>
  <c r="W16" i="6"/>
  <c r="S16" i="6"/>
  <c r="O16" i="6"/>
  <c r="K16" i="6"/>
  <c r="Y15" i="6"/>
  <c r="U15" i="6"/>
  <c r="Q15" i="6"/>
  <c r="M15" i="6"/>
  <c r="AA14" i="6"/>
  <c r="W14" i="6"/>
  <c r="S14" i="6"/>
  <c r="O14" i="6"/>
  <c r="K14" i="6"/>
  <c r="Y13" i="6"/>
  <c r="U13" i="6"/>
  <c r="Q13" i="6"/>
  <c r="M13" i="6"/>
  <c r="AA12" i="6"/>
  <c r="W12" i="6"/>
  <c r="S12" i="6"/>
  <c r="O12" i="6"/>
  <c r="K12" i="6"/>
  <c r="Y11" i="6"/>
  <c r="U11" i="6"/>
  <c r="Q11" i="6"/>
  <c r="M11" i="6"/>
  <c r="AA10" i="6"/>
  <c r="W10" i="6"/>
  <c r="S10" i="6"/>
  <c r="O10" i="6"/>
  <c r="K10" i="6"/>
  <c r="Y9" i="6"/>
  <c r="U9" i="6"/>
  <c r="Q9" i="6"/>
  <c r="M9" i="6"/>
  <c r="AA8" i="6"/>
  <c r="W8" i="6"/>
  <c r="S8" i="6"/>
  <c r="O8" i="6"/>
  <c r="K8" i="6"/>
  <c r="Y7" i="6"/>
  <c r="U7" i="6"/>
  <c r="Q7" i="6"/>
  <c r="M7" i="6"/>
  <c r="AA6" i="6"/>
  <c r="W6" i="6"/>
  <c r="S6" i="6"/>
  <c r="O6" i="6"/>
  <c r="K6" i="6"/>
  <c r="O7" i="6"/>
  <c r="K7" i="6"/>
  <c r="Y6" i="6"/>
  <c r="U6" i="6"/>
  <c r="X23" i="6"/>
  <c r="T23" i="6"/>
  <c r="P23" i="6"/>
  <c r="L23" i="6"/>
  <c r="Z22" i="6"/>
  <c r="V22" i="6"/>
  <c r="R22" i="6"/>
  <c r="N22" i="6"/>
  <c r="J22" i="6"/>
  <c r="X21" i="6"/>
  <c r="T21" i="6"/>
  <c r="P21" i="6"/>
  <c r="L21" i="6"/>
  <c r="Z20" i="6"/>
  <c r="V20" i="6"/>
  <c r="R20" i="6"/>
  <c r="N20" i="6"/>
  <c r="J20" i="6"/>
  <c r="X19" i="6"/>
  <c r="T19" i="6"/>
  <c r="P19" i="6"/>
  <c r="L19" i="6"/>
  <c r="Z18" i="6"/>
  <c r="V18" i="6"/>
  <c r="R18" i="6"/>
  <c r="N18" i="6"/>
  <c r="J18" i="6"/>
  <c r="X17" i="6"/>
  <c r="T17" i="6"/>
  <c r="P17" i="6"/>
  <c r="L17" i="6"/>
  <c r="Z16" i="6"/>
  <c r="V16" i="6"/>
  <c r="R16" i="6"/>
  <c r="N16" i="6"/>
  <c r="J16" i="6"/>
  <c r="X15" i="6"/>
  <c r="T15" i="6"/>
  <c r="P15" i="6"/>
  <c r="L15" i="6"/>
  <c r="Z14" i="6"/>
  <c r="V14" i="6"/>
  <c r="R14" i="6"/>
  <c r="N14" i="6"/>
  <c r="J14" i="6"/>
  <c r="X13" i="6"/>
  <c r="T13" i="6"/>
  <c r="P13" i="6"/>
  <c r="L13" i="6"/>
  <c r="Z12" i="6"/>
  <c r="V12" i="6"/>
  <c r="R12" i="6"/>
  <c r="N12" i="6"/>
  <c r="J12" i="6"/>
  <c r="X11" i="6"/>
  <c r="T11" i="6"/>
  <c r="P11" i="6"/>
  <c r="L11" i="6"/>
  <c r="Z10" i="6"/>
  <c r="V10" i="6"/>
  <c r="R10" i="6"/>
  <c r="N10" i="6"/>
  <c r="J10" i="6"/>
  <c r="X9" i="6"/>
  <c r="T9" i="6"/>
  <c r="P9" i="6"/>
  <c r="L9" i="6"/>
  <c r="Z8" i="6"/>
  <c r="V8" i="6"/>
  <c r="R8" i="6"/>
  <c r="N8" i="6"/>
  <c r="J8" i="6"/>
  <c r="X7" i="6"/>
  <c r="T7" i="6"/>
  <c r="P7" i="6"/>
  <c r="L7" i="6"/>
  <c r="Z6" i="6"/>
  <c r="V6" i="6"/>
  <c r="R6" i="6"/>
  <c r="N6" i="6"/>
  <c r="AO929" i="7"/>
  <c r="AK929" i="7"/>
  <c r="AG929" i="7"/>
  <c r="AC929" i="7"/>
  <c r="Y930" i="7"/>
  <c r="Y929" i="7"/>
  <c r="AN929" i="7"/>
  <c r="AJ929" i="7"/>
  <c r="AF929" i="7"/>
  <c r="AB929" i="7"/>
  <c r="Y931" i="7"/>
  <c r="AQ929" i="7"/>
  <c r="AM929" i="7"/>
  <c r="AI929" i="7"/>
  <c r="AE929" i="7"/>
  <c r="AA929" i="7"/>
  <c r="AP929" i="7"/>
  <c r="AL929" i="7"/>
  <c r="AH929" i="7"/>
  <c r="AD929" i="7"/>
  <c r="Z929" i="7"/>
  <c r="D25" i="6"/>
  <c r="E25" i="6"/>
  <c r="E26" i="6" l="1" a="1"/>
  <c r="E26" i="6" s="1"/>
  <c r="D26" i="6" a="1"/>
  <c r="D26" i="6" s="1"/>
  <c r="D20" i="5" l="1"/>
  <c r="B30" i="5" l="1"/>
  <c r="F21" i="5"/>
  <c r="E21" i="5"/>
  <c r="H20" i="5"/>
  <c r="G20" i="5"/>
  <c r="H19" i="5"/>
  <c r="G19" i="5"/>
  <c r="D19" i="5"/>
  <c r="H18" i="5"/>
  <c r="G18" i="5"/>
  <c r="D18" i="5"/>
  <c r="H17" i="5"/>
  <c r="G17" i="5"/>
  <c r="D17" i="5"/>
  <c r="H16" i="5"/>
  <c r="G16" i="5"/>
  <c r="D16" i="5"/>
  <c r="H15" i="5"/>
  <c r="G15" i="5"/>
  <c r="D15" i="5"/>
  <c r="H14" i="5"/>
  <c r="G14" i="5"/>
  <c r="D14" i="5"/>
  <c r="H13" i="5"/>
  <c r="G13" i="5"/>
  <c r="D13" i="5"/>
  <c r="H12" i="5"/>
  <c r="G12" i="5"/>
  <c r="D12" i="5"/>
  <c r="H11" i="5"/>
  <c r="G11" i="5"/>
  <c r="D11" i="5"/>
  <c r="H10" i="5"/>
  <c r="G10" i="5"/>
  <c r="D10" i="5"/>
  <c r="K9" i="5"/>
  <c r="H9" i="5"/>
  <c r="G9" i="5"/>
  <c r="D9" i="5"/>
  <c r="N8" i="5"/>
  <c r="M8" i="5"/>
  <c r="H8" i="5"/>
  <c r="G8" i="5"/>
  <c r="D8" i="5"/>
  <c r="N7" i="5"/>
  <c r="M7" i="5"/>
  <c r="H7" i="5"/>
  <c r="G7" i="5"/>
  <c r="D7" i="5"/>
  <c r="N6" i="5"/>
  <c r="M6" i="5"/>
  <c r="H6" i="5"/>
  <c r="G6" i="5"/>
  <c r="D6" i="5"/>
  <c r="N5" i="5"/>
  <c r="M5" i="5"/>
  <c r="H5" i="5"/>
  <c r="G5" i="5"/>
  <c r="D5" i="5"/>
  <c r="N4" i="5"/>
  <c r="M4" i="5"/>
  <c r="H4" i="5"/>
  <c r="G4" i="5"/>
  <c r="D4" i="5"/>
  <c r="N3" i="5"/>
  <c r="M3" i="5"/>
  <c r="H3" i="5"/>
  <c r="G3" i="5"/>
  <c r="D3" i="5"/>
  <c r="N2" i="5"/>
  <c r="M2" i="5"/>
  <c r="H2" i="5"/>
  <c r="G2" i="5"/>
  <c r="D2" i="5"/>
  <c r="D17" i="3"/>
  <c r="D18" i="3"/>
  <c r="D19" i="3"/>
  <c r="D20" i="3"/>
  <c r="D15" i="3"/>
  <c r="D16" i="3"/>
  <c r="G20" i="3"/>
  <c r="D10" i="3"/>
  <c r="D11" i="3"/>
  <c r="D12" i="3"/>
  <c r="D13" i="3"/>
  <c r="D14" i="3"/>
  <c r="H20" i="3"/>
  <c r="M8" i="3"/>
  <c r="F21" i="3"/>
  <c r="E21" i="3"/>
  <c r="D2" i="3"/>
  <c r="G2" i="3"/>
  <c r="H2" i="3"/>
  <c r="D3" i="3"/>
  <c r="G3" i="3"/>
  <c r="H3" i="3"/>
  <c r="D4" i="3"/>
  <c r="G4" i="3"/>
  <c r="H4" i="3"/>
  <c r="D5" i="3"/>
  <c r="G5" i="3"/>
  <c r="H5" i="3"/>
  <c r="D6" i="3"/>
  <c r="G6" i="3"/>
  <c r="H6" i="3"/>
  <c r="D7" i="3"/>
  <c r="G7" i="3"/>
  <c r="H7" i="3"/>
  <c r="D8" i="3"/>
  <c r="G8" i="3"/>
  <c r="H8" i="3"/>
  <c r="D9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N7" i="3"/>
  <c r="K9" i="3"/>
  <c r="N8" i="3"/>
  <c r="M7" i="3"/>
  <c r="N6" i="3"/>
  <c r="M6" i="3"/>
  <c r="N5" i="3"/>
  <c r="M5" i="3"/>
  <c r="N4" i="3"/>
  <c r="M4" i="3"/>
  <c r="N3" i="3"/>
  <c r="M3" i="3"/>
  <c r="N2" i="3"/>
  <c r="M2" i="3"/>
  <c r="B24" i="5" l="1"/>
  <c r="B24" i="3"/>
</calcChain>
</file>

<file path=xl/sharedStrings.xml><?xml version="1.0" encoding="utf-8"?>
<sst xmlns="http://schemas.openxmlformats.org/spreadsheetml/2006/main" count="291" uniqueCount="87">
  <si>
    <t>Returns</t>
  </si>
  <si>
    <t>Weights</t>
  </si>
  <si>
    <t>Linking RHS</t>
  </si>
  <si>
    <t>Price A1</t>
  </si>
  <si>
    <t>Alt.Ins</t>
  </si>
  <si>
    <t>Price A2</t>
  </si>
  <si>
    <t>Bonds</t>
  </si>
  <si>
    <t>AA bond</t>
  </si>
  <si>
    <t>BB bond</t>
  </si>
  <si>
    <t>Currency</t>
  </si>
  <si>
    <t>CC Bond</t>
  </si>
  <si>
    <t>MF</t>
  </si>
  <si>
    <t>Gold</t>
  </si>
  <si>
    <t>Stock</t>
  </si>
  <si>
    <t>Silver</t>
  </si>
  <si>
    <t>Cash</t>
  </si>
  <si>
    <t>Copper</t>
  </si>
  <si>
    <t>Chy- INR</t>
  </si>
  <si>
    <t>GBP - INR</t>
  </si>
  <si>
    <t>USD - INR</t>
  </si>
  <si>
    <t>Mutual Fund L</t>
  </si>
  <si>
    <t xml:space="preserve">Mutual Fund K </t>
  </si>
  <si>
    <t>Mutual Fund J</t>
  </si>
  <si>
    <t>Stock A</t>
  </si>
  <si>
    <t>Stock B</t>
  </si>
  <si>
    <t>Stock C</t>
  </si>
  <si>
    <t>Stock D</t>
  </si>
  <si>
    <t>Linking LHS</t>
  </si>
  <si>
    <t>Max Asset Product Weight</t>
  </si>
  <si>
    <t>Min Asset Product Weight</t>
  </si>
  <si>
    <t>Max Asset Class Weight</t>
  </si>
  <si>
    <t>Min No. of Asset Classes</t>
  </si>
  <si>
    <t>Min No. of Asset Product</t>
  </si>
  <si>
    <t>Max No. of Asset Product</t>
  </si>
  <si>
    <t>Max Cash Weight</t>
  </si>
  <si>
    <t>Weight Constraints</t>
  </si>
  <si>
    <t>No.</t>
  </si>
  <si>
    <t>Diversification Constraints</t>
  </si>
  <si>
    <t>Type</t>
  </si>
  <si>
    <t>IV</t>
  </si>
  <si>
    <t>Total Products Choosen in Asset Class</t>
  </si>
  <si>
    <t>Types of Assets</t>
  </si>
  <si>
    <t>Weights of Asset Choosen</t>
  </si>
  <si>
    <t>Total Return</t>
  </si>
  <si>
    <t>Column1</t>
  </si>
  <si>
    <t>S.No</t>
  </si>
  <si>
    <t>Product Name</t>
  </si>
  <si>
    <t>Daily Return</t>
  </si>
  <si>
    <t>Commodities</t>
  </si>
  <si>
    <t>Sum of the Weights</t>
  </si>
  <si>
    <t>Total Variance</t>
  </si>
  <si>
    <t xml:space="preserve">Total Standard Deviation </t>
  </si>
  <si>
    <t xml:space="preserve">Min Return </t>
  </si>
  <si>
    <t>Expected Rate of Return Constraint</t>
  </si>
  <si>
    <t>Risk Neutrals</t>
  </si>
  <si>
    <t>Risk Averse</t>
  </si>
  <si>
    <t>Date</t>
  </si>
  <si>
    <t>Price.A1</t>
  </si>
  <si>
    <t>Price.A2</t>
  </si>
  <si>
    <t>AA.bond</t>
  </si>
  <si>
    <t>BB.bond</t>
  </si>
  <si>
    <t>CC.Bond</t>
  </si>
  <si>
    <t>Chy..INR</t>
  </si>
  <si>
    <t>GBP...INR</t>
  </si>
  <si>
    <t>USD...INR</t>
  </si>
  <si>
    <t>Mutual.Fund.J</t>
  </si>
  <si>
    <t>Mutual.Fund.K</t>
  </si>
  <si>
    <t>Mutual.Fund.L</t>
  </si>
  <si>
    <t>Stock.A</t>
  </si>
  <si>
    <t>Stock.B</t>
  </si>
  <si>
    <t>Stock.C</t>
  </si>
  <si>
    <t>Stock.D</t>
  </si>
  <si>
    <t>Index</t>
  </si>
  <si>
    <t>Cutoff Date</t>
  </si>
  <si>
    <t>Start Date</t>
  </si>
  <si>
    <t>No. of Days</t>
  </si>
  <si>
    <t>Cash Annual Return</t>
  </si>
  <si>
    <t>Cash daily Return</t>
  </si>
  <si>
    <t>Expected Return After 30-06-2017</t>
  </si>
  <si>
    <t>Variance</t>
  </si>
  <si>
    <t>TOTAL</t>
  </si>
  <si>
    <t>TOTAL RETURN of 91 Days</t>
  </si>
  <si>
    <t>TOTAL RISK (of 63 Observations of out of 91 days)</t>
  </si>
  <si>
    <t>TOTAL ANNUAL RETURN</t>
  </si>
  <si>
    <t>Annual Return</t>
  </si>
  <si>
    <t>Return (91 Days)</t>
  </si>
  <si>
    <t>Mean Daily Return (of 63 observations)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</si>
</sst>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0.00000%"/>
    <numFmt numFmtId="166" formatCode="0.0000000%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5" xfId="0" applyFont="1" applyBorder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2" fontId="3" fillId="0" borderId="0" xfId="0" applyNumberFormat="1" applyFont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0" fillId="3" borderId="2" xfId="0" applyFill="1" applyBorder="1"/>
    <xf numFmtId="0" fontId="0" fillId="0" borderId="6" xfId="0" applyBorder="1"/>
    <xf numFmtId="0" fontId="0" fillId="0" borderId="6" xfId="0" applyFill="1" applyBorder="1" applyAlignment="1"/>
    <xf numFmtId="0" fontId="3" fillId="0" borderId="0" xfId="0" applyFont="1" applyAlignment="1">
      <alignment wrapText="1"/>
    </xf>
    <xf numFmtId="164" fontId="3" fillId="0" borderId="0" xfId="2" applyNumberFormat="1" applyFont="1"/>
    <xf numFmtId="0" fontId="4" fillId="4" borderId="7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0" fillId="0" borderId="0" xfId="0" applyFont="1" applyBorder="1"/>
    <xf numFmtId="14" fontId="0" fillId="0" borderId="0" xfId="0" applyNumberFormat="1"/>
    <xf numFmtId="14" fontId="0" fillId="0" borderId="7" xfId="0" applyNumberFormat="1" applyFont="1" applyBorder="1"/>
    <xf numFmtId="14" fontId="0" fillId="0" borderId="9" xfId="0" applyNumberFormat="1" applyFont="1" applyBorder="1"/>
    <xf numFmtId="14" fontId="0" fillId="5" borderId="0" xfId="0" applyNumberFormat="1" applyFill="1"/>
    <xf numFmtId="0" fontId="0" fillId="5" borderId="0" xfId="0" applyFill="1"/>
    <xf numFmtId="14" fontId="0" fillId="5" borderId="7" xfId="0" applyNumberFormat="1" applyFont="1" applyFill="1" applyBorder="1"/>
    <xf numFmtId="2" fontId="0" fillId="0" borderId="0" xfId="0" applyNumberFormat="1" applyFont="1" applyBorder="1"/>
    <xf numFmtId="165" fontId="0" fillId="0" borderId="0" xfId="2" applyNumberFormat="1" applyFont="1"/>
    <xf numFmtId="166" fontId="0" fillId="0" borderId="0" xfId="2" applyNumberFormat="1" applyFont="1"/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10" fontId="3" fillId="0" borderId="0" xfId="2" applyNumberFormat="1" applyFont="1"/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/>
    </xf>
    <xf numFmtId="10" fontId="0" fillId="0" borderId="6" xfId="2" applyNumberFormat="1" applyFont="1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4" borderId="15" xfId="0" applyFont="1" applyFill="1" applyBorder="1" applyAlignment="1">
      <alignment wrapText="1"/>
    </xf>
    <xf numFmtId="0" fontId="4" fillId="4" borderId="16" xfId="0" applyFont="1" applyFill="1" applyBorder="1" applyAlignment="1">
      <alignment wrapText="1"/>
    </xf>
    <xf numFmtId="0" fontId="0" fillId="0" borderId="17" xfId="0" applyBorder="1"/>
    <xf numFmtId="2" fontId="0" fillId="0" borderId="18" xfId="0" applyNumberFormat="1" applyFont="1" applyBorder="1"/>
    <xf numFmtId="0" fontId="3" fillId="0" borderId="19" xfId="0" applyFont="1" applyBorder="1" applyAlignment="1">
      <alignment horizontal="center"/>
    </xf>
    <xf numFmtId="10" fontId="0" fillId="0" borderId="20" xfId="2" applyNumberFormat="1" applyFont="1" applyBorder="1"/>
    <xf numFmtId="0" fontId="3" fillId="0" borderId="6" xfId="0" applyFont="1" applyBorder="1" applyAlignment="1">
      <alignment horizontal="center" wrapText="1"/>
    </xf>
    <xf numFmtId="165" fontId="0" fillId="0" borderId="6" xfId="2" applyNumberFormat="1" applyFont="1" applyBorder="1"/>
    <xf numFmtId="166" fontId="0" fillId="0" borderId="6" xfId="2" applyNumberFormat="1" applyFont="1" applyBorder="1"/>
  </cellXfs>
  <cellStyles count="3">
    <cellStyle name="Accent6" xfId="1" builtinId="49"/>
    <cellStyle name="Normal" xfId="0" builtinId="0"/>
    <cellStyle name="Percent" xfId="2" builtinId="5"/>
  </cellStyles>
  <dxfs count="18">
    <dxf>
      <border outline="0">
        <top style="thin">
          <color rgb="FF000000"/>
        </top>
      </border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9" displayName="Table9" ref="A3:T926" totalsRowShown="0" headerRowDxfId="17">
  <autoFilter ref="A3:T926"/>
  <tableColumns count="20">
    <tableColumn id="1" name="Date" dataDxfId="16"/>
    <tableColumn id="2" name="Price.A1"/>
    <tableColumn id="3" name="Price.A2"/>
    <tableColumn id="4" name="AA.bond"/>
    <tableColumn id="5" name="BB.bond"/>
    <tableColumn id="6" name="CC.Bond"/>
    <tableColumn id="7" name="Gold"/>
    <tableColumn id="8" name="Silver"/>
    <tableColumn id="9" name="Copper"/>
    <tableColumn id="10" name="Chy..INR"/>
    <tableColumn id="11" name="GBP...INR"/>
    <tableColumn id="12" name="USD...INR"/>
    <tableColumn id="13" name="Mutual.Fund.J"/>
    <tableColumn id="14" name="Mutual.Fund.K"/>
    <tableColumn id="15" name="Mutual.Fund.L"/>
    <tableColumn id="16" name="Stock.A"/>
    <tableColumn id="17" name="Stock.B"/>
    <tableColumn id="18" name="Stock.C"/>
    <tableColumn id="19" name="Stock.D"/>
    <tableColumn id="20" name="Inde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21" totalsRowShown="0" headerRowDxfId="15">
  <autoFilter ref="A1:H21"/>
  <sortState ref="A2:H21">
    <sortCondition ref="A1:A21"/>
  </sortState>
  <tableColumns count="8">
    <tableColumn id="15" name="S.No"/>
    <tableColumn id="1" name="Product Name"/>
    <tableColumn id="2" name="Daily Return"/>
    <tableColumn id="3" name="Returns">
      <calculatedColumnFormula>(1+C2)^365-1</calculatedColumnFormula>
    </tableColumn>
    <tableColumn id="4" name="Weights" dataDxfId="14"/>
    <tableColumn id="5" name="IV" dataDxfId="13"/>
    <tableColumn id="6" name="Linking RHS" dataDxfId="12">
      <calculatedColumnFormula>E2-'A_Risk Neutral Model'!$S$3*F2</calculatedColumnFormula>
    </tableColumn>
    <tableColumn id="7" name="Linking LHS" dataDxfId="11">
      <calculatedColumnFormula>'A_Risk Neutral Model'!$S$4*F2-E2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J1:N8" totalsRowShown="0" headerRowDxfId="10">
  <autoFilter ref="J1:N8"/>
  <tableColumns count="5">
    <tableColumn id="1" name="Column1"/>
    <tableColumn id="2" name="IV"/>
    <tableColumn id="3" name="Types of Assets"/>
    <tableColumn id="4" name="Weights of Asset Choosen" dataDxfId="9"/>
    <tableColumn id="5" name="Total Products Choosen in Asset Clas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R2:S7" totalsRowShown="0">
  <autoFilter ref="R2:S7"/>
  <tableColumns count="2">
    <tableColumn id="1" name="Type"/>
    <tableColumn id="2" name="Weight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U2:V5" totalsRowShown="0" tableBorderDxfId="8">
  <autoFilter ref="U2:V5"/>
  <tableColumns count="2">
    <tableColumn id="1" name="Type"/>
    <tableColumn id="2" name="No.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5" name="Table36" displayName="Table36" ref="A1:H21" totalsRowShown="0" headerRowDxfId="7">
  <autoFilter ref="A1:H21"/>
  <sortState ref="A2:H21">
    <sortCondition ref="A1:A21"/>
  </sortState>
  <tableColumns count="8">
    <tableColumn id="15" name="S.No"/>
    <tableColumn id="1" name="Product Name"/>
    <tableColumn id="2" name="Daily Return"/>
    <tableColumn id="3" name="Returns">
      <calculatedColumnFormula>(1+C2)^365-1</calculatedColumnFormula>
    </tableColumn>
    <tableColumn id="4" name="Weights" dataDxfId="6"/>
    <tableColumn id="5" name="IV" dataDxfId="5"/>
    <tableColumn id="6" name="Linking RHS" dataDxfId="4">
      <calculatedColumnFormula>E2-'A_Risk Averse Model'!$S$3*F2</calculatedColumnFormula>
    </tableColumn>
    <tableColumn id="7" name="Linking LHS" dataDxfId="3">
      <calculatedColumnFormula>'A_Risk Averse Model'!$S$4*F2-E2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6" name="Table47" displayName="Table47" ref="J1:N8" totalsRowShown="0" headerRowDxfId="2">
  <autoFilter ref="J1:N8"/>
  <tableColumns count="5">
    <tableColumn id="1" name="Column1"/>
    <tableColumn id="2" name="IV"/>
    <tableColumn id="3" name="Types of Assets"/>
    <tableColumn id="4" name="Weights of Asset Choosen" dataDxfId="1"/>
    <tableColumn id="5" name="Total Products Choosen in Asset Clas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7" name="Table18" displayName="Table18" ref="R2:S7" totalsRowShown="0">
  <autoFilter ref="R2:S7"/>
  <tableColumns count="2">
    <tableColumn id="1" name="Type"/>
    <tableColumn id="2" name="Weights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8" name="Table29" displayName="Table29" ref="U2:V5" totalsRowShown="0" tableBorderDxfId="0">
  <autoFilter ref="U2:V5"/>
  <tableColumns count="2">
    <tableColumn id="1" name="Type"/>
    <tableColumn id="2" name="No.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932"/>
  <sheetViews>
    <sheetView topLeftCell="W909" workbookViewId="0">
      <selection activeCell="Y929" sqref="Y929:AQ929"/>
    </sheetView>
  </sheetViews>
  <sheetFormatPr defaultRowHeight="15" x14ac:dyDescent="0.25"/>
  <cols>
    <col min="1" max="1" width="10.42578125" bestFit="1" customWidth="1"/>
    <col min="2" max="6" width="12" bestFit="1" customWidth="1"/>
    <col min="7" max="7" width="7.5703125" bestFit="1" customWidth="1"/>
    <col min="8" max="8" width="8.28515625" bestFit="1" customWidth="1"/>
    <col min="9" max="9" width="9.7109375" bestFit="1" customWidth="1"/>
    <col min="10" max="10" width="10.85546875" bestFit="1" customWidth="1"/>
    <col min="11" max="12" width="11.85546875" bestFit="1" customWidth="1"/>
    <col min="13" max="13" width="16.140625" bestFit="1" customWidth="1"/>
    <col min="14" max="14" width="16.5703125" bestFit="1" customWidth="1"/>
    <col min="15" max="15" width="16.28515625" bestFit="1" customWidth="1"/>
    <col min="16" max="16" width="9.85546875" bestFit="1" customWidth="1"/>
    <col min="17" max="18" width="9.7109375" bestFit="1" customWidth="1"/>
    <col min="19" max="19" width="9.85546875" bestFit="1" customWidth="1"/>
    <col min="20" max="20" width="9" bestFit="1" customWidth="1"/>
    <col min="24" max="24" width="10.42578125" bestFit="1" customWidth="1"/>
    <col min="25" max="25" width="12" bestFit="1" customWidth="1"/>
    <col min="26" max="26" width="11" bestFit="1" customWidth="1"/>
    <col min="27" max="27" width="8.7109375" bestFit="1" customWidth="1"/>
    <col min="28" max="29" width="8.42578125" bestFit="1" customWidth="1"/>
    <col min="30" max="30" width="5.28515625" bestFit="1" customWidth="1"/>
    <col min="31" max="31" width="6" bestFit="1" customWidth="1"/>
    <col min="32" max="32" width="7.42578125" bestFit="1" customWidth="1"/>
    <col min="33" max="33" width="8.5703125" bestFit="1" customWidth="1"/>
    <col min="34" max="35" width="9.5703125" bestFit="1" customWidth="1"/>
    <col min="36" max="36" width="13.85546875" bestFit="1" customWidth="1"/>
    <col min="37" max="38" width="9" bestFit="1" customWidth="1"/>
    <col min="39" max="39" width="7.5703125" bestFit="1" customWidth="1"/>
    <col min="40" max="41" width="7.42578125" bestFit="1" customWidth="1"/>
    <col min="42" max="42" width="7.5703125" bestFit="1" customWidth="1"/>
    <col min="43" max="43" width="6" bestFit="1" customWidth="1"/>
  </cols>
  <sheetData>
    <row r="3" spans="1:43" s="1" customFormat="1" ht="30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12</v>
      </c>
      <c r="H3" s="1" t="s">
        <v>14</v>
      </c>
      <c r="I3" s="1" t="s">
        <v>16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X3" s="15" t="s">
        <v>56</v>
      </c>
      <c r="Y3" s="16" t="s">
        <v>57</v>
      </c>
      <c r="Z3" s="16" t="s">
        <v>58</v>
      </c>
      <c r="AA3" s="16" t="s">
        <v>59</v>
      </c>
      <c r="AB3" s="16" t="s">
        <v>60</v>
      </c>
      <c r="AC3" s="16" t="s">
        <v>61</v>
      </c>
      <c r="AD3" s="16" t="s">
        <v>12</v>
      </c>
      <c r="AE3" s="16" t="s">
        <v>14</v>
      </c>
      <c r="AF3" s="16" t="s">
        <v>16</v>
      </c>
      <c r="AG3" s="16" t="s">
        <v>62</v>
      </c>
      <c r="AH3" s="16" t="s">
        <v>63</v>
      </c>
      <c r="AI3" s="16" t="s">
        <v>64</v>
      </c>
      <c r="AJ3" s="16" t="s">
        <v>65</v>
      </c>
      <c r="AK3" s="16" t="s">
        <v>66</v>
      </c>
      <c r="AL3" s="16" t="s">
        <v>67</v>
      </c>
      <c r="AM3" s="16" t="s">
        <v>68</v>
      </c>
      <c r="AN3" s="16" t="s">
        <v>69</v>
      </c>
      <c r="AO3" s="16" t="s">
        <v>70</v>
      </c>
      <c r="AP3" s="16" t="s">
        <v>71</v>
      </c>
      <c r="AQ3" s="17" t="s">
        <v>72</v>
      </c>
    </row>
    <row r="4" spans="1:43" x14ac:dyDescent="0.25">
      <c r="A4" s="19">
        <v>41640</v>
      </c>
      <c r="B4">
        <v>9.9830664099999993</v>
      </c>
      <c r="C4">
        <v>9.9529229289999996</v>
      </c>
      <c r="D4">
        <v>70.139915189999996</v>
      </c>
      <c r="E4">
        <v>59.150886440000001</v>
      </c>
      <c r="F4">
        <v>46.777037059999998</v>
      </c>
      <c r="G4">
        <v>28418</v>
      </c>
      <c r="H4">
        <v>43911</v>
      </c>
      <c r="I4">
        <v>468.65</v>
      </c>
      <c r="J4">
        <v>10.2264</v>
      </c>
      <c r="K4">
        <v>85.150999999999996</v>
      </c>
      <c r="L4">
        <v>61.91</v>
      </c>
      <c r="M4">
        <v>72</v>
      </c>
      <c r="N4">
        <v>60.61</v>
      </c>
      <c r="O4">
        <v>8.3000000000000007</v>
      </c>
      <c r="P4">
        <v>104.18</v>
      </c>
      <c r="Q4">
        <v>572.35</v>
      </c>
      <c r="R4">
        <v>5001.95</v>
      </c>
      <c r="S4">
        <v>665.15</v>
      </c>
      <c r="T4">
        <v>6301.65</v>
      </c>
      <c r="X4" s="20">
        <v>41640</v>
      </c>
    </row>
    <row r="5" spans="1:43" x14ac:dyDescent="0.25">
      <c r="A5" s="19">
        <v>41641</v>
      </c>
      <c r="B5">
        <v>10.01756509</v>
      </c>
      <c r="C5">
        <v>9.9868587439999992</v>
      </c>
      <c r="D5">
        <v>70.135878849999997</v>
      </c>
      <c r="E5">
        <v>59.168227010000003</v>
      </c>
      <c r="F5">
        <v>46.835574520000002</v>
      </c>
      <c r="G5">
        <v>28968</v>
      </c>
      <c r="H5">
        <v>45379</v>
      </c>
      <c r="I5">
        <v>469.75</v>
      </c>
      <c r="J5">
        <v>10.291499999999999</v>
      </c>
      <c r="K5">
        <v>85.135499999999993</v>
      </c>
      <c r="L5">
        <v>62.27</v>
      </c>
      <c r="M5">
        <v>71</v>
      </c>
      <c r="N5">
        <v>60.52</v>
      </c>
      <c r="O5">
        <v>8.15</v>
      </c>
      <c r="P5">
        <v>102.95</v>
      </c>
      <c r="Q5">
        <v>562.4</v>
      </c>
      <c r="R5">
        <v>4982.8500000000004</v>
      </c>
      <c r="S5">
        <v>657</v>
      </c>
      <c r="T5">
        <v>6221.15</v>
      </c>
      <c r="X5" s="20">
        <v>41641</v>
      </c>
      <c r="Y5">
        <f>LN(B5/B4)</f>
        <v>3.4497624951152889E-3</v>
      </c>
      <c r="Z5">
        <f t="shared" ref="Z5:AQ5" si="0">LN(C5/C4)</f>
        <v>3.4038334342653782E-3</v>
      </c>
      <c r="AA5">
        <f t="shared" si="0"/>
        <v>-5.7548631661499553E-5</v>
      </c>
      <c r="AB5">
        <f t="shared" si="0"/>
        <v>2.9311528152187356E-4</v>
      </c>
      <c r="AC5">
        <f t="shared" si="0"/>
        <v>1.2506320813357205E-3</v>
      </c>
      <c r="AD5">
        <f t="shared" si="0"/>
        <v>1.9169025247456551E-2</v>
      </c>
      <c r="AE5">
        <f t="shared" si="0"/>
        <v>3.2884584799708398E-2</v>
      </c>
      <c r="AF5">
        <f t="shared" si="0"/>
        <v>2.3444171010799622E-3</v>
      </c>
      <c r="AG5">
        <f t="shared" si="0"/>
        <v>6.3456999452432663E-3</v>
      </c>
      <c r="AH5">
        <f t="shared" si="0"/>
        <v>-1.8204614039057961E-4</v>
      </c>
      <c r="AI5">
        <f t="shared" si="0"/>
        <v>5.7980513532198625E-3</v>
      </c>
      <c r="AJ5">
        <f t="shared" si="0"/>
        <v>-1.3986241974739839E-2</v>
      </c>
      <c r="AK5">
        <f t="shared" si="0"/>
        <v>-1.4860070430383905E-3</v>
      </c>
      <c r="AL5">
        <f t="shared" si="0"/>
        <v>-1.8237587549780901E-2</v>
      </c>
      <c r="AM5">
        <f t="shared" si="0"/>
        <v>-1.1876738843247088E-2</v>
      </c>
      <c r="AN5">
        <f t="shared" si="0"/>
        <v>-1.7537351868030262E-2</v>
      </c>
      <c r="AO5">
        <f t="shared" si="0"/>
        <v>-3.8258199056679285E-3</v>
      </c>
      <c r="AP5">
        <f t="shared" si="0"/>
        <v>-1.2328560645304135E-2</v>
      </c>
      <c r="AQ5">
        <f t="shared" si="0"/>
        <v>-1.2856726747011677E-2</v>
      </c>
    </row>
    <row r="6" spans="1:43" x14ac:dyDescent="0.25">
      <c r="A6" s="19">
        <v>41642</v>
      </c>
      <c r="B6">
        <v>10.001341999999999</v>
      </c>
      <c r="C6">
        <v>10.005249490000001</v>
      </c>
      <c r="D6">
        <v>70.141549740000002</v>
      </c>
      <c r="E6">
        <v>59.207147509999999</v>
      </c>
      <c r="F6">
        <v>46.791416769999998</v>
      </c>
      <c r="G6">
        <v>29159</v>
      </c>
      <c r="H6">
        <v>45494</v>
      </c>
      <c r="I6">
        <v>465.5</v>
      </c>
      <c r="J6">
        <v>10.2767</v>
      </c>
      <c r="K6">
        <v>84.507000000000005</v>
      </c>
      <c r="L6">
        <v>62.19</v>
      </c>
      <c r="M6">
        <v>71</v>
      </c>
      <c r="N6">
        <v>59.42</v>
      </c>
      <c r="O6">
        <v>8.24</v>
      </c>
      <c r="P6">
        <v>101.65</v>
      </c>
      <c r="Q6">
        <v>565</v>
      </c>
      <c r="R6">
        <v>4968.95</v>
      </c>
      <c r="S6">
        <v>663.1</v>
      </c>
      <c r="T6">
        <v>6211.15</v>
      </c>
      <c r="X6" s="20">
        <v>41642</v>
      </c>
      <c r="Y6">
        <f t="shared" ref="Y6:Y69" si="1">LN(B6/B5)</f>
        <v>-1.6207771461709168E-3</v>
      </c>
      <c r="Z6">
        <f t="shared" ref="Z6:Z69" si="2">LN(C6/C5)</f>
        <v>1.839801082733714E-3</v>
      </c>
      <c r="AA6">
        <f t="shared" ref="AA6:AA69" si="3">LN(D6/D5)</f>
        <v>8.0852494376172084E-5</v>
      </c>
      <c r="AB6">
        <f t="shared" ref="AB6:AB69" si="4">LN(E6/E5)</f>
        <v>6.5757766867101744E-4</v>
      </c>
      <c r="AC6">
        <f t="shared" ref="AC6:AC69" si="5">LN(F6/F5)</f>
        <v>-9.4326972736676453E-4</v>
      </c>
      <c r="AD6">
        <f t="shared" ref="AD6:AD69" si="6">LN(G6/G5)</f>
        <v>6.571840536267996E-3</v>
      </c>
      <c r="AE6">
        <f t="shared" ref="AE6:AE69" si="7">LN(H6/H5)</f>
        <v>2.5310061600420626E-3</v>
      </c>
      <c r="AF6">
        <f t="shared" ref="AF6:AF69" si="8">LN(I6/I5)</f>
        <v>-9.0885415764529187E-3</v>
      </c>
      <c r="AG6">
        <f t="shared" ref="AG6:AG69" si="9">LN(J6/J5)</f>
        <v>-1.4391149983272037E-3</v>
      </c>
      <c r="AH6">
        <f t="shared" ref="AH6:AH69" si="10">LN(K6/K5)</f>
        <v>-7.4097337118046334E-3</v>
      </c>
      <c r="AI6">
        <f t="shared" ref="AI6:AI69" si="11">LN(L6/L5)</f>
        <v>-1.2855537685627584E-3</v>
      </c>
      <c r="AJ6">
        <f t="shared" ref="AJ6:AJ69" si="12">LN(M6/M5)</f>
        <v>0</v>
      </c>
      <c r="AK6">
        <f t="shared" ref="AK6:AK69" si="13">LN(N6/N5)</f>
        <v>-1.8343018885693566E-2</v>
      </c>
      <c r="AL6">
        <f t="shared" ref="AL6:AL69" si="14">LN(O6/O5)</f>
        <v>1.0982416668608927E-2</v>
      </c>
      <c r="AM6">
        <f t="shared" ref="AM6:AM69" si="15">LN(P6/P5)</f>
        <v>-1.2707893399442807E-2</v>
      </c>
      <c r="AN6">
        <f t="shared" ref="AN6:AN69" si="16">LN(Q6/Q5)</f>
        <v>4.6123906499857996E-3</v>
      </c>
      <c r="AO6">
        <f t="shared" ref="AO6:AO69" si="17">LN(R6/R5)</f>
        <v>-2.7934663154404716E-3</v>
      </c>
      <c r="AP6">
        <f t="shared" ref="AP6:AP69" si="18">LN(S6/S5)</f>
        <v>9.2417898902115419E-3</v>
      </c>
      <c r="AQ6">
        <f t="shared" ref="AQ6:AQ69" si="19">LN(T6/T5)</f>
        <v>-1.6087131354024259E-3</v>
      </c>
    </row>
    <row r="7" spans="1:43" x14ac:dyDescent="0.25">
      <c r="A7" s="19">
        <v>41645</v>
      </c>
      <c r="B7">
        <v>10.04043985</v>
      </c>
      <c r="C7">
        <v>10.035628170000001</v>
      </c>
      <c r="D7">
        <v>70.166200259999997</v>
      </c>
      <c r="E7">
        <v>59.240241990000001</v>
      </c>
      <c r="F7">
        <v>46.879646839999999</v>
      </c>
      <c r="G7">
        <v>28974</v>
      </c>
      <c r="H7">
        <v>45410</v>
      </c>
      <c r="I7">
        <v>467</v>
      </c>
      <c r="J7">
        <v>10.295400000000001</v>
      </c>
      <c r="K7">
        <v>84.923000000000002</v>
      </c>
      <c r="L7">
        <v>62.314999999999998</v>
      </c>
      <c r="M7">
        <v>71</v>
      </c>
      <c r="N7">
        <v>59.28</v>
      </c>
      <c r="O7">
        <v>8.2799999999999994</v>
      </c>
      <c r="P7">
        <v>102.2</v>
      </c>
      <c r="Q7">
        <v>563.5</v>
      </c>
      <c r="R7">
        <v>4985.95</v>
      </c>
      <c r="S7">
        <v>661.7</v>
      </c>
      <c r="T7">
        <v>6191.45</v>
      </c>
      <c r="X7" s="20">
        <v>41645</v>
      </c>
      <c r="Y7">
        <f t="shared" si="1"/>
        <v>3.901639074888628E-3</v>
      </c>
      <c r="Z7">
        <f t="shared" si="2"/>
        <v>3.0316739399378874E-3</v>
      </c>
      <c r="AA7">
        <f t="shared" si="3"/>
        <v>3.5137788544996015E-4</v>
      </c>
      <c r="AB7">
        <f t="shared" si="4"/>
        <v>5.5880473180352434E-4</v>
      </c>
      <c r="AC7">
        <f t="shared" si="5"/>
        <v>1.8838282110255188E-3</v>
      </c>
      <c r="AD7">
        <f t="shared" si="6"/>
        <v>-6.3647368801482123E-3</v>
      </c>
      <c r="AE7">
        <f t="shared" si="7"/>
        <v>-1.8481040198103523E-3</v>
      </c>
      <c r="AF7">
        <f t="shared" si="8"/>
        <v>3.2171609517755427E-3</v>
      </c>
      <c r="AG7">
        <f t="shared" si="9"/>
        <v>1.8179967189025034E-3</v>
      </c>
      <c r="AH7">
        <f t="shared" si="10"/>
        <v>4.9105924092404385E-3</v>
      </c>
      <c r="AI7">
        <f t="shared" si="11"/>
        <v>2.0079521625422083E-3</v>
      </c>
      <c r="AJ7">
        <f t="shared" si="12"/>
        <v>0</v>
      </c>
      <c r="AK7">
        <f t="shared" si="13"/>
        <v>-2.3588890466301076E-3</v>
      </c>
      <c r="AL7">
        <f t="shared" si="14"/>
        <v>4.8426244757879908E-3</v>
      </c>
      <c r="AM7">
        <f t="shared" si="15"/>
        <v>5.3961376952484262E-3</v>
      </c>
      <c r="AN7">
        <f t="shared" si="16"/>
        <v>-2.6583976666100001E-3</v>
      </c>
      <c r="AO7">
        <f t="shared" si="17"/>
        <v>3.4154067897052601E-3</v>
      </c>
      <c r="AP7">
        <f t="shared" si="18"/>
        <v>-2.1135273568081226E-3</v>
      </c>
      <c r="AQ7">
        <f t="shared" si="19"/>
        <v>-3.1767559330032379E-3</v>
      </c>
    </row>
    <row r="8" spans="1:43" x14ac:dyDescent="0.25">
      <c r="A8" s="19">
        <v>41646</v>
      </c>
      <c r="B8">
        <v>10.045656149999999</v>
      </c>
      <c r="C8">
        <v>10.07963107</v>
      </c>
      <c r="D8">
        <v>70.23851209</v>
      </c>
      <c r="E8">
        <v>59.246974960000003</v>
      </c>
      <c r="F8">
        <v>46.888833390000002</v>
      </c>
      <c r="G8">
        <v>28834</v>
      </c>
      <c r="H8">
        <v>44554</v>
      </c>
      <c r="I8">
        <v>465.35</v>
      </c>
      <c r="J8">
        <v>10.2963</v>
      </c>
      <c r="K8">
        <v>84.834500000000006</v>
      </c>
      <c r="L8">
        <v>62.305</v>
      </c>
      <c r="M8">
        <v>71</v>
      </c>
      <c r="N8">
        <v>59.26</v>
      </c>
      <c r="O8">
        <v>8.2200000000000006</v>
      </c>
      <c r="P8">
        <v>99.95</v>
      </c>
      <c r="Q8">
        <v>558.95000000000005</v>
      </c>
      <c r="R8">
        <v>4993.1000000000004</v>
      </c>
      <c r="S8">
        <v>664.4</v>
      </c>
      <c r="T8">
        <v>6162.25</v>
      </c>
      <c r="X8" s="20">
        <v>41646</v>
      </c>
      <c r="Y8">
        <f t="shared" si="1"/>
        <v>5.1939412390198259E-4</v>
      </c>
      <c r="Z8">
        <f t="shared" si="2"/>
        <v>4.3750835785476344E-3</v>
      </c>
      <c r="AA8">
        <f t="shared" si="3"/>
        <v>1.0300485672207938E-3</v>
      </c>
      <c r="AB8">
        <f t="shared" si="4"/>
        <v>1.1364888433642545E-4</v>
      </c>
      <c r="AC8">
        <f t="shared" si="5"/>
        <v>1.9594110956813285E-4</v>
      </c>
      <c r="AD8">
        <f t="shared" si="6"/>
        <v>-4.8436297297478337E-3</v>
      </c>
      <c r="AE8">
        <f t="shared" si="7"/>
        <v>-1.9030408467177573E-2</v>
      </c>
      <c r="AF8">
        <f t="shared" si="8"/>
        <v>-3.5394470371777416E-3</v>
      </c>
      <c r="AG8">
        <f t="shared" si="9"/>
        <v>8.7413860980093994E-5</v>
      </c>
      <c r="AH8">
        <f t="shared" si="10"/>
        <v>-1.0426638942928827E-3</v>
      </c>
      <c r="AI8">
        <f t="shared" si="11"/>
        <v>-1.6048788350926427E-4</v>
      </c>
      <c r="AJ8">
        <f t="shared" si="12"/>
        <v>0</v>
      </c>
      <c r="AK8">
        <f t="shared" si="13"/>
        <v>-3.3743884241235159E-4</v>
      </c>
      <c r="AL8">
        <f t="shared" si="14"/>
        <v>-7.2727593290795849E-3</v>
      </c>
      <c r="AM8">
        <f t="shared" si="15"/>
        <v>-2.2261616823195031E-2</v>
      </c>
      <c r="AN8">
        <f t="shared" si="16"/>
        <v>-8.107309763496183E-3</v>
      </c>
      <c r="AO8">
        <f t="shared" si="17"/>
        <v>1.4330023847042431E-3</v>
      </c>
      <c r="AP8">
        <f t="shared" si="18"/>
        <v>4.0720967211259635E-3</v>
      </c>
      <c r="AQ8">
        <f t="shared" si="19"/>
        <v>-4.727337458320973E-3</v>
      </c>
    </row>
    <row r="9" spans="1:43" x14ac:dyDescent="0.25">
      <c r="A9" s="19">
        <v>41647</v>
      </c>
      <c r="B9">
        <v>10.07974164</v>
      </c>
      <c r="C9">
        <v>10.09354929</v>
      </c>
      <c r="D9">
        <v>70.228641730000007</v>
      </c>
      <c r="E9">
        <v>59.278632819999999</v>
      </c>
      <c r="F9">
        <v>46.929825280000003</v>
      </c>
      <c r="G9">
        <v>28796</v>
      </c>
      <c r="H9">
        <v>43884</v>
      </c>
      <c r="I9">
        <v>463</v>
      </c>
      <c r="J9">
        <v>10.273099999999999</v>
      </c>
      <c r="K9">
        <v>84.392499999999998</v>
      </c>
      <c r="L9">
        <v>62.164999999999999</v>
      </c>
      <c r="M9">
        <v>71</v>
      </c>
      <c r="N9">
        <v>59.29</v>
      </c>
      <c r="O9">
        <v>8.14</v>
      </c>
      <c r="P9">
        <v>97.75</v>
      </c>
      <c r="Q9">
        <v>559.15</v>
      </c>
      <c r="R9">
        <v>5074.8999999999996</v>
      </c>
      <c r="S9">
        <v>664.7</v>
      </c>
      <c r="T9">
        <v>6174.6</v>
      </c>
      <c r="X9" s="20">
        <v>41647</v>
      </c>
      <c r="Y9">
        <f t="shared" si="1"/>
        <v>3.3873141735412814E-3</v>
      </c>
      <c r="Z9">
        <f t="shared" si="2"/>
        <v>1.3798738681795764E-3</v>
      </c>
      <c r="AA9">
        <f t="shared" si="3"/>
        <v>-1.4053620006975099E-4</v>
      </c>
      <c r="AB9">
        <f t="shared" si="4"/>
        <v>5.3419444701934666E-4</v>
      </c>
      <c r="AC9">
        <f t="shared" si="5"/>
        <v>8.7385373420672651E-4</v>
      </c>
      <c r="AD9">
        <f t="shared" si="6"/>
        <v>-1.3187577826555691E-3</v>
      </c>
      <c r="AE9">
        <f t="shared" si="7"/>
        <v>-1.5152147687437736E-2</v>
      </c>
      <c r="AF9">
        <f t="shared" si="8"/>
        <v>-5.0627565454854457E-3</v>
      </c>
      <c r="AG9">
        <f t="shared" si="9"/>
        <v>-2.2557789568816958E-3</v>
      </c>
      <c r="AH9">
        <f t="shared" si="10"/>
        <v>-5.223764589540751E-3</v>
      </c>
      <c r="AI9">
        <f t="shared" si="11"/>
        <v>-2.2495389899300031E-3</v>
      </c>
      <c r="AJ9">
        <f t="shared" si="12"/>
        <v>0</v>
      </c>
      <c r="AK9">
        <f t="shared" si="13"/>
        <v>5.0611557385711245E-4</v>
      </c>
      <c r="AL9">
        <f t="shared" si="14"/>
        <v>-9.7800290536396058E-3</v>
      </c>
      <c r="AM9">
        <f t="shared" si="15"/>
        <v>-2.2256862080933911E-2</v>
      </c>
      <c r="AN9">
        <f t="shared" si="16"/>
        <v>3.5774975786257221E-4</v>
      </c>
      <c r="AO9">
        <f t="shared" si="17"/>
        <v>1.6249860943049799E-2</v>
      </c>
      <c r="AP9">
        <f t="shared" si="18"/>
        <v>4.5143330839638715E-4</v>
      </c>
      <c r="AQ9">
        <f t="shared" si="19"/>
        <v>2.0021324933754809E-3</v>
      </c>
    </row>
    <row r="10" spans="1:43" x14ac:dyDescent="0.25">
      <c r="A10" s="19">
        <v>41648</v>
      </c>
      <c r="B10">
        <v>10.10212372</v>
      </c>
      <c r="C10">
        <v>10.05527375</v>
      </c>
      <c r="D10">
        <v>70.235992679999995</v>
      </c>
      <c r="E10">
        <v>59.298999799999997</v>
      </c>
      <c r="F10">
        <v>46.94389718</v>
      </c>
      <c r="G10">
        <v>28862</v>
      </c>
      <c r="H10">
        <v>44137</v>
      </c>
      <c r="I10">
        <v>455.65</v>
      </c>
      <c r="J10">
        <v>10.2552</v>
      </c>
      <c r="K10">
        <v>84.492999999999995</v>
      </c>
      <c r="L10">
        <v>62.094999999999999</v>
      </c>
      <c r="M10">
        <v>71</v>
      </c>
      <c r="N10">
        <v>59.44</v>
      </c>
      <c r="O10">
        <v>8.07</v>
      </c>
      <c r="P10">
        <v>99.47</v>
      </c>
      <c r="Q10">
        <v>554.15</v>
      </c>
      <c r="R10">
        <v>5042.55</v>
      </c>
      <c r="S10">
        <v>662.95</v>
      </c>
      <c r="T10">
        <v>6168.35</v>
      </c>
      <c r="X10" s="20">
        <v>41648</v>
      </c>
      <c r="Y10">
        <f t="shared" si="1"/>
        <v>2.2180396882889959E-3</v>
      </c>
      <c r="Z10">
        <f t="shared" si="2"/>
        <v>-3.7992875281069489E-3</v>
      </c>
      <c r="AA10">
        <f t="shared" si="3"/>
        <v>1.0466620352633327E-4</v>
      </c>
      <c r="AB10">
        <f t="shared" si="4"/>
        <v>3.4352145088862435E-4</v>
      </c>
      <c r="AC10">
        <f t="shared" si="5"/>
        <v>2.9980488120926824E-4</v>
      </c>
      <c r="AD10">
        <f t="shared" si="6"/>
        <v>2.2893624068295458E-3</v>
      </c>
      <c r="AE10">
        <f t="shared" si="7"/>
        <v>5.748643999468092E-3</v>
      </c>
      <c r="AF10">
        <f t="shared" si="8"/>
        <v>-1.6002083144098306E-2</v>
      </c>
      <c r="AG10">
        <f t="shared" si="9"/>
        <v>-1.7439344258039164E-3</v>
      </c>
      <c r="AH10">
        <f t="shared" si="10"/>
        <v>1.1901556008411744E-3</v>
      </c>
      <c r="AI10">
        <f t="shared" si="11"/>
        <v>-1.1266700049049512E-3</v>
      </c>
      <c r="AJ10">
        <f t="shared" si="12"/>
        <v>0</v>
      </c>
      <c r="AK10">
        <f t="shared" si="13"/>
        <v>2.5267426902273681E-3</v>
      </c>
      <c r="AL10">
        <f t="shared" si="14"/>
        <v>-8.6366977325915435E-3</v>
      </c>
      <c r="AM10">
        <f t="shared" si="15"/>
        <v>1.7442892298847396E-2</v>
      </c>
      <c r="AN10">
        <f t="shared" si="16"/>
        <v>-8.9823652525352904E-3</v>
      </c>
      <c r="AO10">
        <f t="shared" si="17"/>
        <v>-6.3949137867385973E-3</v>
      </c>
      <c r="AP10">
        <f t="shared" si="18"/>
        <v>-2.6362384868084277E-3</v>
      </c>
      <c r="AQ10">
        <f t="shared" si="19"/>
        <v>-1.0127239491648035E-3</v>
      </c>
    </row>
    <row r="11" spans="1:43" x14ac:dyDescent="0.25">
      <c r="A11" s="19">
        <v>41649</v>
      </c>
      <c r="B11">
        <v>10.109208110000001</v>
      </c>
      <c r="C11">
        <v>10.01389123</v>
      </c>
      <c r="D11">
        <v>70.239547090000002</v>
      </c>
      <c r="E11">
        <v>59.333468099999997</v>
      </c>
      <c r="F11">
        <v>46.94279117</v>
      </c>
      <c r="G11">
        <v>29033</v>
      </c>
      <c r="H11">
        <v>44845</v>
      </c>
      <c r="I11">
        <v>457.45</v>
      </c>
      <c r="J11">
        <v>10.229100000000001</v>
      </c>
      <c r="K11">
        <v>84.624499999999998</v>
      </c>
      <c r="L11">
        <v>61.906999999999996</v>
      </c>
      <c r="M11">
        <v>71</v>
      </c>
      <c r="N11">
        <v>58.48</v>
      </c>
      <c r="O11">
        <v>8.11</v>
      </c>
      <c r="P11">
        <v>100.18</v>
      </c>
      <c r="Q11">
        <v>549.79999999999995</v>
      </c>
      <c r="R11">
        <v>5009.05</v>
      </c>
      <c r="S11">
        <v>662.05</v>
      </c>
      <c r="T11">
        <v>6171.45</v>
      </c>
      <c r="X11" s="20">
        <v>41649</v>
      </c>
      <c r="Y11">
        <f t="shared" si="1"/>
        <v>7.0103151536190427E-4</v>
      </c>
      <c r="Z11">
        <f t="shared" si="2"/>
        <v>-4.1239960598045524E-3</v>
      </c>
      <c r="AA11">
        <f t="shared" si="3"/>
        <v>5.0605393744429464E-5</v>
      </c>
      <c r="AB11">
        <f t="shared" si="4"/>
        <v>5.81093887365986E-4</v>
      </c>
      <c r="AC11">
        <f t="shared" si="5"/>
        <v>-2.3560528536890813E-5</v>
      </c>
      <c r="AD11">
        <f t="shared" si="6"/>
        <v>5.9072630542962952E-3</v>
      </c>
      <c r="AE11">
        <f t="shared" si="7"/>
        <v>1.5913666615253917E-2</v>
      </c>
      <c r="AF11">
        <f t="shared" si="8"/>
        <v>3.9426181834084882E-3</v>
      </c>
      <c r="AG11">
        <f t="shared" si="9"/>
        <v>-2.5482944620048458E-3</v>
      </c>
      <c r="AH11">
        <f t="shared" si="10"/>
        <v>1.5551321004867425E-3</v>
      </c>
      <c r="AI11">
        <f t="shared" si="11"/>
        <v>-3.0322114811714598E-3</v>
      </c>
      <c r="AJ11">
        <f t="shared" si="12"/>
        <v>0</v>
      </c>
      <c r="AK11">
        <f t="shared" si="13"/>
        <v>-1.6282584967980712E-2</v>
      </c>
      <c r="AL11">
        <f t="shared" si="14"/>
        <v>4.9443858454640659E-3</v>
      </c>
      <c r="AM11">
        <f t="shared" si="15"/>
        <v>7.1124767651483227E-3</v>
      </c>
      <c r="AN11">
        <f t="shared" si="16"/>
        <v>-7.8808324905167478E-3</v>
      </c>
      <c r="AO11">
        <f t="shared" si="17"/>
        <v>-6.6656301554784796E-3</v>
      </c>
      <c r="AP11">
        <f t="shared" si="18"/>
        <v>-1.3584907749620799E-3</v>
      </c>
      <c r="AQ11">
        <f t="shared" si="19"/>
        <v>5.0243927214618138E-4</v>
      </c>
    </row>
    <row r="12" spans="1:43" x14ac:dyDescent="0.25">
      <c r="A12" s="19">
        <v>41652</v>
      </c>
      <c r="B12">
        <v>10.055657999999999</v>
      </c>
      <c r="C12">
        <v>9.9770962050000005</v>
      </c>
      <c r="D12">
        <v>70.293858779999994</v>
      </c>
      <c r="E12">
        <v>59.388653699999999</v>
      </c>
      <c r="F12">
        <v>47.016514540000003</v>
      </c>
      <c r="G12">
        <v>29212</v>
      </c>
      <c r="H12">
        <v>45143</v>
      </c>
      <c r="I12">
        <v>457.35</v>
      </c>
      <c r="J12">
        <v>10.1807</v>
      </c>
      <c r="K12">
        <v>84.117000000000004</v>
      </c>
      <c r="L12">
        <v>61.524999999999999</v>
      </c>
      <c r="M12">
        <v>71</v>
      </c>
      <c r="N12">
        <v>58.23</v>
      </c>
      <c r="O12">
        <v>8.02</v>
      </c>
      <c r="P12">
        <v>103.65</v>
      </c>
      <c r="Q12">
        <v>545.70000000000005</v>
      </c>
      <c r="R12">
        <v>5055</v>
      </c>
      <c r="S12">
        <v>672.85</v>
      </c>
      <c r="T12">
        <v>6272.75</v>
      </c>
      <c r="X12" s="20">
        <v>41652</v>
      </c>
      <c r="Y12">
        <f t="shared" si="1"/>
        <v>-5.3112414029448619E-3</v>
      </c>
      <c r="Z12">
        <f t="shared" si="2"/>
        <v>-3.6811654922346976E-3</v>
      </c>
      <c r="AA12">
        <f t="shared" si="3"/>
        <v>7.7293640423389972E-4</v>
      </c>
      <c r="AB12">
        <f t="shared" si="4"/>
        <v>9.296600016560695E-4</v>
      </c>
      <c r="AC12">
        <f t="shared" si="5"/>
        <v>1.5692620240661292E-3</v>
      </c>
      <c r="AD12">
        <f t="shared" si="6"/>
        <v>6.1464696896809754E-3</v>
      </c>
      <c r="AE12">
        <f t="shared" si="7"/>
        <v>6.6231295135871782E-3</v>
      </c>
      <c r="AF12">
        <f t="shared" si="8"/>
        <v>-2.1862702317069693E-4</v>
      </c>
      <c r="AG12">
        <f t="shared" si="9"/>
        <v>-4.7428285164450995E-3</v>
      </c>
      <c r="AH12">
        <f t="shared" si="10"/>
        <v>-6.0151359350277406E-3</v>
      </c>
      <c r="AI12">
        <f t="shared" si="11"/>
        <v>-6.1896626417048675E-3</v>
      </c>
      <c r="AJ12">
        <f t="shared" si="12"/>
        <v>0</v>
      </c>
      <c r="AK12">
        <f t="shared" si="13"/>
        <v>-4.2841295924945311E-3</v>
      </c>
      <c r="AL12">
        <f t="shared" si="14"/>
        <v>-1.1159446248898407E-2</v>
      </c>
      <c r="AM12">
        <f t="shared" si="15"/>
        <v>3.4051270952317886E-2</v>
      </c>
      <c r="AN12">
        <f t="shared" si="16"/>
        <v>-7.4852015389589507E-3</v>
      </c>
      <c r="AO12">
        <f t="shared" si="17"/>
        <v>9.13157611443342E-3</v>
      </c>
      <c r="AP12">
        <f t="shared" si="18"/>
        <v>1.618134040178465E-2</v>
      </c>
      <c r="AQ12">
        <f t="shared" si="19"/>
        <v>1.6281036569785592E-2</v>
      </c>
    </row>
    <row r="13" spans="1:43" x14ac:dyDescent="0.25">
      <c r="A13" s="19">
        <v>41653</v>
      </c>
      <c r="B13">
        <v>10.014542199999999</v>
      </c>
      <c r="C13">
        <v>10.01716615</v>
      </c>
      <c r="D13">
        <v>70.296197449999994</v>
      </c>
      <c r="E13">
        <v>59.37043851</v>
      </c>
      <c r="F13">
        <v>47.014955970000003</v>
      </c>
      <c r="G13">
        <v>29096</v>
      </c>
      <c r="H13">
        <v>44961</v>
      </c>
      <c r="I13">
        <v>455.5</v>
      </c>
      <c r="J13">
        <v>10.1785</v>
      </c>
      <c r="K13">
        <v>84.114999999999995</v>
      </c>
      <c r="L13">
        <v>61.49</v>
      </c>
      <c r="M13">
        <v>71</v>
      </c>
      <c r="N13">
        <v>57.89</v>
      </c>
      <c r="O13">
        <v>8</v>
      </c>
      <c r="P13">
        <v>102.97</v>
      </c>
      <c r="Q13">
        <v>538.4</v>
      </c>
      <c r="R13">
        <v>5012.55</v>
      </c>
      <c r="S13">
        <v>672.3</v>
      </c>
      <c r="T13">
        <v>6241.85</v>
      </c>
      <c r="X13" s="20">
        <v>41653</v>
      </c>
      <c r="Y13">
        <f t="shared" si="1"/>
        <v>-4.0972045229377332E-3</v>
      </c>
      <c r="Z13">
        <f t="shared" si="2"/>
        <v>4.0081497314638495E-3</v>
      </c>
      <c r="AA13">
        <f t="shared" si="3"/>
        <v>3.3269351516440172E-5</v>
      </c>
      <c r="AB13">
        <f t="shared" si="4"/>
        <v>-3.0675866249684955E-4</v>
      </c>
      <c r="AC13">
        <f t="shared" si="5"/>
        <v>-3.3149965467767335E-5</v>
      </c>
      <c r="AD13">
        <f t="shared" si="6"/>
        <v>-3.9788760731753938E-3</v>
      </c>
      <c r="AE13">
        <f t="shared" si="7"/>
        <v>-4.0397817525849198E-3</v>
      </c>
      <c r="AF13">
        <f t="shared" si="8"/>
        <v>-4.0532454023605117E-3</v>
      </c>
      <c r="AG13">
        <f t="shared" si="9"/>
        <v>-2.161185123740286E-4</v>
      </c>
      <c r="AH13">
        <f t="shared" si="10"/>
        <v>-2.3776689334964799E-5</v>
      </c>
      <c r="AI13">
        <f t="shared" si="11"/>
        <v>-5.6903631174114557E-4</v>
      </c>
      <c r="AJ13">
        <f t="shared" si="12"/>
        <v>0</v>
      </c>
      <c r="AK13">
        <f t="shared" si="13"/>
        <v>-5.8560277581152405E-3</v>
      </c>
      <c r="AL13">
        <f t="shared" si="14"/>
        <v>-2.4968801985871545E-3</v>
      </c>
      <c r="AM13">
        <f t="shared" si="15"/>
        <v>-6.5821552131292002E-3</v>
      </c>
      <c r="AN13">
        <f t="shared" si="16"/>
        <v>-1.3467595861668366E-2</v>
      </c>
      <c r="AO13">
        <f t="shared" si="17"/>
        <v>-8.4330848271536116E-3</v>
      </c>
      <c r="AP13">
        <f t="shared" si="18"/>
        <v>-8.1775271255956424E-4</v>
      </c>
      <c r="AQ13">
        <f t="shared" si="19"/>
        <v>-4.9382421802584521E-3</v>
      </c>
    </row>
    <row r="14" spans="1:43" hidden="1" x14ac:dyDescent="0.25">
      <c r="A14" s="19">
        <v>41654</v>
      </c>
      <c r="B14">
        <v>9.9701224679999996</v>
      </c>
      <c r="C14">
        <v>10.065873030000001</v>
      </c>
      <c r="D14">
        <v>70.337663039999995</v>
      </c>
      <c r="E14">
        <v>59.3698166</v>
      </c>
      <c r="F14">
        <v>47.055952949999998</v>
      </c>
      <c r="G14">
        <v>29019</v>
      </c>
      <c r="H14">
        <v>44822</v>
      </c>
      <c r="I14">
        <v>459.85</v>
      </c>
      <c r="J14">
        <v>10.1852</v>
      </c>
      <c r="K14">
        <v>83.78</v>
      </c>
      <c r="L14">
        <v>61.58</v>
      </c>
      <c r="M14">
        <v>71</v>
      </c>
      <c r="N14">
        <v>58.27</v>
      </c>
      <c r="O14">
        <v>8</v>
      </c>
      <c r="P14">
        <v>104.47</v>
      </c>
      <c r="Q14">
        <v>545.20000000000005</v>
      </c>
      <c r="R14">
        <v>4937.3500000000004</v>
      </c>
      <c r="S14">
        <v>680.55</v>
      </c>
      <c r="T14">
        <v>6320.9</v>
      </c>
      <c r="X14" s="20">
        <v>41654</v>
      </c>
      <c r="Y14">
        <f t="shared" si="1"/>
        <v>-4.4453890908750246E-3</v>
      </c>
      <c r="Z14">
        <f t="shared" si="2"/>
        <v>4.8505582308559945E-3</v>
      </c>
      <c r="AA14">
        <f t="shared" si="3"/>
        <v>5.8969569714050201E-4</v>
      </c>
      <c r="AB14">
        <f t="shared" si="4"/>
        <v>-1.0475133297120362E-5</v>
      </c>
      <c r="AC14">
        <f t="shared" si="5"/>
        <v>8.7161871966983664E-4</v>
      </c>
      <c r="AD14">
        <f t="shared" si="6"/>
        <v>-2.6499198161682685E-3</v>
      </c>
      <c r="AE14">
        <f t="shared" si="7"/>
        <v>-3.0963570175721483E-3</v>
      </c>
      <c r="AF14">
        <f t="shared" si="8"/>
        <v>9.5046326486937227E-3</v>
      </c>
      <c r="AG14">
        <f t="shared" si="9"/>
        <v>6.5803368167505606E-4</v>
      </c>
      <c r="AH14">
        <f t="shared" si="10"/>
        <v>-3.9905946522348548E-3</v>
      </c>
      <c r="AI14">
        <f t="shared" si="11"/>
        <v>1.4625825309759787E-3</v>
      </c>
      <c r="AJ14">
        <f t="shared" si="12"/>
        <v>0</v>
      </c>
      <c r="AK14">
        <f t="shared" si="13"/>
        <v>6.5427230640696448E-3</v>
      </c>
      <c r="AL14">
        <f t="shared" si="14"/>
        <v>0</v>
      </c>
      <c r="AM14">
        <f t="shared" si="15"/>
        <v>1.4462265180757173E-2</v>
      </c>
      <c r="AN14">
        <f t="shared" si="16"/>
        <v>1.2550921491859674E-2</v>
      </c>
      <c r="AO14">
        <f t="shared" si="17"/>
        <v>-1.5116017626350091E-2</v>
      </c>
      <c r="AP14">
        <f t="shared" si="18"/>
        <v>1.2196625303091669E-2</v>
      </c>
      <c r="AQ14">
        <f t="shared" si="19"/>
        <v>1.2584990282946245E-2</v>
      </c>
    </row>
    <row r="15" spans="1:43" hidden="1" x14ac:dyDescent="0.25">
      <c r="A15" s="19">
        <v>41655</v>
      </c>
      <c r="B15">
        <v>10.012223629999999</v>
      </c>
      <c r="C15">
        <v>10.06757193</v>
      </c>
      <c r="D15">
        <v>70.302620660000002</v>
      </c>
      <c r="E15">
        <v>59.434704150000002</v>
      </c>
      <c r="F15">
        <v>47.085124780000001</v>
      </c>
      <c r="G15">
        <v>29034</v>
      </c>
      <c r="H15">
        <v>44583</v>
      </c>
      <c r="I15">
        <v>456.55</v>
      </c>
      <c r="J15">
        <v>10.1623</v>
      </c>
      <c r="K15">
        <v>83.83</v>
      </c>
      <c r="L15">
        <v>61.54</v>
      </c>
      <c r="M15">
        <v>71</v>
      </c>
      <c r="N15">
        <v>58.5</v>
      </c>
      <c r="O15">
        <v>8</v>
      </c>
      <c r="P15">
        <v>106.03</v>
      </c>
      <c r="Q15">
        <v>552.1</v>
      </c>
      <c r="R15">
        <v>4953.05</v>
      </c>
      <c r="S15">
        <v>673.05</v>
      </c>
      <c r="T15">
        <v>6318.9</v>
      </c>
      <c r="X15" s="20">
        <v>41655</v>
      </c>
      <c r="Y15">
        <f t="shared" si="1"/>
        <v>4.2138419673863397E-3</v>
      </c>
      <c r="Z15">
        <f t="shared" si="2"/>
        <v>1.6876396537268584E-4</v>
      </c>
      <c r="AA15">
        <f t="shared" si="3"/>
        <v>-4.983263657220181E-4</v>
      </c>
      <c r="AB15">
        <f t="shared" si="4"/>
        <v>1.0923415378877902E-3</v>
      </c>
      <c r="AC15">
        <f t="shared" si="5"/>
        <v>6.1974712074946568E-4</v>
      </c>
      <c r="AD15">
        <f t="shared" si="6"/>
        <v>5.1676917071681171E-4</v>
      </c>
      <c r="AE15">
        <f t="shared" si="7"/>
        <v>-5.3464698688544974E-3</v>
      </c>
      <c r="AF15">
        <f t="shared" si="8"/>
        <v>-7.2021262863574713E-3</v>
      </c>
      <c r="AG15">
        <f t="shared" si="9"/>
        <v>-2.2508917231695048E-3</v>
      </c>
      <c r="AH15">
        <f t="shared" si="10"/>
        <v>5.9662313087713206E-4</v>
      </c>
      <c r="AI15">
        <f t="shared" si="11"/>
        <v>-6.4977260245847868E-4</v>
      </c>
      <c r="AJ15">
        <f t="shared" si="12"/>
        <v>0</v>
      </c>
      <c r="AK15">
        <f t="shared" si="13"/>
        <v>3.9393730828278586E-3</v>
      </c>
      <c r="AL15">
        <f t="shared" si="14"/>
        <v>0</v>
      </c>
      <c r="AM15">
        <f t="shared" si="15"/>
        <v>1.4822124088290345E-2</v>
      </c>
      <c r="AN15">
        <f t="shared" si="16"/>
        <v>1.2576489467621334E-2</v>
      </c>
      <c r="AO15">
        <f t="shared" si="17"/>
        <v>3.1747984282013016E-3</v>
      </c>
      <c r="AP15">
        <f t="shared" si="18"/>
        <v>-1.1081673687980523E-2</v>
      </c>
      <c r="AQ15">
        <f t="shared" si="19"/>
        <v>-3.1646070613325746E-4</v>
      </c>
    </row>
    <row r="16" spans="1:43" hidden="1" x14ac:dyDescent="0.25">
      <c r="A16" s="19">
        <v>41656</v>
      </c>
      <c r="B16">
        <v>10.01298111</v>
      </c>
      <c r="C16">
        <v>10.129687560000001</v>
      </c>
      <c r="D16">
        <v>70.351660100000004</v>
      </c>
      <c r="E16">
        <v>59.427384539999998</v>
      </c>
      <c r="F16">
        <v>47.079583669999998</v>
      </c>
      <c r="G16">
        <v>29265</v>
      </c>
      <c r="H16">
        <v>45165</v>
      </c>
      <c r="I16">
        <v>458.65</v>
      </c>
      <c r="J16">
        <v>10.1723</v>
      </c>
      <c r="K16">
        <v>83.337999999999994</v>
      </c>
      <c r="L16">
        <v>61.545000000000002</v>
      </c>
      <c r="M16">
        <v>70</v>
      </c>
      <c r="N16">
        <v>58.5</v>
      </c>
      <c r="O16">
        <v>7.94</v>
      </c>
      <c r="P16">
        <v>112.25</v>
      </c>
      <c r="Q16">
        <v>558.9</v>
      </c>
      <c r="R16">
        <v>4945.75</v>
      </c>
      <c r="S16">
        <v>665</v>
      </c>
      <c r="T16">
        <v>6261.65</v>
      </c>
      <c r="X16" s="20">
        <v>41656</v>
      </c>
      <c r="Y16">
        <f t="shared" si="1"/>
        <v>7.5652659755174077E-5</v>
      </c>
      <c r="Z16">
        <f t="shared" si="2"/>
        <v>6.1509162537297137E-3</v>
      </c>
      <c r="AA16">
        <f t="shared" si="3"/>
        <v>6.973046496995493E-4</v>
      </c>
      <c r="AB16">
        <f t="shared" si="4"/>
        <v>-1.2316138963950908E-4</v>
      </c>
      <c r="AC16">
        <f t="shared" si="5"/>
        <v>-1.1768973955545216E-4</v>
      </c>
      <c r="AD16">
        <f t="shared" si="6"/>
        <v>7.9247057039478312E-3</v>
      </c>
      <c r="AE16">
        <f t="shared" si="7"/>
        <v>1.2969830157264835E-2</v>
      </c>
      <c r="AF16">
        <f t="shared" si="8"/>
        <v>4.5891688933154201E-3</v>
      </c>
      <c r="AG16">
        <f t="shared" si="9"/>
        <v>9.8354536662974279E-4</v>
      </c>
      <c r="AH16">
        <f t="shared" si="10"/>
        <v>-5.8863110235708328E-3</v>
      </c>
      <c r="AI16">
        <f t="shared" si="11"/>
        <v>8.1244668363374746E-5</v>
      </c>
      <c r="AJ16">
        <f t="shared" si="12"/>
        <v>-1.4184634991956413E-2</v>
      </c>
      <c r="AK16">
        <f t="shared" si="13"/>
        <v>0</v>
      </c>
      <c r="AL16">
        <f t="shared" si="14"/>
        <v>-7.5282664207915245E-3</v>
      </c>
      <c r="AM16">
        <f t="shared" si="15"/>
        <v>5.700645368465676E-2</v>
      </c>
      <c r="AN16">
        <f t="shared" si="16"/>
        <v>1.2241376985653548E-2</v>
      </c>
      <c r="AO16">
        <f t="shared" si="17"/>
        <v>-1.4749265210678676E-3</v>
      </c>
      <c r="AP16">
        <f t="shared" si="18"/>
        <v>-1.2032580434247859E-2</v>
      </c>
      <c r="AQ16">
        <f t="shared" si="19"/>
        <v>-9.1014137211686587E-3</v>
      </c>
    </row>
    <row r="17" spans="1:43" hidden="1" x14ac:dyDescent="0.25">
      <c r="A17" s="19">
        <v>41659</v>
      </c>
      <c r="B17">
        <v>10.049302389999999</v>
      </c>
      <c r="C17">
        <v>10.14119515</v>
      </c>
      <c r="D17">
        <v>70.371131250000005</v>
      </c>
      <c r="E17">
        <v>59.460983519999999</v>
      </c>
      <c r="F17">
        <v>47.121385420000003</v>
      </c>
      <c r="G17">
        <v>29288</v>
      </c>
      <c r="H17">
        <v>45056</v>
      </c>
      <c r="I17">
        <v>456.5</v>
      </c>
      <c r="J17">
        <v>10.1814</v>
      </c>
      <c r="K17">
        <v>83.513999999999996</v>
      </c>
      <c r="L17">
        <v>61.625</v>
      </c>
      <c r="M17">
        <v>71</v>
      </c>
      <c r="N17">
        <v>58.51</v>
      </c>
      <c r="O17">
        <v>7.93</v>
      </c>
      <c r="P17">
        <v>112</v>
      </c>
      <c r="Q17">
        <v>555.1</v>
      </c>
      <c r="R17">
        <v>5059.1499999999996</v>
      </c>
      <c r="S17">
        <v>670.05</v>
      </c>
      <c r="T17">
        <v>6303.95</v>
      </c>
      <c r="X17" s="20">
        <v>41659</v>
      </c>
      <c r="Y17">
        <f t="shared" si="1"/>
        <v>3.6208559890801434E-3</v>
      </c>
      <c r="Z17">
        <f t="shared" si="2"/>
        <v>1.1353813645732735E-3</v>
      </c>
      <c r="AA17">
        <f t="shared" si="3"/>
        <v>2.7673058411456763E-4</v>
      </c>
      <c r="AB17">
        <f t="shared" si="4"/>
        <v>5.6521897714242094E-4</v>
      </c>
      <c r="AC17">
        <f t="shared" si="5"/>
        <v>8.8750154372320531E-4</v>
      </c>
      <c r="AD17">
        <f t="shared" si="6"/>
        <v>7.8561307475077361E-4</v>
      </c>
      <c r="AE17">
        <f t="shared" si="7"/>
        <v>-2.4162900662296313E-3</v>
      </c>
      <c r="AF17">
        <f t="shared" si="8"/>
        <v>-4.6986919206413709E-3</v>
      </c>
      <c r="AG17">
        <f t="shared" si="9"/>
        <v>8.9418637459931039E-4</v>
      </c>
      <c r="AH17">
        <f t="shared" si="10"/>
        <v>2.1096548471231935E-3</v>
      </c>
      <c r="AI17">
        <f t="shared" si="11"/>
        <v>1.2990178005950941E-3</v>
      </c>
      <c r="AJ17">
        <f t="shared" si="12"/>
        <v>1.4184634991956381E-2</v>
      </c>
      <c r="AK17">
        <f t="shared" si="13"/>
        <v>1.7092556233396893E-4</v>
      </c>
      <c r="AL17">
        <f t="shared" si="14"/>
        <v>-1.2602396122877771E-3</v>
      </c>
      <c r="AM17">
        <f t="shared" si="15"/>
        <v>-2.2296553272690921E-3</v>
      </c>
      <c r="AN17">
        <f t="shared" si="16"/>
        <v>-6.822288579536739E-3</v>
      </c>
      <c r="AO17">
        <f t="shared" si="17"/>
        <v>2.2669863072662208E-2</v>
      </c>
      <c r="AP17">
        <f t="shared" si="18"/>
        <v>7.565295810383261E-3</v>
      </c>
      <c r="AQ17">
        <f t="shared" si="19"/>
        <v>6.7326923959258348E-3</v>
      </c>
    </row>
    <row r="18" spans="1:43" hidden="1" x14ac:dyDescent="0.25">
      <c r="A18" s="19">
        <v>41660</v>
      </c>
      <c r="B18">
        <v>10.1806213</v>
      </c>
      <c r="C18">
        <v>10.166625700000001</v>
      </c>
      <c r="D18">
        <v>70.40373683</v>
      </c>
      <c r="E18">
        <v>59.509879310000002</v>
      </c>
      <c r="F18">
        <v>47.1827045</v>
      </c>
      <c r="G18">
        <v>29241</v>
      </c>
      <c r="H18">
        <v>44497</v>
      </c>
      <c r="I18">
        <v>461.2</v>
      </c>
      <c r="J18">
        <v>10.2279</v>
      </c>
      <c r="K18">
        <v>83.9255</v>
      </c>
      <c r="L18">
        <v>61.884999999999998</v>
      </c>
      <c r="M18">
        <v>71</v>
      </c>
      <c r="N18">
        <v>59.42</v>
      </c>
      <c r="O18">
        <v>8.09</v>
      </c>
      <c r="P18">
        <v>112.53</v>
      </c>
      <c r="Q18">
        <v>559.79999999999995</v>
      </c>
      <c r="R18">
        <v>5085.75</v>
      </c>
      <c r="S18">
        <v>676.1</v>
      </c>
      <c r="T18">
        <v>6313.8</v>
      </c>
      <c r="X18" s="20">
        <v>41660</v>
      </c>
      <c r="Y18">
        <f t="shared" si="1"/>
        <v>1.2982822528741051E-2</v>
      </c>
      <c r="Z18">
        <f t="shared" si="2"/>
        <v>2.50450931990596E-3</v>
      </c>
      <c r="AA18">
        <f t="shared" si="3"/>
        <v>4.6323013514757051E-4</v>
      </c>
      <c r="AB18">
        <f t="shared" si="4"/>
        <v>8.2197929123055001E-4</v>
      </c>
      <c r="AC18">
        <f t="shared" si="5"/>
        <v>1.300454491291301E-3</v>
      </c>
      <c r="AD18">
        <f t="shared" si="6"/>
        <v>-1.6060417947524185E-3</v>
      </c>
      <c r="AE18">
        <f t="shared" si="7"/>
        <v>-1.2484389366262281E-2</v>
      </c>
      <c r="AF18">
        <f t="shared" si="8"/>
        <v>1.0243088359880678E-2</v>
      </c>
      <c r="AG18">
        <f t="shared" si="9"/>
        <v>4.5567540739273682E-3</v>
      </c>
      <c r="AH18">
        <f t="shared" si="10"/>
        <v>4.9152180753609265E-3</v>
      </c>
      <c r="AI18">
        <f t="shared" si="11"/>
        <v>4.2101916291313862E-3</v>
      </c>
      <c r="AJ18">
        <f t="shared" si="12"/>
        <v>0</v>
      </c>
      <c r="AK18">
        <f t="shared" si="13"/>
        <v>1.5433190234316899E-2</v>
      </c>
      <c r="AL18">
        <f t="shared" si="14"/>
        <v>1.9975695423643827E-2</v>
      </c>
      <c r="AM18">
        <f t="shared" si="15"/>
        <v>4.7209814668112198E-3</v>
      </c>
      <c r="AN18">
        <f t="shared" si="16"/>
        <v>8.4312993852374268E-3</v>
      </c>
      <c r="AO18">
        <f t="shared" si="17"/>
        <v>5.244026251197546E-3</v>
      </c>
      <c r="AP18">
        <f t="shared" si="18"/>
        <v>8.9886576303949903E-3</v>
      </c>
      <c r="AQ18">
        <f t="shared" si="19"/>
        <v>1.5612929406419404E-3</v>
      </c>
    </row>
    <row r="19" spans="1:43" hidden="1" x14ac:dyDescent="0.25">
      <c r="A19" s="19">
        <v>41661</v>
      </c>
      <c r="B19">
        <v>10.13656164</v>
      </c>
      <c r="C19">
        <v>10.105317339999999</v>
      </c>
      <c r="D19">
        <v>70.39832878</v>
      </c>
      <c r="E19">
        <v>59.54017992</v>
      </c>
      <c r="F19">
        <v>47.174250999999998</v>
      </c>
      <c r="G19">
        <v>29150</v>
      </c>
      <c r="H19">
        <v>44373</v>
      </c>
      <c r="I19">
        <v>457.9</v>
      </c>
      <c r="J19">
        <v>10.215999999999999</v>
      </c>
      <c r="K19">
        <v>83.751000000000005</v>
      </c>
      <c r="L19">
        <v>61.82</v>
      </c>
      <c r="M19">
        <v>72</v>
      </c>
      <c r="N19">
        <v>59.1</v>
      </c>
      <c r="O19">
        <v>8.0399999999999991</v>
      </c>
      <c r="P19">
        <v>114.3</v>
      </c>
      <c r="Q19">
        <v>566.45000000000005</v>
      </c>
      <c r="R19">
        <v>5041.45</v>
      </c>
      <c r="S19">
        <v>677.1</v>
      </c>
      <c r="T19">
        <v>6338.95</v>
      </c>
      <c r="X19" s="20">
        <v>41661</v>
      </c>
      <c r="Y19">
        <f t="shared" si="1"/>
        <v>-4.3371887921707713E-3</v>
      </c>
      <c r="Z19">
        <f t="shared" si="2"/>
        <v>-6.0486108111410556E-3</v>
      </c>
      <c r="AA19">
        <f t="shared" si="3"/>
        <v>-7.6817765126189802E-5</v>
      </c>
      <c r="AB19">
        <f t="shared" si="4"/>
        <v>5.090398249320674E-4</v>
      </c>
      <c r="AC19">
        <f t="shared" si="5"/>
        <v>-1.7918127980757762E-4</v>
      </c>
      <c r="AD19">
        <f t="shared" si="6"/>
        <v>-3.1169212266812809E-3</v>
      </c>
      <c r="AE19">
        <f t="shared" si="7"/>
        <v>-2.7905948119723357E-3</v>
      </c>
      <c r="AF19">
        <f t="shared" si="8"/>
        <v>-7.1809687318541825E-3</v>
      </c>
      <c r="AG19">
        <f t="shared" si="9"/>
        <v>-1.1641615683875089E-3</v>
      </c>
      <c r="AH19">
        <f t="shared" si="10"/>
        <v>-2.0813896162806961E-3</v>
      </c>
      <c r="AI19">
        <f t="shared" si="11"/>
        <v>-1.0508872880153381E-3</v>
      </c>
      <c r="AJ19">
        <f t="shared" si="12"/>
        <v>1.398624197473987E-2</v>
      </c>
      <c r="AK19">
        <f t="shared" si="13"/>
        <v>-5.3999456224090693E-3</v>
      </c>
      <c r="AL19">
        <f t="shared" si="14"/>
        <v>-6.1996478795254498E-3</v>
      </c>
      <c r="AM19">
        <f t="shared" si="15"/>
        <v>1.560671803885934E-2</v>
      </c>
      <c r="AN19">
        <f t="shared" si="16"/>
        <v>1.1809238238144665E-2</v>
      </c>
      <c r="AO19">
        <f t="shared" si="17"/>
        <v>-8.748772131200927E-3</v>
      </c>
      <c r="AP19">
        <f t="shared" si="18"/>
        <v>1.4779783949674062E-3</v>
      </c>
      <c r="AQ19">
        <f t="shared" si="19"/>
        <v>3.9754255987922019E-3</v>
      </c>
    </row>
    <row r="20" spans="1:43" hidden="1" x14ac:dyDescent="0.25">
      <c r="A20" s="19">
        <v>41662</v>
      </c>
      <c r="B20">
        <v>10.209807100000001</v>
      </c>
      <c r="C20">
        <v>10.179323910000001</v>
      </c>
      <c r="D20">
        <v>70.417473259999994</v>
      </c>
      <c r="E20">
        <v>59.535184360000002</v>
      </c>
      <c r="F20">
        <v>47.196691459999997</v>
      </c>
      <c r="G20">
        <v>29355</v>
      </c>
      <c r="H20">
        <v>44937</v>
      </c>
      <c r="I20">
        <v>453.75</v>
      </c>
      <c r="J20">
        <v>10.2339</v>
      </c>
      <c r="K20">
        <v>84.816999999999993</v>
      </c>
      <c r="L20">
        <v>61.933</v>
      </c>
      <c r="M20">
        <v>71</v>
      </c>
      <c r="N20">
        <v>59.73</v>
      </c>
      <c r="O20">
        <v>8.01</v>
      </c>
      <c r="P20">
        <v>113.78</v>
      </c>
      <c r="Q20">
        <v>567.1</v>
      </c>
      <c r="R20">
        <v>5044.8500000000004</v>
      </c>
      <c r="S20">
        <v>679.5</v>
      </c>
      <c r="T20">
        <v>6345.65</v>
      </c>
      <c r="X20" s="20">
        <v>41662</v>
      </c>
      <c r="Y20">
        <f t="shared" si="1"/>
        <v>7.1998868541266184E-3</v>
      </c>
      <c r="Z20">
        <f t="shared" si="2"/>
        <v>7.2968407431065968E-3</v>
      </c>
      <c r="AA20">
        <f t="shared" si="3"/>
        <v>2.7190812168244278E-4</v>
      </c>
      <c r="AB20">
        <f t="shared" si="4"/>
        <v>-8.3905852955149386E-5</v>
      </c>
      <c r="AC20">
        <f t="shared" si="5"/>
        <v>4.7557987316853244E-4</v>
      </c>
      <c r="AD20">
        <f t="shared" si="6"/>
        <v>7.0079767196479488E-3</v>
      </c>
      <c r="AE20">
        <f t="shared" si="7"/>
        <v>1.2630332497348977E-2</v>
      </c>
      <c r="AF20">
        <f t="shared" si="8"/>
        <v>-9.1044340839892216E-3</v>
      </c>
      <c r="AG20">
        <f t="shared" si="9"/>
        <v>1.7506202545214948E-3</v>
      </c>
      <c r="AH20">
        <f t="shared" si="10"/>
        <v>1.2647883471806344E-2</v>
      </c>
      <c r="AI20">
        <f t="shared" si="11"/>
        <v>1.8262188618505611E-3</v>
      </c>
      <c r="AJ20">
        <f t="shared" si="12"/>
        <v>-1.3986241974739839E-2</v>
      </c>
      <c r="AK20">
        <f t="shared" si="13"/>
        <v>1.0603482332162056E-2</v>
      </c>
      <c r="AL20">
        <f t="shared" si="14"/>
        <v>-3.7383221106071039E-3</v>
      </c>
      <c r="AM20">
        <f t="shared" si="15"/>
        <v>-4.5598114782636496E-3</v>
      </c>
      <c r="AN20">
        <f t="shared" si="16"/>
        <v>1.1468397004847984E-3</v>
      </c>
      <c r="AO20">
        <f t="shared" si="17"/>
        <v>6.7418183650726096E-4</v>
      </c>
      <c r="AP20">
        <f t="shared" si="18"/>
        <v>3.5382610995986041E-3</v>
      </c>
      <c r="AQ20">
        <f t="shared" si="19"/>
        <v>1.0563991963623248E-3</v>
      </c>
    </row>
    <row r="21" spans="1:43" hidden="1" x14ac:dyDescent="0.25">
      <c r="A21" s="19">
        <v>41663</v>
      </c>
      <c r="B21">
        <v>10.18088408</v>
      </c>
      <c r="C21">
        <v>10.137926820000001</v>
      </c>
      <c r="D21">
        <v>70.4335916</v>
      </c>
      <c r="E21">
        <v>59.535445889999998</v>
      </c>
      <c r="F21">
        <v>47.223041469999998</v>
      </c>
      <c r="G21">
        <v>29519</v>
      </c>
      <c r="H21">
        <v>44723</v>
      </c>
      <c r="I21">
        <v>455.55</v>
      </c>
      <c r="J21">
        <v>10.364800000000001</v>
      </c>
      <c r="K21">
        <v>85.751000000000005</v>
      </c>
      <c r="L21">
        <v>62.695</v>
      </c>
      <c r="M21">
        <v>71</v>
      </c>
      <c r="N21">
        <v>58.32</v>
      </c>
      <c r="O21">
        <v>7.88</v>
      </c>
      <c r="P21">
        <v>113.65</v>
      </c>
      <c r="Q21">
        <v>565.79999999999995</v>
      </c>
      <c r="R21">
        <v>4921.8</v>
      </c>
      <c r="S21">
        <v>673.4</v>
      </c>
      <c r="T21">
        <v>6266.75</v>
      </c>
      <c r="X21" s="20">
        <v>41663</v>
      </c>
      <c r="Y21">
        <f t="shared" si="1"/>
        <v>-2.8368866108759608E-3</v>
      </c>
      <c r="Z21">
        <f t="shared" si="2"/>
        <v>-4.0750737230712247E-3</v>
      </c>
      <c r="AA21">
        <f t="shared" si="3"/>
        <v>2.2887068814693716E-4</v>
      </c>
      <c r="AB21">
        <f t="shared" si="4"/>
        <v>4.3928548870838345E-6</v>
      </c>
      <c r="AC21">
        <f t="shared" si="5"/>
        <v>5.581462659632121E-4</v>
      </c>
      <c r="AD21">
        <f t="shared" si="6"/>
        <v>5.5712343035868262E-3</v>
      </c>
      <c r="AE21">
        <f t="shared" si="7"/>
        <v>-4.7735981791720899E-3</v>
      </c>
      <c r="AF21">
        <f t="shared" si="8"/>
        <v>3.9590945808068547E-3</v>
      </c>
      <c r="AG21">
        <f t="shared" si="9"/>
        <v>1.2709711010113582E-2</v>
      </c>
      <c r="AH21">
        <f t="shared" si="10"/>
        <v>1.095175338142643E-2</v>
      </c>
      <c r="AI21">
        <f t="shared" si="11"/>
        <v>1.2228544076680524E-2</v>
      </c>
      <c r="AJ21">
        <f t="shared" si="12"/>
        <v>0</v>
      </c>
      <c r="AK21">
        <f t="shared" si="13"/>
        <v>-2.3889319043811825E-2</v>
      </c>
      <c r="AL21">
        <f t="shared" si="14"/>
        <v>-1.6362857210480135E-2</v>
      </c>
      <c r="AM21">
        <f t="shared" si="15"/>
        <v>-1.143209023949042E-3</v>
      </c>
      <c r="AN21">
        <f t="shared" si="16"/>
        <v>-2.294996152515653E-3</v>
      </c>
      <c r="AO21">
        <f t="shared" si="17"/>
        <v>-2.4693603700608323E-2</v>
      </c>
      <c r="AP21">
        <f t="shared" si="18"/>
        <v>-9.0177268642243676E-3</v>
      </c>
      <c r="AQ21">
        <f t="shared" si="19"/>
        <v>-1.2511659836120561E-2</v>
      </c>
    </row>
    <row r="22" spans="1:43" hidden="1" x14ac:dyDescent="0.25">
      <c r="A22" s="19">
        <v>41666</v>
      </c>
      <c r="B22">
        <v>10.16096435</v>
      </c>
      <c r="C22">
        <v>10.12196649</v>
      </c>
      <c r="D22">
        <v>70.495254369999998</v>
      </c>
      <c r="E22">
        <v>59.619889290000003</v>
      </c>
      <c r="F22">
        <v>47.281110779999999</v>
      </c>
      <c r="G22">
        <v>29798</v>
      </c>
      <c r="H22">
        <v>45241</v>
      </c>
      <c r="I22">
        <v>459.45</v>
      </c>
      <c r="J22">
        <v>10.4339</v>
      </c>
      <c r="K22">
        <v>86.277500000000003</v>
      </c>
      <c r="L22">
        <v>63.104999999999997</v>
      </c>
      <c r="M22">
        <v>69</v>
      </c>
      <c r="N22">
        <v>56.05</v>
      </c>
      <c r="O22">
        <v>7.75</v>
      </c>
      <c r="P22">
        <v>111.82</v>
      </c>
      <c r="Q22">
        <v>575.25</v>
      </c>
      <c r="R22">
        <v>4840.1499999999996</v>
      </c>
      <c r="S22">
        <v>649.20000000000005</v>
      </c>
      <c r="T22">
        <v>6135.85</v>
      </c>
      <c r="X22" s="20">
        <v>41666</v>
      </c>
      <c r="Y22">
        <f t="shared" si="1"/>
        <v>-1.9584981606511971E-3</v>
      </c>
      <c r="Z22">
        <f t="shared" si="2"/>
        <v>-1.5755594619805799E-3</v>
      </c>
      <c r="AA22">
        <f t="shared" si="3"/>
        <v>8.750908802325904E-4</v>
      </c>
      <c r="AB22">
        <f t="shared" si="4"/>
        <v>1.4173669019380089E-3</v>
      </c>
      <c r="AC22">
        <f t="shared" si="5"/>
        <v>1.2289262625137509E-3</v>
      </c>
      <c r="AD22">
        <f t="shared" si="6"/>
        <v>9.4071533454113537E-3</v>
      </c>
      <c r="AE22">
        <f t="shared" si="7"/>
        <v>1.151584466055218E-2</v>
      </c>
      <c r="AF22">
        <f t="shared" si="8"/>
        <v>8.5246417870263845E-3</v>
      </c>
      <c r="AG22">
        <f t="shared" si="9"/>
        <v>6.6446705072632246E-3</v>
      </c>
      <c r="AH22">
        <f t="shared" si="10"/>
        <v>6.1210978866922993E-3</v>
      </c>
      <c r="AI22">
        <f t="shared" si="11"/>
        <v>6.5183060680927534E-3</v>
      </c>
      <c r="AJ22">
        <f t="shared" si="12"/>
        <v>-2.8573372444056E-2</v>
      </c>
      <c r="AK22">
        <f t="shared" si="13"/>
        <v>-3.9700938182233844E-2</v>
      </c>
      <c r="AL22">
        <f t="shared" si="14"/>
        <v>-1.6635060504532097E-2</v>
      </c>
      <c r="AM22">
        <f t="shared" si="15"/>
        <v>-1.6233114700053029E-2</v>
      </c>
      <c r="AN22">
        <f t="shared" si="16"/>
        <v>1.6564070048008594E-2</v>
      </c>
      <c r="AO22">
        <f t="shared" si="17"/>
        <v>-1.6728605270778626E-2</v>
      </c>
      <c r="AP22">
        <f t="shared" si="18"/>
        <v>-3.6598671086537811E-2</v>
      </c>
      <c r="AQ22">
        <f t="shared" si="19"/>
        <v>-2.1109261078658903E-2</v>
      </c>
    </row>
    <row r="23" spans="1:43" hidden="1" x14ac:dyDescent="0.25">
      <c r="A23" s="19">
        <v>41667</v>
      </c>
      <c r="B23">
        <v>10.17745693</v>
      </c>
      <c r="C23">
        <v>10.167045809999999</v>
      </c>
      <c r="D23">
        <v>70.475313470000003</v>
      </c>
      <c r="E23">
        <v>59.638518990000001</v>
      </c>
      <c r="F23">
        <v>47.287797089999998</v>
      </c>
      <c r="G23">
        <v>29521</v>
      </c>
      <c r="H23">
        <v>44199</v>
      </c>
      <c r="I23">
        <v>453</v>
      </c>
      <c r="J23">
        <v>10.3415</v>
      </c>
      <c r="K23">
        <v>85.534000000000006</v>
      </c>
      <c r="L23">
        <v>62.575000000000003</v>
      </c>
      <c r="M23">
        <v>69</v>
      </c>
      <c r="N23">
        <v>56.39</v>
      </c>
      <c r="O23">
        <v>7.59</v>
      </c>
      <c r="P23">
        <v>111.75</v>
      </c>
      <c r="Q23">
        <v>569.70000000000005</v>
      </c>
      <c r="R23">
        <v>4808.1499999999996</v>
      </c>
      <c r="S23">
        <v>644.45000000000005</v>
      </c>
      <c r="T23">
        <v>6126.25</v>
      </c>
      <c r="X23" s="20">
        <v>41667</v>
      </c>
      <c r="Y23">
        <f t="shared" si="1"/>
        <v>1.6218155173364339E-3</v>
      </c>
      <c r="Z23">
        <f t="shared" si="2"/>
        <v>4.4437248609279344E-3</v>
      </c>
      <c r="AA23">
        <f t="shared" si="3"/>
        <v>-2.8290870127773842E-4</v>
      </c>
      <c r="AB23">
        <f t="shared" si="4"/>
        <v>3.1242577224074544E-4</v>
      </c>
      <c r="AC23">
        <f t="shared" si="5"/>
        <v>1.4140609554944735E-4</v>
      </c>
      <c r="AD23">
        <f t="shared" si="6"/>
        <v>-9.3394026678786726E-3</v>
      </c>
      <c r="AE23">
        <f t="shared" si="7"/>
        <v>-2.3301590942744789E-2</v>
      </c>
      <c r="AF23">
        <f t="shared" si="8"/>
        <v>-1.413799646385993E-2</v>
      </c>
      <c r="AG23">
        <f t="shared" si="9"/>
        <v>-8.8951942448950837E-3</v>
      </c>
      <c r="AH23">
        <f t="shared" si="10"/>
        <v>-8.6548879570038026E-3</v>
      </c>
      <c r="AI23">
        <f t="shared" si="11"/>
        <v>-8.4341683927558839E-3</v>
      </c>
      <c r="AJ23">
        <f t="shared" si="12"/>
        <v>0</v>
      </c>
      <c r="AK23">
        <f t="shared" si="13"/>
        <v>6.0476883009217865E-3</v>
      </c>
      <c r="AL23">
        <f t="shared" si="14"/>
        <v>-2.0861251957717056E-2</v>
      </c>
      <c r="AM23">
        <f t="shared" si="15"/>
        <v>-6.2620210482099592E-4</v>
      </c>
      <c r="AN23">
        <f t="shared" si="16"/>
        <v>-9.6948224291252463E-3</v>
      </c>
      <c r="AO23">
        <f t="shared" si="17"/>
        <v>-6.6333172342569694E-3</v>
      </c>
      <c r="AP23">
        <f t="shared" si="18"/>
        <v>-7.3435957896475761E-3</v>
      </c>
      <c r="AQ23">
        <f t="shared" si="19"/>
        <v>-1.5658006314392091E-3</v>
      </c>
    </row>
    <row r="24" spans="1:43" hidden="1" x14ac:dyDescent="0.25">
      <c r="A24" s="19">
        <v>41668</v>
      </c>
      <c r="B24">
        <v>10.13753019</v>
      </c>
      <c r="C24">
        <v>10.166098720000001</v>
      </c>
      <c r="D24">
        <v>70.490400300000005</v>
      </c>
      <c r="E24">
        <v>59.629612960000003</v>
      </c>
      <c r="F24">
        <v>47.318219399999997</v>
      </c>
      <c r="G24">
        <v>29738</v>
      </c>
      <c r="H24">
        <v>44445</v>
      </c>
      <c r="I24">
        <v>452.8</v>
      </c>
      <c r="J24">
        <v>10.3169</v>
      </c>
      <c r="K24">
        <v>85.359499999999997</v>
      </c>
      <c r="L24">
        <v>62.475000000000001</v>
      </c>
      <c r="M24">
        <v>69</v>
      </c>
      <c r="N24">
        <v>56.42</v>
      </c>
      <c r="O24">
        <v>7.55</v>
      </c>
      <c r="P24">
        <v>117.72</v>
      </c>
      <c r="Q24">
        <v>569.6</v>
      </c>
      <c r="R24">
        <v>4725.2</v>
      </c>
      <c r="S24">
        <v>645.45000000000005</v>
      </c>
      <c r="T24">
        <v>6120.25</v>
      </c>
      <c r="X24" s="20">
        <v>41668</v>
      </c>
      <c r="Y24">
        <f t="shared" si="1"/>
        <v>-3.9307720130996263E-3</v>
      </c>
      <c r="Z24">
        <f t="shared" si="2"/>
        <v>-9.31572585131778E-5</v>
      </c>
      <c r="AA24">
        <f t="shared" si="3"/>
        <v>2.1404963879681678E-4</v>
      </c>
      <c r="AB24">
        <f t="shared" si="4"/>
        <v>-1.4934467189085343E-4</v>
      </c>
      <c r="AC24">
        <f t="shared" si="5"/>
        <v>6.4313692040576928E-4</v>
      </c>
      <c r="AD24">
        <f t="shared" si="6"/>
        <v>7.3238147777626873E-3</v>
      </c>
      <c r="AE24">
        <f t="shared" si="7"/>
        <v>5.5503053003112491E-3</v>
      </c>
      <c r="AF24">
        <f t="shared" si="8"/>
        <v>-4.4159859406082193E-4</v>
      </c>
      <c r="AG24">
        <f t="shared" si="9"/>
        <v>-2.3815989261148805E-3</v>
      </c>
      <c r="AH24">
        <f t="shared" si="10"/>
        <v>-2.0422082834946529E-3</v>
      </c>
      <c r="AI24">
        <f t="shared" si="11"/>
        <v>-1.5993605968219091E-3</v>
      </c>
      <c r="AJ24">
        <f t="shared" si="12"/>
        <v>0</v>
      </c>
      <c r="AK24">
        <f t="shared" si="13"/>
        <v>5.3186775475940547E-4</v>
      </c>
      <c r="AL24">
        <f t="shared" si="14"/>
        <v>-5.2840281466052666E-3</v>
      </c>
      <c r="AM24">
        <f t="shared" si="15"/>
        <v>5.204468987159383E-2</v>
      </c>
      <c r="AN24">
        <f t="shared" si="16"/>
        <v>-1.7554638858394272E-4</v>
      </c>
      <c r="AO24">
        <f t="shared" si="17"/>
        <v>-1.7402506657358846E-2</v>
      </c>
      <c r="AP24">
        <f t="shared" si="18"/>
        <v>1.5505081019296884E-3</v>
      </c>
      <c r="AQ24">
        <f t="shared" si="19"/>
        <v>-9.7987187850803758E-4</v>
      </c>
    </row>
    <row r="25" spans="1:43" hidden="1" x14ac:dyDescent="0.25">
      <c r="A25" s="19">
        <v>41669</v>
      </c>
      <c r="B25">
        <v>10.110281990000001</v>
      </c>
      <c r="C25">
        <v>10.15604255</v>
      </c>
      <c r="D25">
        <v>70.504420240000002</v>
      </c>
      <c r="E25">
        <v>59.657516630000003</v>
      </c>
      <c r="F25">
        <v>47.352304529999998</v>
      </c>
      <c r="G25">
        <v>29378</v>
      </c>
      <c r="H25">
        <v>43260</v>
      </c>
      <c r="I25">
        <v>447.1</v>
      </c>
      <c r="J25">
        <v>10.3226</v>
      </c>
      <c r="K25">
        <v>84.813000000000002</v>
      </c>
      <c r="L25">
        <v>62.564999999999998</v>
      </c>
      <c r="M25">
        <v>69</v>
      </c>
      <c r="N25">
        <v>55.97</v>
      </c>
      <c r="O25">
        <v>7.64</v>
      </c>
      <c r="P25">
        <v>118.4</v>
      </c>
      <c r="Q25">
        <v>570.4</v>
      </c>
      <c r="R25">
        <v>4688.8999999999996</v>
      </c>
      <c r="S25">
        <v>631.79999999999995</v>
      </c>
      <c r="T25">
        <v>6073.7</v>
      </c>
      <c r="X25" s="20">
        <v>41669</v>
      </c>
      <c r="Y25">
        <f t="shared" si="1"/>
        <v>-2.6914726595299344E-3</v>
      </c>
      <c r="Z25">
        <f t="shared" si="2"/>
        <v>-9.896763030228337E-4</v>
      </c>
      <c r="AA25">
        <f t="shared" si="3"/>
        <v>1.9887170312365559E-4</v>
      </c>
      <c r="AB25">
        <f t="shared" si="4"/>
        <v>4.6784042175987639E-4</v>
      </c>
      <c r="AC25">
        <f t="shared" si="5"/>
        <v>7.2007907124295206E-4</v>
      </c>
      <c r="AD25">
        <f t="shared" si="6"/>
        <v>-1.2179594365808457E-2</v>
      </c>
      <c r="AE25">
        <f t="shared" si="7"/>
        <v>-2.7024049168725577E-2</v>
      </c>
      <c r="AF25">
        <f t="shared" si="8"/>
        <v>-1.266824364903821E-2</v>
      </c>
      <c r="AG25">
        <f t="shared" si="9"/>
        <v>5.5233897574180353E-4</v>
      </c>
      <c r="AH25">
        <f t="shared" si="10"/>
        <v>-6.4229164967086133E-3</v>
      </c>
      <c r="AI25">
        <f t="shared" si="11"/>
        <v>1.4395395960020805E-3</v>
      </c>
      <c r="AJ25">
        <f t="shared" si="12"/>
        <v>0</v>
      </c>
      <c r="AK25">
        <f t="shared" si="13"/>
        <v>-8.0078726705820214E-3</v>
      </c>
      <c r="AL25">
        <f t="shared" si="14"/>
        <v>1.1850039917495805E-2</v>
      </c>
      <c r="AM25">
        <f t="shared" si="15"/>
        <v>5.7597990846333788E-3</v>
      </c>
      <c r="AN25">
        <f t="shared" si="16"/>
        <v>1.4035090023200904E-3</v>
      </c>
      <c r="AO25">
        <f t="shared" si="17"/>
        <v>-7.7118747210423808E-3</v>
      </c>
      <c r="AP25">
        <f t="shared" si="18"/>
        <v>-2.1374859584733678E-2</v>
      </c>
      <c r="AQ25">
        <f t="shared" si="19"/>
        <v>-7.6349708055529989E-3</v>
      </c>
    </row>
    <row r="26" spans="1:43" hidden="1" x14ac:dyDescent="0.25">
      <c r="A26" s="19">
        <v>41670</v>
      </c>
      <c r="B26">
        <v>10.046418360000001</v>
      </c>
      <c r="C26">
        <v>10.112818750000001</v>
      </c>
      <c r="D26">
        <v>70.549762670000007</v>
      </c>
      <c r="E26">
        <v>59.665664149999998</v>
      </c>
      <c r="F26">
        <v>47.37987674</v>
      </c>
      <c r="G26">
        <v>29462</v>
      </c>
      <c r="H26">
        <v>43356</v>
      </c>
      <c r="I26">
        <v>445</v>
      </c>
      <c r="J26">
        <v>10.3424</v>
      </c>
      <c r="K26">
        <v>84.543499999999995</v>
      </c>
      <c r="L26">
        <v>62.685000000000002</v>
      </c>
      <c r="M26">
        <v>69</v>
      </c>
      <c r="N26">
        <v>55.87</v>
      </c>
      <c r="O26">
        <v>7.71</v>
      </c>
      <c r="P26">
        <v>122.65</v>
      </c>
      <c r="Q26">
        <v>570.1</v>
      </c>
      <c r="R26">
        <v>4646.1000000000004</v>
      </c>
      <c r="S26">
        <v>628.5</v>
      </c>
      <c r="T26">
        <v>6089.5</v>
      </c>
      <c r="X26" s="20">
        <v>41670</v>
      </c>
      <c r="Y26">
        <f t="shared" si="1"/>
        <v>-6.3367359330109485E-3</v>
      </c>
      <c r="Z26">
        <f t="shared" si="2"/>
        <v>-4.2650511918437472E-3</v>
      </c>
      <c r="AA26">
        <f t="shared" si="3"/>
        <v>6.4290800352546776E-4</v>
      </c>
      <c r="AB26">
        <f t="shared" si="4"/>
        <v>1.3656223307829095E-4</v>
      </c>
      <c r="AC26">
        <f t="shared" si="5"/>
        <v>5.8210864373499198E-4</v>
      </c>
      <c r="AD26">
        <f t="shared" si="6"/>
        <v>2.855202483523576E-3</v>
      </c>
      <c r="AE26">
        <f t="shared" si="7"/>
        <v>2.2166814285906841E-3</v>
      </c>
      <c r="AF26">
        <f t="shared" si="8"/>
        <v>-4.7080010736948079E-3</v>
      </c>
      <c r="AG26">
        <f t="shared" si="9"/>
        <v>1.9162841576616982E-3</v>
      </c>
      <c r="AH26">
        <f t="shared" si="10"/>
        <v>-3.1826381329868787E-3</v>
      </c>
      <c r="AI26">
        <f t="shared" si="11"/>
        <v>1.9161682509701086E-3</v>
      </c>
      <c r="AJ26">
        <f t="shared" si="12"/>
        <v>0</v>
      </c>
      <c r="AK26">
        <f t="shared" si="13"/>
        <v>-1.7882694322108659E-3</v>
      </c>
      <c r="AL26">
        <f t="shared" si="14"/>
        <v>9.1205843968090762E-3</v>
      </c>
      <c r="AM26">
        <f t="shared" si="15"/>
        <v>3.526604825459291E-2</v>
      </c>
      <c r="AN26">
        <f t="shared" si="16"/>
        <v>-5.2608506254992675E-4</v>
      </c>
      <c r="AO26">
        <f t="shared" si="17"/>
        <v>-9.1698553630839841E-3</v>
      </c>
      <c r="AP26">
        <f t="shared" si="18"/>
        <v>-5.2368603376826001E-3</v>
      </c>
      <c r="AQ26">
        <f t="shared" si="19"/>
        <v>2.5980019874689989E-3</v>
      </c>
    </row>
    <row r="27" spans="1:43" hidden="1" x14ac:dyDescent="0.25">
      <c r="A27" s="19">
        <v>41673</v>
      </c>
      <c r="B27">
        <v>10.09796858</v>
      </c>
      <c r="C27">
        <v>10.06993578</v>
      </c>
      <c r="D27">
        <v>70.555984539999997</v>
      </c>
      <c r="E27">
        <v>59.72260678</v>
      </c>
      <c r="F27">
        <v>47.420643050000002</v>
      </c>
      <c r="G27">
        <v>29845</v>
      </c>
      <c r="H27">
        <v>43873</v>
      </c>
      <c r="I27">
        <v>443.65</v>
      </c>
      <c r="J27">
        <v>10.3226</v>
      </c>
      <c r="K27">
        <v>84.619</v>
      </c>
      <c r="L27">
        <v>62.564999999999998</v>
      </c>
      <c r="M27">
        <v>69</v>
      </c>
      <c r="N27">
        <v>55</v>
      </c>
      <c r="O27">
        <v>7.74</v>
      </c>
      <c r="P27">
        <v>122.63</v>
      </c>
      <c r="Q27">
        <v>569.75</v>
      </c>
      <c r="R27">
        <v>4563.3999999999996</v>
      </c>
      <c r="S27">
        <v>626.5</v>
      </c>
      <c r="T27">
        <v>6001.8</v>
      </c>
      <c r="X27" s="20">
        <v>41673</v>
      </c>
      <c r="Y27">
        <f t="shared" si="1"/>
        <v>5.1180840283101461E-3</v>
      </c>
      <c r="Z27">
        <f t="shared" si="2"/>
        <v>-4.2494729317580386E-3</v>
      </c>
      <c r="AA27">
        <f t="shared" si="3"/>
        <v>8.8187336477048265E-5</v>
      </c>
      <c r="AB27">
        <f t="shared" si="4"/>
        <v>9.5390667566074699E-4</v>
      </c>
      <c r="AC27">
        <f t="shared" si="5"/>
        <v>8.6004407155413308E-4</v>
      </c>
      <c r="AD27">
        <f t="shared" si="6"/>
        <v>1.2916024227866571E-2</v>
      </c>
      <c r="AE27">
        <f t="shared" si="7"/>
        <v>1.1853994747958259E-2</v>
      </c>
      <c r="AF27">
        <f t="shared" si="8"/>
        <v>-3.0383188848934401E-3</v>
      </c>
      <c r="AG27">
        <f t="shared" si="9"/>
        <v>-1.9162841576616794E-3</v>
      </c>
      <c r="AH27">
        <f t="shared" si="10"/>
        <v>8.9263288273895211E-4</v>
      </c>
      <c r="AI27">
        <f t="shared" si="11"/>
        <v>-1.9161682509701652E-3</v>
      </c>
      <c r="AJ27">
        <f t="shared" si="12"/>
        <v>0</v>
      </c>
      <c r="AK27">
        <f t="shared" si="13"/>
        <v>-1.5694378238586437E-2</v>
      </c>
      <c r="AL27">
        <f t="shared" si="14"/>
        <v>3.8835000263976122E-3</v>
      </c>
      <c r="AM27">
        <f t="shared" si="15"/>
        <v>-1.6307893056375554E-4</v>
      </c>
      <c r="AN27">
        <f t="shared" si="16"/>
        <v>-6.141159117426261E-4</v>
      </c>
      <c r="AO27">
        <f t="shared" si="17"/>
        <v>-1.7960198278768671E-2</v>
      </c>
      <c r="AP27">
        <f t="shared" si="18"/>
        <v>-3.1872536941790759E-3</v>
      </c>
      <c r="AQ27">
        <f t="shared" si="19"/>
        <v>-1.4506552307975153E-2</v>
      </c>
    </row>
    <row r="28" spans="1:43" hidden="1" x14ac:dyDescent="0.25">
      <c r="A28" s="19">
        <v>41674</v>
      </c>
      <c r="B28">
        <v>10.11597437</v>
      </c>
      <c r="C28">
        <v>10.096660079999999</v>
      </c>
      <c r="D28">
        <v>70.588369990000004</v>
      </c>
      <c r="E28">
        <v>59.762814339999998</v>
      </c>
      <c r="F28">
        <v>47.440857110000003</v>
      </c>
      <c r="G28">
        <v>29688</v>
      </c>
      <c r="H28">
        <v>43586</v>
      </c>
      <c r="I28">
        <v>441.15</v>
      </c>
      <c r="J28">
        <v>10.316800000000001</v>
      </c>
      <c r="K28">
        <v>84.537499999999994</v>
      </c>
      <c r="L28">
        <v>62.53</v>
      </c>
      <c r="M28">
        <v>69</v>
      </c>
      <c r="N28">
        <v>54.68</v>
      </c>
      <c r="O28">
        <v>7.91</v>
      </c>
      <c r="P28">
        <v>121.35</v>
      </c>
      <c r="Q28">
        <v>570.25</v>
      </c>
      <c r="R28">
        <v>4555.3</v>
      </c>
      <c r="S28">
        <v>630.6</v>
      </c>
      <c r="T28">
        <v>6000.9</v>
      </c>
      <c r="X28" s="20">
        <v>41674</v>
      </c>
      <c r="Y28">
        <f t="shared" si="1"/>
        <v>1.7815222697324896E-3</v>
      </c>
      <c r="Z28">
        <f t="shared" si="2"/>
        <v>2.6503546586634013E-3</v>
      </c>
      <c r="AA28">
        <f t="shared" si="3"/>
        <v>4.5889827724500068E-4</v>
      </c>
      <c r="AB28">
        <f t="shared" si="4"/>
        <v>6.7301200666604105E-4</v>
      </c>
      <c r="AC28">
        <f t="shared" si="5"/>
        <v>4.2618048991145034E-4</v>
      </c>
      <c r="AD28">
        <f t="shared" si="6"/>
        <v>-5.2743978623167225E-3</v>
      </c>
      <c r="AE28">
        <f t="shared" si="7"/>
        <v>-6.5630988278422885E-3</v>
      </c>
      <c r="AF28">
        <f t="shared" si="8"/>
        <v>-5.6510096132330019E-3</v>
      </c>
      <c r="AG28">
        <f t="shared" si="9"/>
        <v>-5.6203185680531642E-4</v>
      </c>
      <c r="AH28">
        <f t="shared" si="10"/>
        <v>-9.6360478381021623E-4</v>
      </c>
      <c r="AI28">
        <f t="shared" si="11"/>
        <v>-5.5957473781164454E-4</v>
      </c>
      <c r="AJ28">
        <f t="shared" si="12"/>
        <v>0</v>
      </c>
      <c r="AK28">
        <f t="shared" si="13"/>
        <v>-5.835173376722123E-3</v>
      </c>
      <c r="AL28">
        <f t="shared" si="14"/>
        <v>2.172609417792665E-2</v>
      </c>
      <c r="AM28">
        <f t="shared" si="15"/>
        <v>-1.0492759601324302E-2</v>
      </c>
      <c r="AN28">
        <f t="shared" si="16"/>
        <v>8.7719303870387102E-4</v>
      </c>
      <c r="AO28">
        <f t="shared" si="17"/>
        <v>-1.776569495746889E-3</v>
      </c>
      <c r="AP28">
        <f t="shared" si="18"/>
        <v>6.5229727748374201E-3</v>
      </c>
      <c r="AQ28">
        <f t="shared" si="19"/>
        <v>-1.4996625787316785E-4</v>
      </c>
    </row>
    <row r="29" spans="1:43" hidden="1" x14ac:dyDescent="0.25">
      <c r="A29" s="19">
        <v>41675</v>
      </c>
      <c r="B29">
        <v>10.106651100000001</v>
      </c>
      <c r="C29">
        <v>10.141665850000001</v>
      </c>
      <c r="D29">
        <v>70.615060380000003</v>
      </c>
      <c r="E29">
        <v>59.733910780000002</v>
      </c>
      <c r="F29">
        <v>47.448698069999999</v>
      </c>
      <c r="G29">
        <v>31370</v>
      </c>
      <c r="H29">
        <v>44435</v>
      </c>
      <c r="I29">
        <v>441.5</v>
      </c>
      <c r="J29">
        <v>10.3284</v>
      </c>
      <c r="K29">
        <v>84.725999999999999</v>
      </c>
      <c r="L29">
        <v>62.6</v>
      </c>
      <c r="M29">
        <v>69</v>
      </c>
      <c r="N29">
        <v>54.98</v>
      </c>
      <c r="O29">
        <v>7.7</v>
      </c>
      <c r="P29">
        <v>118.9</v>
      </c>
      <c r="Q29">
        <v>570</v>
      </c>
      <c r="R29">
        <v>4542.95</v>
      </c>
      <c r="S29">
        <v>637.45000000000005</v>
      </c>
      <c r="T29">
        <v>6022.4</v>
      </c>
      <c r="X29" s="20">
        <v>41675</v>
      </c>
      <c r="Y29">
        <f t="shared" si="1"/>
        <v>-9.2206332697846978E-4</v>
      </c>
      <c r="Z29">
        <f t="shared" si="2"/>
        <v>4.4475856692862527E-3</v>
      </c>
      <c r="AA29">
        <f t="shared" si="3"/>
        <v>3.7804167006333963E-4</v>
      </c>
      <c r="AB29">
        <f t="shared" si="4"/>
        <v>-4.8375485662281601E-4</v>
      </c>
      <c r="AC29">
        <f t="shared" si="5"/>
        <v>1.6526497574928997E-4</v>
      </c>
      <c r="AD29">
        <f t="shared" si="6"/>
        <v>5.5109098444290378E-2</v>
      </c>
      <c r="AE29">
        <f t="shared" si="7"/>
        <v>1.9291449316819181E-2</v>
      </c>
      <c r="AF29">
        <f t="shared" si="8"/>
        <v>7.9306637590099928E-4</v>
      </c>
      <c r="AG29">
        <f t="shared" si="9"/>
        <v>1.1237480112293525E-3</v>
      </c>
      <c r="AH29">
        <f t="shared" si="10"/>
        <v>2.2272974141116148E-3</v>
      </c>
      <c r="AI29">
        <f t="shared" si="11"/>
        <v>1.1188365268463834E-3</v>
      </c>
      <c r="AJ29">
        <f t="shared" si="12"/>
        <v>0</v>
      </c>
      <c r="AK29">
        <f t="shared" si="13"/>
        <v>5.4714708813508725E-3</v>
      </c>
      <c r="AL29">
        <f t="shared" si="14"/>
        <v>-2.6907452919924382E-2</v>
      </c>
      <c r="AM29">
        <f t="shared" si="15"/>
        <v>-2.0396128475874173E-2</v>
      </c>
      <c r="AN29">
        <f t="shared" si="16"/>
        <v>-4.3850033590152733E-4</v>
      </c>
      <c r="AO29">
        <f t="shared" si="17"/>
        <v>-2.7148094600947421E-3</v>
      </c>
      <c r="AP29">
        <f t="shared" si="18"/>
        <v>1.0804095473170844E-2</v>
      </c>
      <c r="AQ29">
        <f t="shared" si="19"/>
        <v>3.5763929896889188E-3</v>
      </c>
    </row>
    <row r="30" spans="1:43" hidden="1" x14ac:dyDescent="0.25">
      <c r="A30" s="19">
        <v>41676</v>
      </c>
      <c r="B30">
        <v>10.1162182</v>
      </c>
      <c r="C30">
        <v>10.092114049999999</v>
      </c>
      <c r="D30">
        <v>70.577334329999999</v>
      </c>
      <c r="E30">
        <v>59.769685240000001</v>
      </c>
      <c r="F30">
        <v>47.485562909999999</v>
      </c>
      <c r="G30">
        <v>28650</v>
      </c>
      <c r="H30">
        <v>44448</v>
      </c>
      <c r="I30">
        <v>444.25</v>
      </c>
      <c r="J30">
        <v>10.2921</v>
      </c>
      <c r="K30">
        <v>84.774000000000001</v>
      </c>
      <c r="L30">
        <v>62.38</v>
      </c>
      <c r="M30">
        <v>69</v>
      </c>
      <c r="N30">
        <v>55.1</v>
      </c>
      <c r="O30">
        <v>7.8</v>
      </c>
      <c r="P30">
        <v>123.07</v>
      </c>
      <c r="Q30">
        <v>586.54999999999995</v>
      </c>
      <c r="R30">
        <v>4504.05</v>
      </c>
      <c r="S30">
        <v>647</v>
      </c>
      <c r="T30">
        <v>6036.3</v>
      </c>
      <c r="X30" s="20">
        <v>41676</v>
      </c>
      <c r="Y30">
        <f t="shared" si="1"/>
        <v>9.4616649811701977E-4</v>
      </c>
      <c r="Z30">
        <f t="shared" si="2"/>
        <v>-4.8979379341204405E-3</v>
      </c>
      <c r="AA30">
        <f t="shared" si="3"/>
        <v>-5.3439211049991235E-4</v>
      </c>
      <c r="AB30">
        <f t="shared" si="4"/>
        <v>5.9871773335874073E-4</v>
      </c>
      <c r="AC30">
        <f t="shared" si="5"/>
        <v>7.7663936017236348E-4</v>
      </c>
      <c r="AD30">
        <f t="shared" si="6"/>
        <v>-9.0698579041838243E-2</v>
      </c>
      <c r="AE30">
        <f t="shared" si="7"/>
        <v>2.9251938149466505E-4</v>
      </c>
      <c r="AF30">
        <f t="shared" si="8"/>
        <v>6.2094469907460655E-3</v>
      </c>
      <c r="AG30">
        <f t="shared" si="9"/>
        <v>-3.5207718045043744E-3</v>
      </c>
      <c r="AH30">
        <f t="shared" si="10"/>
        <v>5.6637169655578742E-4</v>
      </c>
      <c r="AI30">
        <f t="shared" si="11"/>
        <v>-3.520566926395653E-3</v>
      </c>
      <c r="AJ30">
        <f t="shared" si="12"/>
        <v>0</v>
      </c>
      <c r="AK30">
        <f t="shared" si="13"/>
        <v>2.1802334217693124E-3</v>
      </c>
      <c r="AL30">
        <f t="shared" si="14"/>
        <v>1.2903404835907782E-2</v>
      </c>
      <c r="AM30">
        <f t="shared" si="15"/>
        <v>3.4470495487509113E-2</v>
      </c>
      <c r="AN30">
        <f t="shared" si="16"/>
        <v>2.8621555123133455E-2</v>
      </c>
      <c r="AO30">
        <f t="shared" si="17"/>
        <v>-8.5995887543807766E-3</v>
      </c>
      <c r="AP30">
        <f t="shared" si="18"/>
        <v>1.487045191676927E-2</v>
      </c>
      <c r="AQ30">
        <f t="shared" si="19"/>
        <v>2.3053904909051469E-3</v>
      </c>
    </row>
    <row r="31" spans="1:43" hidden="1" x14ac:dyDescent="0.25">
      <c r="A31" s="19">
        <v>41677</v>
      </c>
      <c r="B31">
        <v>10.073615070000001</v>
      </c>
      <c r="C31">
        <v>10.15774725</v>
      </c>
      <c r="D31">
        <v>70.623683819999997</v>
      </c>
      <c r="E31">
        <v>59.785257319999999</v>
      </c>
      <c r="F31">
        <v>47.491467229999998</v>
      </c>
      <c r="G31">
        <v>28754</v>
      </c>
      <c r="H31">
        <v>44393</v>
      </c>
      <c r="I31">
        <v>444.7</v>
      </c>
      <c r="J31">
        <v>10.275600000000001</v>
      </c>
      <c r="K31">
        <v>84.953000000000003</v>
      </c>
      <c r="L31">
        <v>62.305</v>
      </c>
      <c r="M31">
        <v>69</v>
      </c>
      <c r="N31">
        <v>55.87</v>
      </c>
      <c r="O31">
        <v>7.84</v>
      </c>
      <c r="P31">
        <v>123.2</v>
      </c>
      <c r="Q31">
        <v>577.65</v>
      </c>
      <c r="R31">
        <v>4426</v>
      </c>
      <c r="S31">
        <v>647.75</v>
      </c>
      <c r="T31">
        <v>6063.2</v>
      </c>
      <c r="X31" s="20">
        <v>41677</v>
      </c>
      <c r="Y31">
        <f t="shared" si="1"/>
        <v>-4.220262016289303E-3</v>
      </c>
      <c r="Z31">
        <f t="shared" si="2"/>
        <v>6.482358457511112E-3</v>
      </c>
      <c r="AA31">
        <f t="shared" si="3"/>
        <v>6.5650364667301409E-4</v>
      </c>
      <c r="AB31">
        <f t="shared" si="4"/>
        <v>2.6050081668932884E-4</v>
      </c>
      <c r="AC31">
        <f t="shared" si="5"/>
        <v>1.2433153571777587E-4</v>
      </c>
      <c r="AD31">
        <f t="shared" si="6"/>
        <v>3.6234448396521702E-3</v>
      </c>
      <c r="AE31">
        <f t="shared" si="7"/>
        <v>-1.2381672206867463E-3</v>
      </c>
      <c r="AF31">
        <f t="shared" si="8"/>
        <v>1.0124304818899593E-3</v>
      </c>
      <c r="AG31">
        <f t="shared" si="9"/>
        <v>-1.6044578187779993E-3</v>
      </c>
      <c r="AH31">
        <f t="shared" si="10"/>
        <v>2.1092703737716637E-3</v>
      </c>
      <c r="AI31">
        <f t="shared" si="11"/>
        <v>-1.2030317848263268E-3</v>
      </c>
      <c r="AJ31">
        <f t="shared" si="12"/>
        <v>0</v>
      </c>
      <c r="AK31">
        <f t="shared" si="13"/>
        <v>1.3877847312188531E-2</v>
      </c>
      <c r="AL31">
        <f t="shared" si="14"/>
        <v>5.1151006667704089E-3</v>
      </c>
      <c r="AM31">
        <f t="shared" si="15"/>
        <v>1.0557519151741378E-3</v>
      </c>
      <c r="AN31">
        <f t="shared" si="16"/>
        <v>-1.5289767022701716E-2</v>
      </c>
      <c r="AO31">
        <f t="shared" si="17"/>
        <v>-1.7480750390252268E-2</v>
      </c>
      <c r="AP31">
        <f t="shared" si="18"/>
        <v>1.1585249413188471E-3</v>
      </c>
      <c r="AQ31">
        <f t="shared" si="19"/>
        <v>4.4464720559084766E-3</v>
      </c>
    </row>
    <row r="32" spans="1:43" hidden="1" x14ac:dyDescent="0.25">
      <c r="A32" s="19">
        <v>41680</v>
      </c>
      <c r="B32">
        <v>10.102083260000001</v>
      </c>
      <c r="C32">
        <v>10.115449509999999</v>
      </c>
      <c r="D32">
        <v>70.688716990000003</v>
      </c>
      <c r="E32">
        <v>59.831989479999997</v>
      </c>
      <c r="F32">
        <v>47.55428354</v>
      </c>
      <c r="G32">
        <v>28935</v>
      </c>
      <c r="H32">
        <v>44703</v>
      </c>
      <c r="I32">
        <v>444.45</v>
      </c>
      <c r="J32">
        <v>10.3072</v>
      </c>
      <c r="K32">
        <v>85.228999999999999</v>
      </c>
      <c r="L32">
        <v>62.454999999999998</v>
      </c>
      <c r="M32">
        <v>69</v>
      </c>
      <c r="N32">
        <v>55.83</v>
      </c>
      <c r="O32">
        <v>7.75</v>
      </c>
      <c r="P32">
        <v>124.47</v>
      </c>
      <c r="Q32">
        <v>564</v>
      </c>
      <c r="R32">
        <v>4430.8999999999996</v>
      </c>
      <c r="S32">
        <v>643.9</v>
      </c>
      <c r="T32">
        <v>6053.45</v>
      </c>
      <c r="X32" s="20">
        <v>41680</v>
      </c>
      <c r="Y32">
        <f t="shared" si="1"/>
        <v>2.82202959495104E-3</v>
      </c>
      <c r="Z32">
        <f t="shared" si="2"/>
        <v>-4.1727806300193701E-3</v>
      </c>
      <c r="AA32">
        <f t="shared" si="3"/>
        <v>9.2041709316954433E-4</v>
      </c>
      <c r="AB32">
        <f t="shared" si="4"/>
        <v>7.8136161177042713E-4</v>
      </c>
      <c r="AC32">
        <f t="shared" si="5"/>
        <v>1.3218122564575014E-3</v>
      </c>
      <c r="AD32">
        <f t="shared" si="6"/>
        <v>6.2750470254012555E-3</v>
      </c>
      <c r="AE32">
        <f t="shared" si="7"/>
        <v>6.9588141101862393E-3</v>
      </c>
      <c r="AF32">
        <f t="shared" si="8"/>
        <v>-5.6233482896680693E-4</v>
      </c>
      <c r="AG32">
        <f t="shared" si="9"/>
        <v>3.0705273167328951E-3</v>
      </c>
      <c r="AH32">
        <f t="shared" si="10"/>
        <v>3.2435891219985825E-3</v>
      </c>
      <c r="AI32">
        <f t="shared" si="11"/>
        <v>2.404618023041565E-3</v>
      </c>
      <c r="AJ32">
        <f t="shared" si="12"/>
        <v>0</v>
      </c>
      <c r="AK32">
        <f t="shared" si="13"/>
        <v>-7.1620414878833128E-4</v>
      </c>
      <c r="AL32">
        <f t="shared" si="14"/>
        <v>-1.1545990997060796E-2</v>
      </c>
      <c r="AM32">
        <f t="shared" si="15"/>
        <v>1.0255671913466836E-2</v>
      </c>
      <c r="AN32">
        <f t="shared" si="16"/>
        <v>-2.3913897430968608E-2</v>
      </c>
      <c r="AO32">
        <f t="shared" si="17"/>
        <v>1.1064820648135369E-3</v>
      </c>
      <c r="AP32">
        <f t="shared" si="18"/>
        <v>-5.961384898081552E-3</v>
      </c>
      <c r="AQ32">
        <f t="shared" si="19"/>
        <v>-1.6093560686157922E-3</v>
      </c>
    </row>
    <row r="33" spans="1:43" hidden="1" x14ac:dyDescent="0.25">
      <c r="A33" s="19">
        <v>41681</v>
      </c>
      <c r="B33">
        <v>10.12360455</v>
      </c>
      <c r="C33">
        <v>10.115491110000001</v>
      </c>
      <c r="D33">
        <v>70.668470670000005</v>
      </c>
      <c r="E33">
        <v>59.850761079999998</v>
      </c>
      <c r="F33">
        <v>47.572123419999997</v>
      </c>
      <c r="G33">
        <v>29104</v>
      </c>
      <c r="H33">
        <v>44735</v>
      </c>
      <c r="I33">
        <v>441.9</v>
      </c>
      <c r="J33">
        <v>10.267200000000001</v>
      </c>
      <c r="K33">
        <v>84.865499999999997</v>
      </c>
      <c r="L33">
        <v>62.225000000000001</v>
      </c>
      <c r="M33">
        <v>69</v>
      </c>
      <c r="N33">
        <v>56</v>
      </c>
      <c r="O33">
        <v>7.76</v>
      </c>
      <c r="P33">
        <v>129.15</v>
      </c>
      <c r="Q33">
        <v>562.45000000000005</v>
      </c>
      <c r="R33">
        <v>4417.8</v>
      </c>
      <c r="S33">
        <v>644.79999999999995</v>
      </c>
      <c r="T33">
        <v>6062.7</v>
      </c>
      <c r="X33" s="20">
        <v>41681</v>
      </c>
      <c r="Y33">
        <f t="shared" si="1"/>
        <v>2.1281153278383249E-3</v>
      </c>
      <c r="Z33">
        <f t="shared" si="2"/>
        <v>4.1125126885691793E-6</v>
      </c>
      <c r="AA33">
        <f t="shared" si="3"/>
        <v>-2.8645618201092525E-4</v>
      </c>
      <c r="AB33">
        <f t="shared" si="4"/>
        <v>3.1368931723403068E-4</v>
      </c>
      <c r="AC33">
        <f t="shared" si="5"/>
        <v>3.7507734769480868E-4</v>
      </c>
      <c r="AD33">
        <f t="shared" si="6"/>
        <v>5.823686749964337E-3</v>
      </c>
      <c r="AE33">
        <f t="shared" si="7"/>
        <v>7.1557953812636556E-4</v>
      </c>
      <c r="AF33">
        <f t="shared" si="8"/>
        <v>-5.753950550989706E-3</v>
      </c>
      <c r="AG33">
        <f t="shared" si="9"/>
        <v>-3.8883321406287517E-3</v>
      </c>
      <c r="AH33">
        <f t="shared" si="10"/>
        <v>-4.2741012009936945E-3</v>
      </c>
      <c r="AI33">
        <f t="shared" si="11"/>
        <v>-3.6894491642168793E-3</v>
      </c>
      <c r="AJ33">
        <f t="shared" si="12"/>
        <v>0</v>
      </c>
      <c r="AK33">
        <f t="shared" si="13"/>
        <v>3.0403314128801483E-3</v>
      </c>
      <c r="AL33">
        <f t="shared" si="14"/>
        <v>1.2894908298716921E-3</v>
      </c>
      <c r="AM33">
        <f t="shared" si="15"/>
        <v>3.6909796528963416E-2</v>
      </c>
      <c r="AN33">
        <f t="shared" si="16"/>
        <v>-2.7520102592238707E-3</v>
      </c>
      <c r="AO33">
        <f t="shared" si="17"/>
        <v>-2.9608890730822728E-3</v>
      </c>
      <c r="AP33">
        <f t="shared" si="18"/>
        <v>1.3967566482806994E-3</v>
      </c>
      <c r="AQ33">
        <f t="shared" si="19"/>
        <v>1.5268879631088485E-3</v>
      </c>
    </row>
    <row r="34" spans="1:43" hidden="1" x14ac:dyDescent="0.25">
      <c r="A34" s="19">
        <v>41682</v>
      </c>
      <c r="B34">
        <v>10.08876656</v>
      </c>
      <c r="C34">
        <v>10.09395102</v>
      </c>
      <c r="D34">
        <v>70.719389039999996</v>
      </c>
      <c r="E34">
        <v>59.896057290000002</v>
      </c>
      <c r="F34">
        <v>47.614846849999999</v>
      </c>
      <c r="G34">
        <v>29132</v>
      </c>
      <c r="H34">
        <v>44861</v>
      </c>
      <c r="I34">
        <v>445.9</v>
      </c>
      <c r="J34">
        <v>10.242699999999999</v>
      </c>
      <c r="K34">
        <v>84.415000000000006</v>
      </c>
      <c r="L34">
        <v>62.094999999999999</v>
      </c>
      <c r="M34">
        <v>69</v>
      </c>
      <c r="N34">
        <v>56.03</v>
      </c>
      <c r="O34">
        <v>7.87</v>
      </c>
      <c r="P34">
        <v>128.57</v>
      </c>
      <c r="Q34">
        <v>569.45000000000005</v>
      </c>
      <c r="R34">
        <v>4437.55</v>
      </c>
      <c r="S34">
        <v>645.45000000000005</v>
      </c>
      <c r="T34">
        <v>6084</v>
      </c>
      <c r="X34" s="20">
        <v>41682</v>
      </c>
      <c r="Y34">
        <f t="shared" si="1"/>
        <v>-3.4471981846390747E-3</v>
      </c>
      <c r="Z34">
        <f t="shared" si="2"/>
        <v>-2.1316865669137454E-3</v>
      </c>
      <c r="AA34">
        <f t="shared" si="3"/>
        <v>7.202651246820765E-4</v>
      </c>
      <c r="AB34">
        <f t="shared" si="4"/>
        <v>7.5653303823822085E-4</v>
      </c>
      <c r="AC34">
        <f t="shared" si="5"/>
        <v>8.9767397255654711E-4</v>
      </c>
      <c r="AD34">
        <f t="shared" si="6"/>
        <v>9.616045799021903E-4</v>
      </c>
      <c r="AE34">
        <f t="shared" si="7"/>
        <v>2.8126274178345897E-3</v>
      </c>
      <c r="AF34">
        <f t="shared" si="8"/>
        <v>9.0110994967366603E-3</v>
      </c>
      <c r="AG34">
        <f t="shared" si="9"/>
        <v>-2.3890912830718918E-3</v>
      </c>
      <c r="AH34">
        <f t="shared" si="10"/>
        <v>-5.322539377345086E-3</v>
      </c>
      <c r="AI34">
        <f t="shared" si="11"/>
        <v>-2.0913778536599125E-3</v>
      </c>
      <c r="AJ34">
        <f t="shared" si="12"/>
        <v>0</v>
      </c>
      <c r="AK34">
        <f t="shared" si="13"/>
        <v>5.3557084204394268E-4</v>
      </c>
      <c r="AL34">
        <f t="shared" si="14"/>
        <v>1.4075728234184428E-2</v>
      </c>
      <c r="AM34">
        <f t="shared" si="15"/>
        <v>-4.5010164456920979E-3</v>
      </c>
      <c r="AN34">
        <f t="shared" si="16"/>
        <v>1.2368741481525194E-2</v>
      </c>
      <c r="AO34">
        <f t="shared" si="17"/>
        <v>4.4605877230998814E-3</v>
      </c>
      <c r="AP34">
        <f t="shared" si="18"/>
        <v>1.0075567602999924E-3</v>
      </c>
      <c r="AQ34">
        <f t="shared" si="19"/>
        <v>3.5071289868710874E-3</v>
      </c>
    </row>
    <row r="35" spans="1:43" hidden="1" x14ac:dyDescent="0.25">
      <c r="A35" s="19">
        <v>41683</v>
      </c>
      <c r="B35">
        <v>10.107243</v>
      </c>
      <c r="C35">
        <v>10.071817899999999</v>
      </c>
      <c r="D35">
        <v>70.732476169999998</v>
      </c>
      <c r="E35">
        <v>59.916005859999999</v>
      </c>
      <c r="F35">
        <v>47.613206390000002</v>
      </c>
      <c r="G35">
        <v>29184</v>
      </c>
      <c r="H35">
        <v>44945</v>
      </c>
      <c r="I35">
        <v>446.25</v>
      </c>
      <c r="J35">
        <v>10.295</v>
      </c>
      <c r="K35">
        <v>85.403499999999994</v>
      </c>
      <c r="L35">
        <v>62.424999999999997</v>
      </c>
      <c r="M35">
        <v>69</v>
      </c>
      <c r="N35">
        <v>55.43</v>
      </c>
      <c r="O35">
        <v>7.77</v>
      </c>
      <c r="P35">
        <v>122.05</v>
      </c>
      <c r="Q35">
        <v>557.25</v>
      </c>
      <c r="R35">
        <v>4818.6499999999996</v>
      </c>
      <c r="S35">
        <v>632.5</v>
      </c>
      <c r="T35">
        <v>6001.1</v>
      </c>
      <c r="X35" s="20">
        <v>41683</v>
      </c>
      <c r="Y35">
        <f t="shared" si="1"/>
        <v>1.82971245877073E-3</v>
      </c>
      <c r="Z35">
        <f t="shared" si="2"/>
        <v>-2.1951187653950805E-3</v>
      </c>
      <c r="AA35">
        <f t="shared" si="3"/>
        <v>1.8504004903606663E-4</v>
      </c>
      <c r="AB35">
        <f t="shared" si="4"/>
        <v>3.3299769088124677E-4</v>
      </c>
      <c r="AC35">
        <f t="shared" si="5"/>
        <v>-3.44532927923578E-5</v>
      </c>
      <c r="AD35">
        <f t="shared" si="6"/>
        <v>1.7833875362521711E-3</v>
      </c>
      <c r="AE35">
        <f t="shared" si="7"/>
        <v>1.8706996079686504E-3</v>
      </c>
      <c r="AF35">
        <f t="shared" si="8"/>
        <v>7.8462146041792578E-4</v>
      </c>
      <c r="AG35">
        <f t="shared" si="9"/>
        <v>5.0930837487108103E-3</v>
      </c>
      <c r="AH35">
        <f t="shared" si="10"/>
        <v>1.1641972632119401E-2</v>
      </c>
      <c r="AI35">
        <f t="shared" si="11"/>
        <v>5.3003657658409614E-3</v>
      </c>
      <c r="AJ35">
        <f t="shared" si="12"/>
        <v>0</v>
      </c>
      <c r="AK35">
        <f t="shared" si="13"/>
        <v>-1.0766298145479867E-2</v>
      </c>
      <c r="AL35">
        <f t="shared" si="14"/>
        <v>-1.2787898049755841E-2</v>
      </c>
      <c r="AM35">
        <f t="shared" si="15"/>
        <v>-5.2042706257188397E-2</v>
      </c>
      <c r="AN35">
        <f t="shared" si="16"/>
        <v>-2.1657010454381995E-2</v>
      </c>
      <c r="AO35">
        <f t="shared" si="17"/>
        <v>8.2391383500702561E-2</v>
      </c>
      <c r="AP35">
        <f t="shared" si="18"/>
        <v>-2.0267527351043077E-2</v>
      </c>
      <c r="AQ35">
        <f t="shared" si="19"/>
        <v>-1.3719588639159846E-2</v>
      </c>
    </row>
    <row r="36" spans="1:43" hidden="1" x14ac:dyDescent="0.25">
      <c r="A36" s="19">
        <v>41684</v>
      </c>
      <c r="B36">
        <v>10.04770019</v>
      </c>
      <c r="C36">
        <v>10.02898019</v>
      </c>
      <c r="D36">
        <v>70.729312199999995</v>
      </c>
      <c r="E36">
        <v>59.900115419999999</v>
      </c>
      <c r="F36">
        <v>47.628139650000001</v>
      </c>
      <c r="G36">
        <v>29375</v>
      </c>
      <c r="H36">
        <v>46613</v>
      </c>
      <c r="I36">
        <v>445.9</v>
      </c>
      <c r="J36">
        <v>10.195600000000001</v>
      </c>
      <c r="K36">
        <v>84.694999999999993</v>
      </c>
      <c r="L36">
        <v>61.854999999999997</v>
      </c>
      <c r="M36">
        <v>69</v>
      </c>
      <c r="N36">
        <v>55.12</v>
      </c>
      <c r="O36">
        <v>7.71</v>
      </c>
      <c r="P36">
        <v>120.15</v>
      </c>
      <c r="Q36">
        <v>560.25</v>
      </c>
      <c r="R36">
        <v>4849.5</v>
      </c>
      <c r="S36">
        <v>641.79999999999995</v>
      </c>
      <c r="T36">
        <v>6048.35</v>
      </c>
      <c r="X36" s="20">
        <v>41684</v>
      </c>
      <c r="Y36">
        <f t="shared" si="1"/>
        <v>-5.9085240441319013E-3</v>
      </c>
      <c r="Z36">
        <f t="shared" si="2"/>
        <v>-4.2622959209374454E-3</v>
      </c>
      <c r="AA36">
        <f t="shared" si="3"/>
        <v>-4.4732503907746108E-5</v>
      </c>
      <c r="AB36">
        <f t="shared" si="4"/>
        <v>-2.6524711238198103E-4</v>
      </c>
      <c r="AC36">
        <f t="shared" si="5"/>
        <v>3.1358775874710057E-4</v>
      </c>
      <c r="AD36">
        <f t="shared" si="6"/>
        <v>6.5233585724021681E-3</v>
      </c>
      <c r="AE36">
        <f t="shared" si="7"/>
        <v>3.6439952158435991E-2</v>
      </c>
      <c r="AF36">
        <f t="shared" si="8"/>
        <v>-7.8462146041792904E-4</v>
      </c>
      <c r="AG36">
        <f t="shared" si="9"/>
        <v>-9.7020858064504785E-3</v>
      </c>
      <c r="AH36">
        <f t="shared" si="10"/>
        <v>-8.3305155229313251E-3</v>
      </c>
      <c r="AI36">
        <f t="shared" si="11"/>
        <v>-9.1728998510419591E-3</v>
      </c>
      <c r="AJ36">
        <f t="shared" si="12"/>
        <v>0</v>
      </c>
      <c r="AK36">
        <f t="shared" si="13"/>
        <v>-5.60833672631027E-3</v>
      </c>
      <c r="AL36">
        <f t="shared" si="14"/>
        <v>-7.7519768043179359E-3</v>
      </c>
      <c r="AM36">
        <f t="shared" si="15"/>
        <v>-1.5689834656491063E-2</v>
      </c>
      <c r="AN36">
        <f t="shared" si="16"/>
        <v>5.3691404150582314E-3</v>
      </c>
      <c r="AO36">
        <f t="shared" si="17"/>
        <v>6.3818010070687053E-3</v>
      </c>
      <c r="AP36">
        <f t="shared" si="18"/>
        <v>1.4596508074081155E-2</v>
      </c>
      <c r="AQ36">
        <f t="shared" si="19"/>
        <v>7.8427218152905265E-3</v>
      </c>
    </row>
    <row r="37" spans="1:43" hidden="1" x14ac:dyDescent="0.25">
      <c r="A37" s="19">
        <v>41687</v>
      </c>
      <c r="B37">
        <v>10.09971912</v>
      </c>
      <c r="C37">
        <v>10.034230150000001</v>
      </c>
      <c r="D37">
        <v>70.772448139999995</v>
      </c>
      <c r="E37">
        <v>59.966661369999997</v>
      </c>
      <c r="F37">
        <v>47.713185170000003</v>
      </c>
      <c r="G37">
        <v>30157</v>
      </c>
      <c r="H37">
        <v>47733</v>
      </c>
      <c r="I37">
        <v>447.65</v>
      </c>
      <c r="J37">
        <v>10.198700000000001</v>
      </c>
      <c r="K37">
        <v>84.777000000000001</v>
      </c>
      <c r="L37">
        <v>61.844999999999999</v>
      </c>
      <c r="M37">
        <v>69</v>
      </c>
      <c r="N37">
        <v>55.57</v>
      </c>
      <c r="O37">
        <v>7.7</v>
      </c>
      <c r="P37">
        <v>120.3</v>
      </c>
      <c r="Q37">
        <v>560.25</v>
      </c>
      <c r="R37">
        <v>4904.3500000000004</v>
      </c>
      <c r="S37">
        <v>650.4</v>
      </c>
      <c r="T37">
        <v>6073.3</v>
      </c>
      <c r="X37" s="20">
        <v>41687</v>
      </c>
      <c r="Y37">
        <f t="shared" si="1"/>
        <v>5.1638420574959733E-3</v>
      </c>
      <c r="Z37">
        <f t="shared" si="2"/>
        <v>5.2334198075542346E-4</v>
      </c>
      <c r="AA37">
        <f t="shared" si="3"/>
        <v>6.0968769904429362E-4</v>
      </c>
      <c r="AB37">
        <f t="shared" si="4"/>
        <v>1.1103319638481976E-3</v>
      </c>
      <c r="AC37">
        <f t="shared" si="5"/>
        <v>1.7840226725824439E-3</v>
      </c>
      <c r="AD37">
        <f t="shared" si="6"/>
        <v>2.6273096231992744E-2</v>
      </c>
      <c r="AE37">
        <f t="shared" si="7"/>
        <v>2.3743510410030606E-2</v>
      </c>
      <c r="AF37">
        <f t="shared" si="8"/>
        <v>3.9169654467341155E-3</v>
      </c>
      <c r="AG37">
        <f t="shared" si="9"/>
        <v>3.0400651396465632E-4</v>
      </c>
      <c r="AH37">
        <f t="shared" si="10"/>
        <v>9.6771155588169485E-4</v>
      </c>
      <c r="AI37">
        <f t="shared" si="11"/>
        <v>-1.6168148782188708E-4</v>
      </c>
      <c r="AJ37">
        <f t="shared" si="12"/>
        <v>0</v>
      </c>
      <c r="AK37">
        <f t="shared" si="13"/>
        <v>8.1308605864267545E-3</v>
      </c>
      <c r="AL37">
        <f t="shared" si="14"/>
        <v>-1.2978587155999519E-3</v>
      </c>
      <c r="AM37">
        <f t="shared" si="15"/>
        <v>1.2476607981552772E-3</v>
      </c>
      <c r="AN37">
        <f t="shared" si="16"/>
        <v>0</v>
      </c>
      <c r="AO37">
        <f t="shared" si="17"/>
        <v>1.1246959545661519E-2</v>
      </c>
      <c r="AP37">
        <f t="shared" si="18"/>
        <v>1.3310829557844378E-2</v>
      </c>
      <c r="AQ37">
        <f t="shared" si="19"/>
        <v>4.1166071012596313E-3</v>
      </c>
    </row>
    <row r="38" spans="1:43" hidden="1" x14ac:dyDescent="0.25">
      <c r="A38" s="19">
        <v>41688</v>
      </c>
      <c r="B38">
        <v>10.12677813</v>
      </c>
      <c r="C38">
        <v>10.00519141</v>
      </c>
      <c r="D38">
        <v>70.782850710000005</v>
      </c>
      <c r="E38">
        <v>59.975361759999998</v>
      </c>
      <c r="F38">
        <v>47.744359119999999</v>
      </c>
      <c r="G38">
        <v>30224</v>
      </c>
      <c r="H38">
        <v>48025</v>
      </c>
      <c r="I38">
        <v>451.25</v>
      </c>
      <c r="J38">
        <v>10.2483</v>
      </c>
      <c r="K38">
        <v>85.546999999999997</v>
      </c>
      <c r="L38">
        <v>62.18</v>
      </c>
      <c r="M38">
        <v>69</v>
      </c>
      <c r="N38">
        <v>56.01</v>
      </c>
      <c r="O38">
        <v>7.75</v>
      </c>
      <c r="P38">
        <v>119.07</v>
      </c>
      <c r="Q38">
        <v>562.25</v>
      </c>
      <c r="R38">
        <v>4920</v>
      </c>
      <c r="S38">
        <v>660.4</v>
      </c>
      <c r="T38">
        <v>6127.1</v>
      </c>
      <c r="X38" s="20">
        <v>41688</v>
      </c>
      <c r="Y38">
        <f t="shared" si="1"/>
        <v>2.6756017918626242E-3</v>
      </c>
      <c r="Z38">
        <f t="shared" si="2"/>
        <v>-2.8981635261878763E-3</v>
      </c>
      <c r="AA38">
        <f t="shared" si="3"/>
        <v>1.4697535314116785E-4</v>
      </c>
      <c r="AB38">
        <f t="shared" si="4"/>
        <v>1.4507659264384928E-4</v>
      </c>
      <c r="AC38">
        <f t="shared" si="5"/>
        <v>6.5314797987106425E-4</v>
      </c>
      <c r="AD38">
        <f t="shared" si="6"/>
        <v>2.2192420628381086E-3</v>
      </c>
      <c r="AE38">
        <f t="shared" si="7"/>
        <v>6.0987260607912241E-3</v>
      </c>
      <c r="AF38">
        <f t="shared" si="8"/>
        <v>8.0098325669257335E-3</v>
      </c>
      <c r="AG38">
        <f t="shared" si="9"/>
        <v>4.8515769833747963E-3</v>
      </c>
      <c r="AH38">
        <f t="shared" si="10"/>
        <v>9.0416529169499455E-3</v>
      </c>
      <c r="AI38">
        <f t="shared" si="11"/>
        <v>5.4021498036346365E-3</v>
      </c>
      <c r="AJ38">
        <f t="shared" si="12"/>
        <v>0</v>
      </c>
      <c r="AK38">
        <f t="shared" si="13"/>
        <v>7.886758929911029E-3</v>
      </c>
      <c r="AL38">
        <f t="shared" si="14"/>
        <v>6.4725145056175196E-3</v>
      </c>
      <c r="AM38">
        <f t="shared" si="15"/>
        <v>-1.0277067517549513E-2</v>
      </c>
      <c r="AN38">
        <f t="shared" si="16"/>
        <v>3.5634781583886556E-3</v>
      </c>
      <c r="AO38">
        <f t="shared" si="17"/>
        <v>3.1859641070946442E-3</v>
      </c>
      <c r="AP38">
        <f t="shared" si="18"/>
        <v>1.5258153812372012E-2</v>
      </c>
      <c r="AQ38">
        <f t="shared" si="19"/>
        <v>8.8194401371318523E-3</v>
      </c>
    </row>
    <row r="39" spans="1:43" hidden="1" x14ac:dyDescent="0.25">
      <c r="A39" s="19">
        <v>41689</v>
      </c>
      <c r="B39">
        <v>10.16389783</v>
      </c>
      <c r="C39">
        <v>10.04043607</v>
      </c>
      <c r="D39">
        <v>70.802326719999996</v>
      </c>
      <c r="E39">
        <v>60.005601540000001</v>
      </c>
      <c r="F39">
        <v>47.732668590000003</v>
      </c>
      <c r="G39">
        <v>30031</v>
      </c>
      <c r="H39">
        <v>47793</v>
      </c>
      <c r="I39">
        <v>451.4</v>
      </c>
      <c r="J39">
        <v>10.242900000000001</v>
      </c>
      <c r="K39">
        <v>85.474000000000004</v>
      </c>
      <c r="L39">
        <v>62.24</v>
      </c>
      <c r="M39">
        <v>70</v>
      </c>
      <c r="N39">
        <v>56.07</v>
      </c>
      <c r="O39">
        <v>7.99</v>
      </c>
      <c r="P39">
        <v>120.3</v>
      </c>
      <c r="Q39">
        <v>558.70000000000005</v>
      </c>
      <c r="R39">
        <v>4899.8999999999996</v>
      </c>
      <c r="S39">
        <v>670.05</v>
      </c>
      <c r="T39">
        <v>6152.75</v>
      </c>
      <c r="X39" s="20">
        <v>41689</v>
      </c>
      <c r="Y39">
        <f t="shared" si="1"/>
        <v>3.6587979111858413E-3</v>
      </c>
      <c r="Z39">
        <f t="shared" si="2"/>
        <v>3.516447300342456E-3</v>
      </c>
      <c r="AA39">
        <f t="shared" si="3"/>
        <v>2.7511368741210923E-4</v>
      </c>
      <c r="AB39">
        <f t="shared" si="4"/>
        <v>5.0407631025099937E-4</v>
      </c>
      <c r="AC39">
        <f t="shared" si="5"/>
        <v>-2.4488676153444053E-4</v>
      </c>
      <c r="AD39">
        <f t="shared" si="6"/>
        <v>-6.4061292850486288E-3</v>
      </c>
      <c r="AE39">
        <f t="shared" si="7"/>
        <v>-4.842523395752917E-3</v>
      </c>
      <c r="AF39">
        <f t="shared" si="8"/>
        <v>3.3235473634469283E-4</v>
      </c>
      <c r="AG39">
        <f t="shared" si="9"/>
        <v>-5.2705552871515598E-4</v>
      </c>
      <c r="AH39">
        <f t="shared" si="10"/>
        <v>-8.5369638153808046E-4</v>
      </c>
      <c r="AI39">
        <f t="shared" si="11"/>
        <v>9.6447523952853038E-4</v>
      </c>
      <c r="AJ39">
        <f t="shared" si="12"/>
        <v>1.4388737452099671E-2</v>
      </c>
      <c r="AK39">
        <f t="shared" si="13"/>
        <v>1.0706639138402449E-3</v>
      </c>
      <c r="AL39">
        <f t="shared" si="14"/>
        <v>3.0497916412927706E-2</v>
      </c>
      <c r="AM39">
        <f t="shared" si="15"/>
        <v>1.0277067517549612E-2</v>
      </c>
      <c r="AN39">
        <f t="shared" si="16"/>
        <v>-6.3339343743218732E-3</v>
      </c>
      <c r="AO39">
        <f t="shared" si="17"/>
        <v>-4.0937337591505822E-3</v>
      </c>
      <c r="AP39">
        <f t="shared" si="18"/>
        <v>1.4506624420264321E-2</v>
      </c>
      <c r="AQ39">
        <f t="shared" si="19"/>
        <v>4.1775815346343503E-3</v>
      </c>
    </row>
    <row r="40" spans="1:43" hidden="1" x14ac:dyDescent="0.25">
      <c r="A40" s="19">
        <v>41690</v>
      </c>
      <c r="B40">
        <v>10.21076124</v>
      </c>
      <c r="C40">
        <v>10.09790608</v>
      </c>
      <c r="D40">
        <v>70.776524159999994</v>
      </c>
      <c r="E40">
        <v>60.00900335</v>
      </c>
      <c r="F40">
        <v>47.747187689999997</v>
      </c>
      <c r="G40">
        <v>29882</v>
      </c>
      <c r="H40">
        <v>47506</v>
      </c>
      <c r="I40">
        <v>449.75</v>
      </c>
      <c r="J40">
        <v>10.231</v>
      </c>
      <c r="K40">
        <v>85.384</v>
      </c>
      <c r="L40">
        <v>62.24</v>
      </c>
      <c r="M40">
        <v>69</v>
      </c>
      <c r="N40">
        <v>56.01</v>
      </c>
      <c r="O40">
        <v>7.81</v>
      </c>
      <c r="P40">
        <v>118.88</v>
      </c>
      <c r="Q40">
        <v>554.04999999999995</v>
      </c>
      <c r="R40">
        <v>4901.8</v>
      </c>
      <c r="S40">
        <v>662.75</v>
      </c>
      <c r="T40">
        <v>6091.45</v>
      </c>
      <c r="X40" s="20">
        <v>41690</v>
      </c>
      <c r="Y40">
        <f t="shared" si="1"/>
        <v>4.6001744108743678E-3</v>
      </c>
      <c r="Z40">
        <f t="shared" si="2"/>
        <v>5.7075369544985132E-3</v>
      </c>
      <c r="AA40">
        <f t="shared" si="3"/>
        <v>-3.6449738255814638E-4</v>
      </c>
      <c r="AB40">
        <f t="shared" si="4"/>
        <v>5.6689933763014907E-5</v>
      </c>
      <c r="AC40">
        <f t="shared" si="5"/>
        <v>3.0412907345245195E-4</v>
      </c>
      <c r="AD40">
        <f t="shared" si="6"/>
        <v>-4.9738890452120594E-3</v>
      </c>
      <c r="AE40">
        <f t="shared" si="7"/>
        <v>-6.0231664059658234E-3</v>
      </c>
      <c r="AF40">
        <f t="shared" si="8"/>
        <v>-3.6619915527927671E-3</v>
      </c>
      <c r="AG40">
        <f t="shared" si="9"/>
        <v>-1.1624557451235852E-3</v>
      </c>
      <c r="AH40">
        <f t="shared" si="10"/>
        <v>-1.0535065179748894E-3</v>
      </c>
      <c r="AI40">
        <f t="shared" si="11"/>
        <v>0</v>
      </c>
      <c r="AJ40">
        <f t="shared" si="12"/>
        <v>-1.4388737452099556E-2</v>
      </c>
      <c r="AK40">
        <f t="shared" si="13"/>
        <v>-1.070663913840287E-3</v>
      </c>
      <c r="AL40">
        <f t="shared" si="14"/>
        <v>-2.2785795926588782E-2</v>
      </c>
      <c r="AM40">
        <f t="shared" si="15"/>
        <v>-1.1874042011184119E-2</v>
      </c>
      <c r="AN40">
        <f t="shared" si="16"/>
        <v>-8.3577210827688059E-3</v>
      </c>
      <c r="AO40">
        <f t="shared" si="17"/>
        <v>3.876878549226811E-4</v>
      </c>
      <c r="AP40">
        <f t="shared" si="18"/>
        <v>-1.0954491297102386E-2</v>
      </c>
      <c r="AQ40">
        <f t="shared" si="19"/>
        <v>-1.0012987726474961E-2</v>
      </c>
    </row>
    <row r="41" spans="1:43" hidden="1" x14ac:dyDescent="0.25">
      <c r="A41" s="19">
        <v>41691</v>
      </c>
      <c r="B41">
        <v>10.1929315</v>
      </c>
      <c r="C41">
        <v>10.03114373</v>
      </c>
      <c r="D41">
        <v>70.815044499999999</v>
      </c>
      <c r="E41">
        <v>60.007346900000002</v>
      </c>
      <c r="F41">
        <v>47.782967239999998</v>
      </c>
      <c r="G41">
        <v>29889</v>
      </c>
      <c r="H41">
        <v>47470</v>
      </c>
      <c r="I41">
        <v>450.1</v>
      </c>
      <c r="J41">
        <v>10.2012</v>
      </c>
      <c r="K41">
        <v>85.377499999999998</v>
      </c>
      <c r="L41">
        <v>62.14</v>
      </c>
      <c r="M41">
        <v>70</v>
      </c>
      <c r="N41">
        <v>56.64</v>
      </c>
      <c r="O41">
        <v>7.86</v>
      </c>
      <c r="P41">
        <v>121.57</v>
      </c>
      <c r="Q41">
        <v>555.35</v>
      </c>
      <c r="R41">
        <v>4884</v>
      </c>
      <c r="S41">
        <v>664.4</v>
      </c>
      <c r="T41">
        <v>6155.45</v>
      </c>
      <c r="X41" s="20">
        <v>41691</v>
      </c>
      <c r="Y41">
        <f t="shared" si="1"/>
        <v>-1.747697807993264E-3</v>
      </c>
      <c r="Z41">
        <f t="shared" si="2"/>
        <v>-6.6334571617242708E-3</v>
      </c>
      <c r="AA41">
        <f t="shared" si="3"/>
        <v>5.4410501013427831E-4</v>
      </c>
      <c r="AB41">
        <f t="shared" si="4"/>
        <v>-2.7603738934848768E-5</v>
      </c>
      <c r="AC41">
        <f t="shared" si="5"/>
        <v>7.4907345642313448E-4</v>
      </c>
      <c r="AD41">
        <f t="shared" si="6"/>
        <v>2.3422730193571419E-4</v>
      </c>
      <c r="AE41">
        <f t="shared" si="7"/>
        <v>-7.5808628967496061E-4</v>
      </c>
      <c r="AF41">
        <f t="shared" si="8"/>
        <v>7.7790746824452095E-4</v>
      </c>
      <c r="AG41">
        <f t="shared" si="9"/>
        <v>-2.9169664676265139E-3</v>
      </c>
      <c r="AH41">
        <f t="shared" si="10"/>
        <v>-7.6129572569220879E-5</v>
      </c>
      <c r="AI41">
        <f t="shared" si="11"/>
        <v>-1.60797590523482E-3</v>
      </c>
      <c r="AJ41">
        <f t="shared" si="12"/>
        <v>1.4388737452099671E-2</v>
      </c>
      <c r="AK41">
        <f t="shared" si="13"/>
        <v>1.1185203163723416E-2</v>
      </c>
      <c r="AL41">
        <f t="shared" si="14"/>
        <v>6.381642589520611E-3</v>
      </c>
      <c r="AM41">
        <f t="shared" si="15"/>
        <v>2.2375647598253508E-2</v>
      </c>
      <c r="AN41">
        <f t="shared" si="16"/>
        <v>2.3436102307947218E-3</v>
      </c>
      <c r="AO41">
        <f t="shared" si="17"/>
        <v>-3.6379283515307068E-3</v>
      </c>
      <c r="AP41">
        <f t="shared" si="18"/>
        <v>2.486532570004878E-3</v>
      </c>
      <c r="AQ41">
        <f t="shared" si="19"/>
        <v>1.0451719635821382E-2</v>
      </c>
    </row>
    <row r="42" spans="1:43" hidden="1" x14ac:dyDescent="0.25">
      <c r="A42" s="19">
        <v>41694</v>
      </c>
      <c r="B42">
        <v>10.15343916</v>
      </c>
      <c r="C42">
        <v>10.010829879999999</v>
      </c>
      <c r="D42">
        <v>70.865011420000002</v>
      </c>
      <c r="E42">
        <v>60.08022888</v>
      </c>
      <c r="F42">
        <v>47.862547399999997</v>
      </c>
      <c r="G42">
        <v>30120</v>
      </c>
      <c r="H42">
        <v>48013</v>
      </c>
      <c r="I42">
        <v>446.4</v>
      </c>
      <c r="J42">
        <v>10.178900000000001</v>
      </c>
      <c r="K42">
        <v>85.26</v>
      </c>
      <c r="L42">
        <v>62.075000000000003</v>
      </c>
      <c r="M42">
        <v>70</v>
      </c>
      <c r="N42">
        <v>57.04</v>
      </c>
      <c r="O42">
        <v>7.94</v>
      </c>
      <c r="P42">
        <v>122</v>
      </c>
      <c r="Q42">
        <v>554.9</v>
      </c>
      <c r="R42">
        <v>4820.2</v>
      </c>
      <c r="S42">
        <v>671</v>
      </c>
      <c r="T42">
        <v>6186.1</v>
      </c>
      <c r="X42" s="20">
        <v>41694</v>
      </c>
      <c r="Y42">
        <f t="shared" si="1"/>
        <v>-3.8820082712232346E-3</v>
      </c>
      <c r="Z42">
        <f t="shared" si="2"/>
        <v>-2.0271313944958446E-3</v>
      </c>
      <c r="AA42">
        <f t="shared" si="3"/>
        <v>7.0534870624033028E-4</v>
      </c>
      <c r="AB42">
        <f t="shared" si="4"/>
        <v>1.2138139765911101E-3</v>
      </c>
      <c r="AC42">
        <f t="shared" si="5"/>
        <v>1.6640650356349654E-3</v>
      </c>
      <c r="AD42">
        <f t="shared" si="6"/>
        <v>7.6988832008639662E-3</v>
      </c>
      <c r="AE42">
        <f t="shared" si="7"/>
        <v>1.1373875009271025E-2</v>
      </c>
      <c r="AF42">
        <f t="shared" si="8"/>
        <v>-8.254369231785923E-3</v>
      </c>
      <c r="AG42">
        <f t="shared" si="9"/>
        <v>-2.1884101549860362E-3</v>
      </c>
      <c r="AH42">
        <f t="shared" si="10"/>
        <v>-1.3771887020302875E-3</v>
      </c>
      <c r="AI42">
        <f t="shared" si="11"/>
        <v>-1.0465725706710271E-3</v>
      </c>
      <c r="AJ42">
        <f t="shared" si="12"/>
        <v>0</v>
      </c>
      <c r="AK42">
        <f t="shared" si="13"/>
        <v>7.037326720576084E-3</v>
      </c>
      <c r="AL42">
        <f t="shared" si="14"/>
        <v>1.0126668817929268E-2</v>
      </c>
      <c r="AM42">
        <f t="shared" si="15"/>
        <v>3.5308161655539945E-3</v>
      </c>
      <c r="AN42">
        <f t="shared" si="16"/>
        <v>-8.1062828127359229E-4</v>
      </c>
      <c r="AO42">
        <f t="shared" si="17"/>
        <v>-1.3149135270858698E-2</v>
      </c>
      <c r="AP42">
        <f t="shared" si="18"/>
        <v>9.8847592325419249E-3</v>
      </c>
      <c r="AQ42">
        <f t="shared" si="19"/>
        <v>4.9669714117469115E-3</v>
      </c>
    </row>
    <row r="43" spans="1:43" hidden="1" x14ac:dyDescent="0.25">
      <c r="A43" s="19">
        <v>41695</v>
      </c>
      <c r="B43">
        <v>10.118921970000001</v>
      </c>
      <c r="C43">
        <v>10.066029410000001</v>
      </c>
      <c r="D43">
        <v>70.841468640000002</v>
      </c>
      <c r="E43">
        <v>60.127229219999997</v>
      </c>
      <c r="F43">
        <v>47.874475289999999</v>
      </c>
      <c r="G43">
        <v>30240</v>
      </c>
      <c r="H43">
        <v>47824</v>
      </c>
      <c r="I43">
        <v>444.5</v>
      </c>
      <c r="J43">
        <v>10.120799999999999</v>
      </c>
      <c r="K43">
        <v>85.201499999999996</v>
      </c>
      <c r="L43">
        <v>61.984999999999999</v>
      </c>
      <c r="M43">
        <v>70</v>
      </c>
      <c r="N43">
        <v>57.27</v>
      </c>
      <c r="O43">
        <v>7.99</v>
      </c>
      <c r="P43">
        <v>123.72</v>
      </c>
      <c r="Q43">
        <v>554.45000000000005</v>
      </c>
      <c r="R43">
        <v>4916.1499999999996</v>
      </c>
      <c r="S43">
        <v>671.1</v>
      </c>
      <c r="T43">
        <v>6200.05</v>
      </c>
      <c r="X43" s="20">
        <v>41695</v>
      </c>
      <c r="Y43">
        <f t="shared" si="1"/>
        <v>-3.4053481126243242E-3</v>
      </c>
      <c r="Z43">
        <f t="shared" si="2"/>
        <v>5.4988350809733804E-3</v>
      </c>
      <c r="AA43">
        <f t="shared" si="3"/>
        <v>-3.3227528065954756E-4</v>
      </c>
      <c r="AB43">
        <f t="shared" si="4"/>
        <v>7.8198712688812907E-4</v>
      </c>
      <c r="AC43">
        <f t="shared" si="5"/>
        <v>2.4918030092366733E-4</v>
      </c>
      <c r="AD43">
        <f t="shared" si="6"/>
        <v>3.9761483796394168E-3</v>
      </c>
      <c r="AE43">
        <f t="shared" si="7"/>
        <v>-3.9442020309156389E-3</v>
      </c>
      <c r="AF43">
        <f t="shared" si="8"/>
        <v>-4.2653561131418914E-3</v>
      </c>
      <c r="AG43">
        <f t="shared" si="9"/>
        <v>-5.7242381558677445E-3</v>
      </c>
      <c r="AH43">
        <f t="shared" si="10"/>
        <v>-6.8637202296888643E-4</v>
      </c>
      <c r="AI43">
        <f t="shared" si="11"/>
        <v>-1.4509111041201537E-3</v>
      </c>
      <c r="AJ43">
        <f t="shared" si="12"/>
        <v>0</v>
      </c>
      <c r="AK43">
        <f t="shared" si="13"/>
        <v>4.024150299725548E-3</v>
      </c>
      <c r="AL43">
        <f t="shared" si="14"/>
        <v>6.2774845191390302E-3</v>
      </c>
      <c r="AM43">
        <f t="shared" si="15"/>
        <v>1.3999903083612267E-2</v>
      </c>
      <c r="AN43">
        <f t="shared" si="16"/>
        <v>-8.1128593263059007E-4</v>
      </c>
      <c r="AO43">
        <f t="shared" si="17"/>
        <v>1.97102828725681E-2</v>
      </c>
      <c r="AP43">
        <f t="shared" si="18"/>
        <v>1.4902019251194172E-4</v>
      </c>
      <c r="AQ43">
        <f t="shared" si="19"/>
        <v>2.2525168673606616E-3</v>
      </c>
    </row>
    <row r="44" spans="1:43" hidden="1" x14ac:dyDescent="0.25">
      <c r="A44" s="19">
        <v>41696</v>
      </c>
      <c r="B44">
        <v>10.17681378</v>
      </c>
      <c r="C44">
        <v>10.073259609999999</v>
      </c>
      <c r="D44">
        <v>70.89238091</v>
      </c>
      <c r="E44">
        <v>60.1243768</v>
      </c>
      <c r="F44">
        <v>47.867473400000002</v>
      </c>
      <c r="G44">
        <v>30042</v>
      </c>
      <c r="H44">
        <v>46646</v>
      </c>
      <c r="I44">
        <v>444.6</v>
      </c>
      <c r="J44">
        <v>10.1204</v>
      </c>
      <c r="K44">
        <v>84.844999999999999</v>
      </c>
      <c r="L44">
        <v>61.984999999999999</v>
      </c>
      <c r="M44">
        <v>71</v>
      </c>
      <c r="N44">
        <v>57.71</v>
      </c>
      <c r="O44">
        <v>8.0399999999999991</v>
      </c>
      <c r="P44">
        <v>123.97</v>
      </c>
      <c r="Q44">
        <v>554.75</v>
      </c>
      <c r="R44">
        <v>5012.6000000000004</v>
      </c>
      <c r="S44">
        <v>677.4</v>
      </c>
      <c r="T44">
        <v>6238.8</v>
      </c>
      <c r="X44" s="20">
        <v>41696</v>
      </c>
      <c r="Y44">
        <f t="shared" si="1"/>
        <v>5.7048404375596717E-3</v>
      </c>
      <c r="Z44">
        <f t="shared" si="2"/>
        <v>7.180194199950836E-4</v>
      </c>
      <c r="AA44">
        <f t="shared" si="3"/>
        <v>7.1842079152465864E-4</v>
      </c>
      <c r="AB44">
        <f t="shared" si="4"/>
        <v>-4.7440863285559032E-5</v>
      </c>
      <c r="AC44">
        <f t="shared" si="5"/>
        <v>-1.4626587631201449E-4</v>
      </c>
      <c r="AD44">
        <f t="shared" si="6"/>
        <v>-6.5691487354695094E-3</v>
      </c>
      <c r="AE44">
        <f t="shared" si="7"/>
        <v>-2.4940426833430097E-2</v>
      </c>
      <c r="AF44">
        <f t="shared" si="8"/>
        <v>2.2494657613697318E-4</v>
      </c>
      <c r="AG44">
        <f t="shared" si="9"/>
        <v>-3.9523348423175593E-5</v>
      </c>
      <c r="AH44">
        <f t="shared" si="10"/>
        <v>-4.1929768893060682E-3</v>
      </c>
      <c r="AI44">
        <f t="shared" si="11"/>
        <v>0</v>
      </c>
      <c r="AJ44">
        <f t="shared" si="12"/>
        <v>1.4184634991956381E-2</v>
      </c>
      <c r="AK44">
        <f t="shared" si="13"/>
        <v>7.6535423171090388E-3</v>
      </c>
      <c r="AL44">
        <f t="shared" si="14"/>
        <v>6.2383234126914978E-3</v>
      </c>
      <c r="AM44">
        <f t="shared" si="15"/>
        <v>2.0186530331865018E-3</v>
      </c>
      <c r="AN44">
        <f t="shared" si="16"/>
        <v>5.4093041347829198E-4</v>
      </c>
      <c r="AO44">
        <f t="shared" si="17"/>
        <v>1.9429038708207155E-2</v>
      </c>
      <c r="AP44">
        <f t="shared" si="18"/>
        <v>9.3437832194775815E-3</v>
      </c>
      <c r="AQ44">
        <f t="shared" si="19"/>
        <v>6.2304996608764252E-3</v>
      </c>
    </row>
    <row r="45" spans="1:43" hidden="1" x14ac:dyDescent="0.25">
      <c r="A45" s="19">
        <v>41698</v>
      </c>
      <c r="B45">
        <v>10.19735522</v>
      </c>
      <c r="C45">
        <v>10.09305636</v>
      </c>
      <c r="D45">
        <v>70.913128279999995</v>
      </c>
      <c r="E45">
        <v>60.152407449999998</v>
      </c>
      <c r="F45">
        <v>47.911785350000002</v>
      </c>
      <c r="G45">
        <v>30090</v>
      </c>
      <c r="H45">
        <v>46377</v>
      </c>
      <c r="I45">
        <v>442.75</v>
      </c>
      <c r="J45">
        <v>10.055999999999999</v>
      </c>
      <c r="K45">
        <v>85.293000000000006</v>
      </c>
      <c r="L45">
        <v>61.795000000000002</v>
      </c>
      <c r="M45">
        <v>71</v>
      </c>
      <c r="N45">
        <v>58.02</v>
      </c>
      <c r="O45">
        <v>8.0500000000000007</v>
      </c>
      <c r="P45">
        <v>124.05</v>
      </c>
      <c r="Q45">
        <v>549.25</v>
      </c>
      <c r="R45">
        <v>5140.3</v>
      </c>
      <c r="S45">
        <v>669.6</v>
      </c>
      <c r="T45">
        <v>6276.95</v>
      </c>
      <c r="X45" s="20">
        <v>41698</v>
      </c>
      <c r="Y45">
        <f t="shared" si="1"/>
        <v>2.0164205921765518E-3</v>
      </c>
      <c r="Z45">
        <f t="shared" si="2"/>
        <v>1.9633488227324422E-3</v>
      </c>
      <c r="AA45">
        <f t="shared" si="3"/>
        <v>2.9261726524653855E-4</v>
      </c>
      <c r="AB45">
        <f t="shared" si="4"/>
        <v>4.6610242670291658E-4</v>
      </c>
      <c r="AC45">
        <f t="shared" si="5"/>
        <v>9.2529329919337645E-4</v>
      </c>
      <c r="AD45">
        <f t="shared" si="6"/>
        <v>1.5964880660911478E-3</v>
      </c>
      <c r="AE45">
        <f t="shared" si="7"/>
        <v>-5.7835320258453633E-3</v>
      </c>
      <c r="AF45">
        <f t="shared" si="8"/>
        <v>-4.1697248671533505E-3</v>
      </c>
      <c r="AG45">
        <f t="shared" si="9"/>
        <v>-6.3837174819532929E-3</v>
      </c>
      <c r="AH45">
        <f t="shared" si="10"/>
        <v>5.2663253994879059E-3</v>
      </c>
      <c r="AI45">
        <f t="shared" si="11"/>
        <v>-3.0699652484113267E-3</v>
      </c>
      <c r="AJ45">
        <f t="shared" si="12"/>
        <v>0</v>
      </c>
      <c r="AK45">
        <f t="shared" si="13"/>
        <v>5.3573099703830224E-3</v>
      </c>
      <c r="AL45">
        <f t="shared" si="14"/>
        <v>1.2430082395972445E-3</v>
      </c>
      <c r="AM45">
        <f t="shared" si="15"/>
        <v>6.451092877544502E-4</v>
      </c>
      <c r="AN45">
        <f t="shared" si="16"/>
        <v>-9.9638505479837294E-3</v>
      </c>
      <c r="AO45">
        <f t="shared" si="17"/>
        <v>2.5156700964239238E-2</v>
      </c>
      <c r="AP45">
        <f t="shared" si="18"/>
        <v>-1.1581421208405725E-2</v>
      </c>
      <c r="AQ45">
        <f t="shared" si="19"/>
        <v>6.0963375194787329E-3</v>
      </c>
    </row>
    <row r="46" spans="1:43" hidden="1" x14ac:dyDescent="0.25">
      <c r="A46" s="19">
        <v>41701</v>
      </c>
      <c r="B46">
        <v>10.205350770000001</v>
      </c>
      <c r="C46">
        <v>10.090166569999999</v>
      </c>
      <c r="D46">
        <v>70.976156450000005</v>
      </c>
      <c r="E46">
        <v>60.194951379999999</v>
      </c>
      <c r="F46">
        <v>47.977647990000001</v>
      </c>
      <c r="G46">
        <v>30631</v>
      </c>
      <c r="H46">
        <v>48073</v>
      </c>
      <c r="I46">
        <v>439.8</v>
      </c>
      <c r="J46">
        <v>10.094799999999999</v>
      </c>
      <c r="K46">
        <v>85.218999999999994</v>
      </c>
      <c r="L46">
        <v>62.045000000000002</v>
      </c>
      <c r="M46">
        <v>71</v>
      </c>
      <c r="N46">
        <v>58.13</v>
      </c>
      <c r="O46">
        <v>8.09</v>
      </c>
      <c r="P46">
        <v>125.03</v>
      </c>
      <c r="Q46">
        <v>543.20000000000005</v>
      </c>
      <c r="R46">
        <v>5187.05</v>
      </c>
      <c r="S46">
        <v>666.2</v>
      </c>
      <c r="T46">
        <v>6221.45</v>
      </c>
      <c r="X46" s="20">
        <v>41701</v>
      </c>
      <c r="Y46">
        <f t="shared" si="1"/>
        <v>7.8377352623959409E-4</v>
      </c>
      <c r="Z46">
        <f t="shared" si="2"/>
        <v>-2.8635565586033226E-4</v>
      </c>
      <c r="AA46">
        <f t="shared" si="3"/>
        <v>8.8841344525075207E-4</v>
      </c>
      <c r="AB46">
        <f t="shared" si="4"/>
        <v>7.0701895223672037E-4</v>
      </c>
      <c r="AC46">
        <f t="shared" si="5"/>
        <v>1.3737207127705851E-3</v>
      </c>
      <c r="AD46">
        <f t="shared" si="6"/>
        <v>1.7819677400787198E-2</v>
      </c>
      <c r="AE46">
        <f t="shared" si="7"/>
        <v>3.5917042263097082E-2</v>
      </c>
      <c r="AF46">
        <f t="shared" si="8"/>
        <v>-6.6851985422820412E-3</v>
      </c>
      <c r="AG46">
        <f t="shared" si="9"/>
        <v>3.8509684925845623E-3</v>
      </c>
      <c r="AH46">
        <f t="shared" si="10"/>
        <v>-8.679741560224598E-4</v>
      </c>
      <c r="AI46">
        <f t="shared" si="11"/>
        <v>4.0374731848841928E-3</v>
      </c>
      <c r="AJ46">
        <f t="shared" si="12"/>
        <v>0</v>
      </c>
      <c r="AK46">
        <f t="shared" si="13"/>
        <v>1.8941030200011683E-3</v>
      </c>
      <c r="AL46">
        <f t="shared" si="14"/>
        <v>4.956639639928196E-3</v>
      </c>
      <c r="AM46">
        <f t="shared" si="15"/>
        <v>7.8689983690982592E-3</v>
      </c>
      <c r="AN46">
        <f t="shared" si="16"/>
        <v>-1.107613502023316E-2</v>
      </c>
      <c r="AO46">
        <f t="shared" si="17"/>
        <v>9.0536912835134358E-3</v>
      </c>
      <c r="AP46">
        <f t="shared" si="18"/>
        <v>-5.0905934156862693E-3</v>
      </c>
      <c r="AQ46">
        <f t="shared" si="19"/>
        <v>-8.88119516086819E-3</v>
      </c>
    </row>
    <row r="47" spans="1:43" hidden="1" x14ac:dyDescent="0.25">
      <c r="A47" s="19">
        <v>41702</v>
      </c>
      <c r="B47">
        <v>10.13575398</v>
      </c>
      <c r="C47">
        <v>10.07347496</v>
      </c>
      <c r="D47">
        <v>70.990444800000006</v>
      </c>
      <c r="E47">
        <v>60.246718119999997</v>
      </c>
      <c r="F47">
        <v>47.974868290000003</v>
      </c>
      <c r="G47">
        <v>30160</v>
      </c>
      <c r="H47">
        <v>47229</v>
      </c>
      <c r="I47">
        <v>443.65</v>
      </c>
      <c r="J47">
        <v>10.076499999999999</v>
      </c>
      <c r="K47">
        <v>85.078999999999994</v>
      </c>
      <c r="L47">
        <v>61.905000000000001</v>
      </c>
      <c r="M47">
        <v>71</v>
      </c>
      <c r="N47">
        <v>58.09</v>
      </c>
      <c r="O47">
        <v>8.11</v>
      </c>
      <c r="P47">
        <v>126.38</v>
      </c>
      <c r="Q47">
        <v>554.9</v>
      </c>
      <c r="R47">
        <v>5426.1</v>
      </c>
      <c r="S47">
        <v>671.7</v>
      </c>
      <c r="T47">
        <v>6297.95</v>
      </c>
      <c r="X47" s="20">
        <v>41702</v>
      </c>
      <c r="Y47">
        <f t="shared" si="1"/>
        <v>-6.8429972154393798E-3</v>
      </c>
      <c r="Z47">
        <f t="shared" si="2"/>
        <v>-1.6556150125850262E-3</v>
      </c>
      <c r="AA47">
        <f t="shared" si="3"/>
        <v>2.012917111833437E-4</v>
      </c>
      <c r="AB47">
        <f t="shared" si="4"/>
        <v>8.5961517143700304E-4</v>
      </c>
      <c r="AC47">
        <f t="shared" si="5"/>
        <v>-5.7939074628632784E-5</v>
      </c>
      <c r="AD47">
        <f t="shared" si="6"/>
        <v>-1.5496024902985689E-2</v>
      </c>
      <c r="AE47">
        <f t="shared" si="7"/>
        <v>-1.7712578244801987E-2</v>
      </c>
      <c r="AF47">
        <f t="shared" si="8"/>
        <v>8.7158851606859641E-3</v>
      </c>
      <c r="AG47">
        <f t="shared" si="9"/>
        <v>-1.8144596551240807E-3</v>
      </c>
      <c r="AH47">
        <f t="shared" si="10"/>
        <v>-1.6441770489226226E-3</v>
      </c>
      <c r="AI47">
        <f t="shared" si="11"/>
        <v>-2.2589763539281001E-3</v>
      </c>
      <c r="AJ47">
        <f t="shared" si="12"/>
        <v>0</v>
      </c>
      <c r="AK47">
        <f t="shared" si="13"/>
        <v>-6.8834970881809752E-4</v>
      </c>
      <c r="AL47">
        <f t="shared" si="14"/>
        <v>2.469137056921106E-3</v>
      </c>
      <c r="AM47">
        <f t="shared" si="15"/>
        <v>1.0739532838400852E-2</v>
      </c>
      <c r="AN47">
        <f t="shared" si="16"/>
        <v>2.1310341087369112E-2</v>
      </c>
      <c r="AO47">
        <f t="shared" si="17"/>
        <v>4.5055509043314887E-2</v>
      </c>
      <c r="AP47">
        <f t="shared" si="18"/>
        <v>8.2218865132395267E-3</v>
      </c>
      <c r="AQ47">
        <f t="shared" si="19"/>
        <v>1.222118506491175E-2</v>
      </c>
    </row>
    <row r="48" spans="1:43" hidden="1" x14ac:dyDescent="0.25">
      <c r="A48" s="19">
        <v>41703</v>
      </c>
      <c r="B48">
        <v>10.16604014</v>
      </c>
      <c r="C48">
        <v>10.048764240000001</v>
      </c>
      <c r="D48">
        <v>70.989390439999994</v>
      </c>
      <c r="E48">
        <v>60.26283617</v>
      </c>
      <c r="F48">
        <v>48.038038890000003</v>
      </c>
      <c r="G48">
        <v>30158</v>
      </c>
      <c r="H48">
        <v>47082</v>
      </c>
      <c r="I48">
        <v>438.9</v>
      </c>
      <c r="J48">
        <v>10.0771</v>
      </c>
      <c r="K48">
        <v>84.805000000000007</v>
      </c>
      <c r="L48">
        <v>61.755000000000003</v>
      </c>
      <c r="M48">
        <v>72</v>
      </c>
      <c r="N48">
        <v>58.56</v>
      </c>
      <c r="O48">
        <v>8.1999999999999993</v>
      </c>
      <c r="P48">
        <v>127.57</v>
      </c>
      <c r="Q48">
        <v>551.20000000000005</v>
      </c>
      <c r="R48">
        <v>5599.15</v>
      </c>
      <c r="S48">
        <v>669.75</v>
      </c>
      <c r="T48">
        <v>6328.65</v>
      </c>
      <c r="X48" s="20">
        <v>41703</v>
      </c>
      <c r="Y48">
        <f t="shared" si="1"/>
        <v>2.983596650412511E-3</v>
      </c>
      <c r="Z48">
        <f t="shared" si="2"/>
        <v>-2.4560618901446779E-3</v>
      </c>
      <c r="AA48">
        <f t="shared" si="3"/>
        <v>-1.4852249944474644E-5</v>
      </c>
      <c r="AB48">
        <f t="shared" si="4"/>
        <v>2.674982940743717E-4</v>
      </c>
      <c r="AC48">
        <f t="shared" si="5"/>
        <v>1.3158774371186913E-3</v>
      </c>
      <c r="AD48">
        <f t="shared" si="6"/>
        <v>-6.6315196151510512E-5</v>
      </c>
      <c r="AE48">
        <f t="shared" si="7"/>
        <v>-3.1173483272105085E-3</v>
      </c>
      <c r="AF48">
        <f t="shared" si="8"/>
        <v>-1.076436658715843E-2</v>
      </c>
      <c r="AG48">
        <f t="shared" si="9"/>
        <v>5.9542711989794054E-5</v>
      </c>
      <c r="AH48">
        <f t="shared" si="10"/>
        <v>-3.2257332955297792E-3</v>
      </c>
      <c r="AI48">
        <f t="shared" si="11"/>
        <v>-2.4260079826771163E-3</v>
      </c>
      <c r="AJ48">
        <f t="shared" si="12"/>
        <v>1.398624197473987E-2</v>
      </c>
      <c r="AK48">
        <f t="shared" si="13"/>
        <v>8.0583376486149071E-3</v>
      </c>
      <c r="AL48">
        <f t="shared" si="14"/>
        <v>1.1036286142885859E-2</v>
      </c>
      <c r="AM48">
        <f t="shared" si="15"/>
        <v>9.3719922048893806E-3</v>
      </c>
      <c r="AN48">
        <f t="shared" si="16"/>
        <v>-6.6901976324066125E-3</v>
      </c>
      <c r="AO48">
        <f t="shared" si="17"/>
        <v>3.1394156656758106E-2</v>
      </c>
      <c r="AP48">
        <f t="shared" si="18"/>
        <v>-2.9073038481007693E-3</v>
      </c>
      <c r="AQ48">
        <f t="shared" si="19"/>
        <v>4.8627596495382595E-3</v>
      </c>
    </row>
    <row r="49" spans="1:43" hidden="1" x14ac:dyDescent="0.25">
      <c r="A49" s="19">
        <v>41704</v>
      </c>
      <c r="B49">
        <v>10.256697559999999</v>
      </c>
      <c r="C49">
        <v>10.041530440000001</v>
      </c>
      <c r="D49">
        <v>70.976867600000006</v>
      </c>
      <c r="E49">
        <v>60.280616639999998</v>
      </c>
      <c r="F49">
        <v>48.078926010000004</v>
      </c>
      <c r="G49">
        <v>30209</v>
      </c>
      <c r="H49">
        <v>47226</v>
      </c>
      <c r="I49">
        <v>436.6</v>
      </c>
      <c r="J49">
        <v>9.9885000000000002</v>
      </c>
      <c r="K49">
        <v>84.708500000000001</v>
      </c>
      <c r="L49">
        <v>61.115000000000002</v>
      </c>
      <c r="M49">
        <v>72</v>
      </c>
      <c r="N49">
        <v>59.86</v>
      </c>
      <c r="O49">
        <v>8.31</v>
      </c>
      <c r="P49">
        <v>131.93</v>
      </c>
      <c r="Q49">
        <v>549.04999999999995</v>
      </c>
      <c r="R49">
        <v>5510.35</v>
      </c>
      <c r="S49">
        <v>675.6</v>
      </c>
      <c r="T49">
        <v>6401.15</v>
      </c>
      <c r="X49" s="20">
        <v>41704</v>
      </c>
      <c r="Y49">
        <f t="shared" si="1"/>
        <v>8.8781452134519268E-3</v>
      </c>
      <c r="Z49">
        <f t="shared" si="2"/>
        <v>-7.2012884109795073E-4</v>
      </c>
      <c r="AA49">
        <f t="shared" si="3"/>
        <v>-1.7641994943526308E-4</v>
      </c>
      <c r="AB49">
        <f t="shared" si="4"/>
        <v>2.9500515730168533E-4</v>
      </c>
      <c r="AC49">
        <f t="shared" si="5"/>
        <v>8.5077847617831374E-4</v>
      </c>
      <c r="AD49">
        <f t="shared" si="6"/>
        <v>1.6896652851264519E-3</v>
      </c>
      <c r="AE49">
        <f t="shared" si="7"/>
        <v>3.053826014976912E-3</v>
      </c>
      <c r="AF49">
        <f t="shared" si="8"/>
        <v>-5.2541525783446593E-3</v>
      </c>
      <c r="AG49">
        <f t="shared" si="9"/>
        <v>-8.8310916007467641E-3</v>
      </c>
      <c r="AH49">
        <f t="shared" si="10"/>
        <v>-1.1385525096754693E-3</v>
      </c>
      <c r="AI49">
        <f t="shared" si="11"/>
        <v>-1.0417608660751648E-2</v>
      </c>
      <c r="AJ49">
        <f t="shared" si="12"/>
        <v>0</v>
      </c>
      <c r="AK49">
        <f t="shared" si="13"/>
        <v>2.1956632771496738E-2</v>
      </c>
      <c r="AL49">
        <f t="shared" si="14"/>
        <v>1.3325454597149625E-2</v>
      </c>
      <c r="AM49">
        <f t="shared" si="15"/>
        <v>3.3606245345486611E-2</v>
      </c>
      <c r="AN49">
        <f t="shared" si="16"/>
        <v>-3.9082076557267007E-3</v>
      </c>
      <c r="AO49">
        <f t="shared" si="17"/>
        <v>-1.5986658487599028E-2</v>
      </c>
      <c r="AP49">
        <f t="shared" si="18"/>
        <v>8.6966765089269774E-3</v>
      </c>
      <c r="AQ49">
        <f t="shared" si="19"/>
        <v>1.139071845516691E-2</v>
      </c>
    </row>
    <row r="50" spans="1:43" hidden="1" x14ac:dyDescent="0.25">
      <c r="A50" s="19">
        <v>41705</v>
      </c>
      <c r="B50">
        <v>10.213601430000001</v>
      </c>
      <c r="C50">
        <v>9.9804574939999995</v>
      </c>
      <c r="D50">
        <v>71.007934750000004</v>
      </c>
      <c r="E50">
        <v>60.270543930000002</v>
      </c>
      <c r="F50">
        <v>48.060471579999998</v>
      </c>
      <c r="G50">
        <v>30130</v>
      </c>
      <c r="H50">
        <v>46231</v>
      </c>
      <c r="I50">
        <v>421.35</v>
      </c>
      <c r="J50">
        <v>9.9713999999999992</v>
      </c>
      <c r="K50">
        <v>84.774000000000001</v>
      </c>
      <c r="L50">
        <v>61.085000000000001</v>
      </c>
      <c r="M50">
        <v>73</v>
      </c>
      <c r="N50">
        <v>61.75</v>
      </c>
      <c r="O50">
        <v>8.35</v>
      </c>
      <c r="P50">
        <v>133.30000000000001</v>
      </c>
      <c r="Q50">
        <v>550.4</v>
      </c>
      <c r="R50">
        <v>5434.1</v>
      </c>
      <c r="S50">
        <v>711.45</v>
      </c>
      <c r="T50">
        <v>6526.65</v>
      </c>
      <c r="X50" s="20">
        <v>41705</v>
      </c>
      <c r="Y50">
        <f t="shared" si="1"/>
        <v>-4.2106071526103895E-3</v>
      </c>
      <c r="Z50">
        <f t="shared" si="2"/>
        <v>-6.1006065547431418E-3</v>
      </c>
      <c r="AA50">
        <f t="shared" si="3"/>
        <v>4.3761233570903239E-4</v>
      </c>
      <c r="AB50">
        <f t="shared" si="4"/>
        <v>-1.671109589623513E-4</v>
      </c>
      <c r="AC50">
        <f t="shared" si="5"/>
        <v>-3.83909836950905E-4</v>
      </c>
      <c r="AD50">
        <f t="shared" si="6"/>
        <v>-2.6185400865204587E-3</v>
      </c>
      <c r="AE50">
        <f t="shared" si="7"/>
        <v>-2.1294019646623204E-2</v>
      </c>
      <c r="AF50">
        <f t="shared" si="8"/>
        <v>-3.5553601897481135E-2</v>
      </c>
      <c r="AG50">
        <f t="shared" si="9"/>
        <v>-1.7134358572542339E-3</v>
      </c>
      <c r="AH50">
        <f t="shared" si="10"/>
        <v>7.7294119759867459E-4</v>
      </c>
      <c r="AI50">
        <f t="shared" si="11"/>
        <v>-4.9099837320294444E-4</v>
      </c>
      <c r="AJ50">
        <f t="shared" si="12"/>
        <v>1.3793322132335769E-2</v>
      </c>
      <c r="AK50">
        <f t="shared" si="13"/>
        <v>3.1085473083533734E-2</v>
      </c>
      <c r="AL50">
        <f t="shared" si="14"/>
        <v>4.8019299954072114E-3</v>
      </c>
      <c r="AM50">
        <f t="shared" si="15"/>
        <v>1.0330748288977834E-2</v>
      </c>
      <c r="AN50">
        <f t="shared" si="16"/>
        <v>2.4557745754117863E-3</v>
      </c>
      <c r="AO50">
        <f t="shared" si="17"/>
        <v>-1.3934228533790534E-2</v>
      </c>
      <c r="AP50">
        <f t="shared" si="18"/>
        <v>5.17039560580555E-2</v>
      </c>
      <c r="AQ50">
        <f t="shared" si="19"/>
        <v>1.9416133081083909E-2</v>
      </c>
    </row>
    <row r="51" spans="1:43" hidden="1" x14ac:dyDescent="0.25">
      <c r="A51" s="19">
        <v>41708</v>
      </c>
      <c r="B51">
        <v>10.225342619999999</v>
      </c>
      <c r="C51">
        <v>10.044275649999999</v>
      </c>
      <c r="D51">
        <v>71.043160959999994</v>
      </c>
      <c r="E51">
        <v>60.304385779999997</v>
      </c>
      <c r="F51">
        <v>48.105366349999997</v>
      </c>
      <c r="G51">
        <v>30123</v>
      </c>
      <c r="H51">
        <v>46004</v>
      </c>
      <c r="I51">
        <v>413.95</v>
      </c>
      <c r="J51">
        <v>9.9120000000000008</v>
      </c>
      <c r="K51">
        <v>84.435000000000002</v>
      </c>
      <c r="L51">
        <v>60.844999999999999</v>
      </c>
      <c r="M51">
        <v>73</v>
      </c>
      <c r="N51">
        <v>62.59</v>
      </c>
      <c r="O51">
        <v>8.4</v>
      </c>
      <c r="P51">
        <v>134.13</v>
      </c>
      <c r="Q51">
        <v>557.20000000000005</v>
      </c>
      <c r="R51">
        <v>5560</v>
      </c>
      <c r="S51">
        <v>734.45</v>
      </c>
      <c r="T51">
        <v>6537.25</v>
      </c>
      <c r="X51" s="20">
        <v>41708</v>
      </c>
      <c r="Y51">
        <f t="shared" si="1"/>
        <v>1.1489039025487531E-3</v>
      </c>
      <c r="Z51">
        <f t="shared" si="2"/>
        <v>6.3739548092061884E-3</v>
      </c>
      <c r="AA51">
        <f t="shared" si="3"/>
        <v>4.9596535029894579E-4</v>
      </c>
      <c r="AB51">
        <f t="shared" si="4"/>
        <v>5.6134141599810514E-4</v>
      </c>
      <c r="AC51">
        <f t="shared" si="5"/>
        <v>9.3369483858138131E-4</v>
      </c>
      <c r="AD51">
        <f t="shared" si="6"/>
        <v>-2.3235357680093688E-4</v>
      </c>
      <c r="AE51">
        <f t="shared" si="7"/>
        <v>-4.9222195114099285E-3</v>
      </c>
      <c r="AF51">
        <f t="shared" si="8"/>
        <v>-1.7718648633547596E-2</v>
      </c>
      <c r="AG51">
        <f t="shared" si="9"/>
        <v>-5.9748510525539983E-3</v>
      </c>
      <c r="AH51">
        <f t="shared" si="10"/>
        <v>-4.0068844276261945E-3</v>
      </c>
      <c r="AI51">
        <f t="shared" si="11"/>
        <v>-3.9366900672598302E-3</v>
      </c>
      <c r="AJ51">
        <f t="shared" si="12"/>
        <v>0</v>
      </c>
      <c r="AK51">
        <f t="shared" si="13"/>
        <v>1.3511545428523673E-2</v>
      </c>
      <c r="AL51">
        <f t="shared" si="14"/>
        <v>5.9701669865039747E-3</v>
      </c>
      <c r="AM51">
        <f t="shared" si="15"/>
        <v>6.2072517293358994E-3</v>
      </c>
      <c r="AN51">
        <f t="shared" si="16"/>
        <v>1.2278955286516806E-2</v>
      </c>
      <c r="AO51">
        <f t="shared" si="17"/>
        <v>2.2904194777680052E-2</v>
      </c>
      <c r="AP51">
        <f t="shared" si="18"/>
        <v>3.181677878572356E-2</v>
      </c>
      <c r="AQ51">
        <f t="shared" si="19"/>
        <v>1.6227929372118323E-3</v>
      </c>
    </row>
    <row r="52" spans="1:43" hidden="1" x14ac:dyDescent="0.25">
      <c r="A52" s="19">
        <v>41709</v>
      </c>
      <c r="B52">
        <v>10.20454906</v>
      </c>
      <c r="C52">
        <v>10.0739442</v>
      </c>
      <c r="D52">
        <v>71.068306890000002</v>
      </c>
      <c r="E52">
        <v>60.366878130000003</v>
      </c>
      <c r="F52">
        <v>48.160112730000002</v>
      </c>
      <c r="G52">
        <v>30247</v>
      </c>
      <c r="H52">
        <v>45931</v>
      </c>
      <c r="I52">
        <v>402.65</v>
      </c>
      <c r="J52">
        <v>9.9255999999999993</v>
      </c>
      <c r="K52">
        <v>84.466999999999999</v>
      </c>
      <c r="L52">
        <v>60.945</v>
      </c>
      <c r="M52">
        <v>73</v>
      </c>
      <c r="N52">
        <v>62.62</v>
      </c>
      <c r="O52">
        <v>8.39</v>
      </c>
      <c r="P52">
        <v>134.72999999999999</v>
      </c>
      <c r="Q52">
        <v>560.35</v>
      </c>
      <c r="R52">
        <v>5504.4</v>
      </c>
      <c r="S52">
        <v>725.15</v>
      </c>
      <c r="T52">
        <v>6511.9</v>
      </c>
      <c r="X52" s="20">
        <v>41709</v>
      </c>
      <c r="Y52">
        <f t="shared" si="1"/>
        <v>-2.0356022935260846E-3</v>
      </c>
      <c r="Z52">
        <f t="shared" si="2"/>
        <v>2.9494231327294516E-3</v>
      </c>
      <c r="AA52">
        <f t="shared" si="3"/>
        <v>3.5389023339049859E-4</v>
      </c>
      <c r="AB52">
        <f t="shared" si="4"/>
        <v>1.0357454386699079E-3</v>
      </c>
      <c r="AC52">
        <f t="shared" si="5"/>
        <v>1.1374043203290819E-3</v>
      </c>
      <c r="AD52">
        <f t="shared" si="6"/>
        <v>4.1080064397003941E-3</v>
      </c>
      <c r="AE52">
        <f t="shared" si="7"/>
        <v>-1.5880788675071403E-3</v>
      </c>
      <c r="AF52">
        <f t="shared" si="8"/>
        <v>-2.7677495343260992E-2</v>
      </c>
      <c r="AG52">
        <f t="shared" si="9"/>
        <v>1.3711338196832051E-3</v>
      </c>
      <c r="AH52">
        <f t="shared" si="10"/>
        <v>3.7891795695581384E-4</v>
      </c>
      <c r="AI52">
        <f t="shared" si="11"/>
        <v>1.6421713190363919E-3</v>
      </c>
      <c r="AJ52">
        <f t="shared" si="12"/>
        <v>0</v>
      </c>
      <c r="AK52">
        <f t="shared" si="13"/>
        <v>4.791949616494066E-4</v>
      </c>
      <c r="AL52">
        <f t="shared" si="14"/>
        <v>-1.191185370153118E-3</v>
      </c>
      <c r="AM52">
        <f t="shared" si="15"/>
        <v>4.4632968537572856E-3</v>
      </c>
      <c r="AN52">
        <f t="shared" si="16"/>
        <v>5.637346592386263E-3</v>
      </c>
      <c r="AO52">
        <f t="shared" si="17"/>
        <v>-1.0050335853501562E-2</v>
      </c>
      <c r="AP52">
        <f t="shared" si="18"/>
        <v>-1.2743389771164858E-2</v>
      </c>
      <c r="AQ52">
        <f t="shared" si="19"/>
        <v>-3.8853154250825671E-3</v>
      </c>
    </row>
    <row r="53" spans="1:43" hidden="1" x14ac:dyDescent="0.25">
      <c r="A53" s="19">
        <v>41710</v>
      </c>
      <c r="B53">
        <v>10.20838449</v>
      </c>
      <c r="C53">
        <v>10.1501056</v>
      </c>
      <c r="D53">
        <v>71.097709640000005</v>
      </c>
      <c r="E53">
        <v>60.363307939999999</v>
      </c>
      <c r="F53">
        <v>48.168468879999999</v>
      </c>
      <c r="G53">
        <v>30472</v>
      </c>
      <c r="H53">
        <v>46790</v>
      </c>
      <c r="I53">
        <v>402.75</v>
      </c>
      <c r="J53">
        <v>9.9625000000000004</v>
      </c>
      <c r="K53">
        <v>85.117000000000004</v>
      </c>
      <c r="L53">
        <v>61.22</v>
      </c>
      <c r="M53">
        <v>73</v>
      </c>
      <c r="N53">
        <v>61.96</v>
      </c>
      <c r="O53">
        <v>8.34</v>
      </c>
      <c r="P53">
        <v>132.63</v>
      </c>
      <c r="Q53">
        <v>560.25</v>
      </c>
      <c r="R53">
        <v>5494</v>
      </c>
      <c r="S53">
        <v>725.55</v>
      </c>
      <c r="T53">
        <v>6516.9</v>
      </c>
      <c r="X53" s="20">
        <v>41710</v>
      </c>
      <c r="Y53">
        <f t="shared" si="1"/>
        <v>3.7578430711505311E-4</v>
      </c>
      <c r="Z53">
        <f t="shared" si="2"/>
        <v>7.5318010777602837E-3</v>
      </c>
      <c r="AA53">
        <f t="shared" si="3"/>
        <v>4.1363964661734288E-4</v>
      </c>
      <c r="AB53">
        <f t="shared" si="4"/>
        <v>-5.9143286650384675E-5</v>
      </c>
      <c r="AC53">
        <f t="shared" si="5"/>
        <v>1.7349264115164984E-4</v>
      </c>
      <c r="AD53">
        <f t="shared" si="6"/>
        <v>7.4112231711935556E-3</v>
      </c>
      <c r="AE53">
        <f t="shared" si="7"/>
        <v>1.8529234515297088E-2</v>
      </c>
      <c r="AF53">
        <f t="shared" si="8"/>
        <v>2.4832381552984407E-4</v>
      </c>
      <c r="AG53">
        <f t="shared" si="9"/>
        <v>3.7107659698087081E-3</v>
      </c>
      <c r="AH53">
        <f t="shared" si="10"/>
        <v>7.6658550702796216E-3</v>
      </c>
      <c r="AI53">
        <f t="shared" si="11"/>
        <v>4.5021154094666031E-3</v>
      </c>
      <c r="AJ53">
        <f t="shared" si="12"/>
        <v>0</v>
      </c>
      <c r="AK53">
        <f t="shared" si="13"/>
        <v>-1.0595700349591751E-2</v>
      </c>
      <c r="AL53">
        <f t="shared" si="14"/>
        <v>-5.9773041084595262E-3</v>
      </c>
      <c r="AM53">
        <f t="shared" si="15"/>
        <v>-1.5709479261494835E-2</v>
      </c>
      <c r="AN53">
        <f t="shared" si="16"/>
        <v>-1.7847581700066779E-4</v>
      </c>
      <c r="AO53">
        <f t="shared" si="17"/>
        <v>-1.8911847359074172E-3</v>
      </c>
      <c r="AP53">
        <f t="shared" si="18"/>
        <v>5.5145793084290806E-4</v>
      </c>
      <c r="AQ53">
        <f t="shared" si="19"/>
        <v>7.675304318831538E-4</v>
      </c>
    </row>
    <row r="54" spans="1:43" hidden="1" x14ac:dyDescent="0.25">
      <c r="A54" s="19">
        <v>41711</v>
      </c>
      <c r="B54">
        <v>10.21776489</v>
      </c>
      <c r="C54">
        <v>10.267058710000001</v>
      </c>
      <c r="D54">
        <v>71.12134322</v>
      </c>
      <c r="E54">
        <v>60.373524000000003</v>
      </c>
      <c r="F54">
        <v>48.177353619999998</v>
      </c>
      <c r="G54">
        <v>30549</v>
      </c>
      <c r="H54">
        <v>46771</v>
      </c>
      <c r="I54">
        <v>399.6</v>
      </c>
      <c r="J54">
        <v>9.9695999999999998</v>
      </c>
      <c r="K54">
        <v>84.843999999999994</v>
      </c>
      <c r="L54">
        <v>61.174999999999997</v>
      </c>
      <c r="M54">
        <v>73</v>
      </c>
      <c r="N54">
        <v>61.97</v>
      </c>
      <c r="O54">
        <v>8.4</v>
      </c>
      <c r="P54">
        <v>137.19999999999999</v>
      </c>
      <c r="Q54">
        <v>561.85</v>
      </c>
      <c r="R54">
        <v>5547.45</v>
      </c>
      <c r="S54">
        <v>742.35</v>
      </c>
      <c r="T54">
        <v>6493.1</v>
      </c>
      <c r="X54" s="20">
        <v>41711</v>
      </c>
      <c r="Y54">
        <f t="shared" si="1"/>
        <v>9.1846979916995882E-4</v>
      </c>
      <c r="Z54">
        <f t="shared" si="2"/>
        <v>1.1456477246749594E-2</v>
      </c>
      <c r="AA54">
        <f t="shared" si="3"/>
        <v>3.3235462819185263E-4</v>
      </c>
      <c r="AB54">
        <f t="shared" si="4"/>
        <v>1.692285586798674E-4</v>
      </c>
      <c r="AC54">
        <f t="shared" si="5"/>
        <v>1.8443435936580277E-4</v>
      </c>
      <c r="AD54">
        <f t="shared" si="6"/>
        <v>2.5237226813351814E-3</v>
      </c>
      <c r="AE54">
        <f t="shared" si="7"/>
        <v>-4.061521416228074E-4</v>
      </c>
      <c r="AF54">
        <f t="shared" si="8"/>
        <v>-7.8519752826852422E-3</v>
      </c>
      <c r="AG54">
        <f t="shared" si="9"/>
        <v>7.12418691487012E-4</v>
      </c>
      <c r="AH54">
        <f t="shared" si="10"/>
        <v>-3.212504454365152E-3</v>
      </c>
      <c r="AI54">
        <f t="shared" si="11"/>
        <v>-7.353241885311399E-4</v>
      </c>
      <c r="AJ54">
        <f t="shared" si="12"/>
        <v>0</v>
      </c>
      <c r="AK54">
        <f t="shared" si="13"/>
        <v>1.6138142534822858E-4</v>
      </c>
      <c r="AL54">
        <f t="shared" si="14"/>
        <v>7.168489478612497E-3</v>
      </c>
      <c r="AM54">
        <f t="shared" si="15"/>
        <v>3.3876418785523173E-2</v>
      </c>
      <c r="AN54">
        <f t="shared" si="16"/>
        <v>2.851797672874926E-3</v>
      </c>
      <c r="AO54">
        <f t="shared" si="17"/>
        <v>9.6817750419618421E-3</v>
      </c>
      <c r="AP54">
        <f t="shared" si="18"/>
        <v>2.28908421289029E-2</v>
      </c>
      <c r="AQ54">
        <f t="shared" si="19"/>
        <v>-3.6587281398112168E-3</v>
      </c>
    </row>
    <row r="55" spans="1:43" hidden="1" x14ac:dyDescent="0.25">
      <c r="A55" s="19">
        <v>41712</v>
      </c>
      <c r="B55">
        <v>10.210415449999999</v>
      </c>
      <c r="C55">
        <v>10.36404969</v>
      </c>
      <c r="D55">
        <v>71.125140099999996</v>
      </c>
      <c r="E55">
        <v>60.412116179999998</v>
      </c>
      <c r="F55">
        <v>48.235119769999997</v>
      </c>
      <c r="G55">
        <v>30595</v>
      </c>
      <c r="H55">
        <v>47106</v>
      </c>
      <c r="I55">
        <v>403.45</v>
      </c>
      <c r="J55">
        <v>9.9515999999999991</v>
      </c>
      <c r="K55">
        <v>85.164000000000001</v>
      </c>
      <c r="L55">
        <v>61.204999999999998</v>
      </c>
      <c r="M55">
        <v>72</v>
      </c>
      <c r="N55">
        <v>62.29</v>
      </c>
      <c r="O55">
        <v>8.25</v>
      </c>
      <c r="P55">
        <v>134.6</v>
      </c>
      <c r="Q55">
        <v>553.65</v>
      </c>
      <c r="R55">
        <v>5571.35</v>
      </c>
      <c r="S55">
        <v>732.15</v>
      </c>
      <c r="T55">
        <v>6504.2</v>
      </c>
      <c r="X55" s="20">
        <v>41712</v>
      </c>
      <c r="Y55">
        <f t="shared" si="1"/>
        <v>-7.1953940045256244E-4</v>
      </c>
      <c r="Z55">
        <f t="shared" si="2"/>
        <v>9.4024705479535259E-3</v>
      </c>
      <c r="AA55">
        <f t="shared" si="3"/>
        <v>5.3384518369491824E-5</v>
      </c>
      <c r="AB55">
        <f t="shared" si="4"/>
        <v>6.3901936117125155E-4</v>
      </c>
      <c r="AC55">
        <f t="shared" si="5"/>
        <v>1.198312933613757E-3</v>
      </c>
      <c r="AD55">
        <f t="shared" si="6"/>
        <v>1.5046450568657233E-3</v>
      </c>
      <c r="AE55">
        <f t="shared" si="7"/>
        <v>7.1370287076713348E-3</v>
      </c>
      <c r="AF55">
        <f t="shared" si="8"/>
        <v>9.5885175201170254E-3</v>
      </c>
      <c r="AG55">
        <f t="shared" si="9"/>
        <v>-1.8071205447992066E-3</v>
      </c>
      <c r="AH55">
        <f t="shared" si="10"/>
        <v>3.764533173876291E-3</v>
      </c>
      <c r="AI55">
        <f t="shared" si="11"/>
        <v>4.9027619874042006E-4</v>
      </c>
      <c r="AJ55">
        <f t="shared" si="12"/>
        <v>-1.3793322132335873E-2</v>
      </c>
      <c r="AK55">
        <f t="shared" si="13"/>
        <v>5.1505022920380382E-3</v>
      </c>
      <c r="AL55">
        <f t="shared" si="14"/>
        <v>-1.8018505502678365E-2</v>
      </c>
      <c r="AM55">
        <f t="shared" si="15"/>
        <v>-1.9132298081157392E-2</v>
      </c>
      <c r="AN55">
        <f t="shared" si="16"/>
        <v>-1.4702192209794228E-2</v>
      </c>
      <c r="AO55">
        <f t="shared" si="17"/>
        <v>4.2990316957446078E-3</v>
      </c>
      <c r="AP55">
        <f t="shared" si="18"/>
        <v>-1.383541906473865E-2</v>
      </c>
      <c r="AQ55">
        <f t="shared" si="19"/>
        <v>1.7080474711854297E-3</v>
      </c>
    </row>
    <row r="56" spans="1:43" hidden="1" x14ac:dyDescent="0.25">
      <c r="A56" s="19">
        <v>41716</v>
      </c>
      <c r="B56">
        <v>10.17445515</v>
      </c>
      <c r="C56">
        <v>10.36301126</v>
      </c>
      <c r="D56">
        <v>71.139381290000003</v>
      </c>
      <c r="E56">
        <v>60.451863869999997</v>
      </c>
      <c r="F56">
        <v>48.263810380000002</v>
      </c>
      <c r="G56">
        <v>30205</v>
      </c>
      <c r="H56">
        <v>45861</v>
      </c>
      <c r="I56">
        <v>402</v>
      </c>
      <c r="J56">
        <v>9.8698999999999995</v>
      </c>
      <c r="K56">
        <v>85.158000000000001</v>
      </c>
      <c r="L56">
        <v>61.115000000000002</v>
      </c>
      <c r="M56">
        <v>72</v>
      </c>
      <c r="N56">
        <v>62.37</v>
      </c>
      <c r="O56">
        <v>8.39</v>
      </c>
      <c r="P56">
        <v>134.25</v>
      </c>
      <c r="Q56">
        <v>556.04999999999995</v>
      </c>
      <c r="R56">
        <v>5564.4</v>
      </c>
      <c r="S56">
        <v>734</v>
      </c>
      <c r="T56">
        <v>6516.65</v>
      </c>
      <c r="X56" s="20">
        <v>41716</v>
      </c>
      <c r="Y56">
        <f t="shared" si="1"/>
        <v>-3.5281398648782584E-3</v>
      </c>
      <c r="Z56">
        <f t="shared" si="2"/>
        <v>-1.0020040982884082E-4</v>
      </c>
      <c r="AA56">
        <f t="shared" si="3"/>
        <v>2.0020719021754909E-4</v>
      </c>
      <c r="AB56">
        <f t="shared" si="4"/>
        <v>6.5772600598566181E-4</v>
      </c>
      <c r="AC56">
        <f t="shared" si="5"/>
        <v>5.9463065136146787E-4</v>
      </c>
      <c r="AD56">
        <f t="shared" si="6"/>
        <v>-1.2829123323799298E-2</v>
      </c>
      <c r="AE56">
        <f t="shared" si="7"/>
        <v>-2.678529875716671E-2</v>
      </c>
      <c r="AF56">
        <f t="shared" si="8"/>
        <v>-3.6004756754945133E-3</v>
      </c>
      <c r="AG56">
        <f t="shared" si="9"/>
        <v>-8.2436205812165993E-3</v>
      </c>
      <c r="AH56">
        <f t="shared" si="10"/>
        <v>-7.0454785670449665E-5</v>
      </c>
      <c r="AI56">
        <f t="shared" si="11"/>
        <v>-1.4715502982495918E-3</v>
      </c>
      <c r="AJ56">
        <f t="shared" si="12"/>
        <v>0</v>
      </c>
      <c r="AK56">
        <f t="shared" si="13"/>
        <v>1.283491271977066E-3</v>
      </c>
      <c r="AL56">
        <f t="shared" si="14"/>
        <v>1.68273201325253E-2</v>
      </c>
      <c r="AM56">
        <f t="shared" si="15"/>
        <v>-2.603683821653352E-3</v>
      </c>
      <c r="AN56">
        <f t="shared" si="16"/>
        <v>4.3255001207335528E-3</v>
      </c>
      <c r="AO56">
        <f t="shared" si="17"/>
        <v>-1.248232207510239E-3</v>
      </c>
      <c r="AP56">
        <f t="shared" si="18"/>
        <v>2.5236176132493794E-3</v>
      </c>
      <c r="AQ56">
        <f t="shared" si="19"/>
        <v>1.9123181350059718E-3</v>
      </c>
    </row>
    <row r="57" spans="1:43" hidden="1" x14ac:dyDescent="0.25">
      <c r="A57" s="19">
        <v>41717</v>
      </c>
      <c r="B57">
        <v>10.118645259999999</v>
      </c>
      <c r="C57">
        <v>10.30468003</v>
      </c>
      <c r="D57">
        <v>71.194659759999993</v>
      </c>
      <c r="E57">
        <v>60.491855370000003</v>
      </c>
      <c r="F57">
        <v>48.288256169999997</v>
      </c>
      <c r="G57">
        <v>29981</v>
      </c>
      <c r="H57">
        <v>45712</v>
      </c>
      <c r="I57">
        <v>406.35</v>
      </c>
      <c r="J57">
        <v>9.8420000000000005</v>
      </c>
      <c r="K57">
        <v>84.346999999999994</v>
      </c>
      <c r="L57">
        <v>60.975000000000001</v>
      </c>
      <c r="M57">
        <v>72</v>
      </c>
      <c r="N57">
        <v>63.33</v>
      </c>
      <c r="O57">
        <v>8.39</v>
      </c>
      <c r="P57">
        <v>130.47999999999999</v>
      </c>
      <c r="Q57">
        <v>561.6</v>
      </c>
      <c r="R57">
        <v>5740.5</v>
      </c>
      <c r="S57">
        <v>738.45</v>
      </c>
      <c r="T57">
        <v>6524.05</v>
      </c>
      <c r="X57" s="20">
        <v>41717</v>
      </c>
      <c r="Y57">
        <f t="shared" si="1"/>
        <v>-5.5003946740489647E-3</v>
      </c>
      <c r="Z57">
        <f t="shared" si="2"/>
        <v>-5.6446928748146389E-3</v>
      </c>
      <c r="AA57">
        <f t="shared" si="3"/>
        <v>7.7674282794846312E-4</v>
      </c>
      <c r="AB57">
        <f t="shared" si="4"/>
        <v>6.6132415488521926E-4</v>
      </c>
      <c r="AC57">
        <f t="shared" si="5"/>
        <v>5.0637529357687742E-4</v>
      </c>
      <c r="AD57">
        <f t="shared" si="6"/>
        <v>-7.4436259021572887E-3</v>
      </c>
      <c r="AE57">
        <f t="shared" si="7"/>
        <v>-3.2542371985895191E-3</v>
      </c>
      <c r="AF57">
        <f t="shared" si="8"/>
        <v>1.0762768580192763E-2</v>
      </c>
      <c r="AG57">
        <f t="shared" si="9"/>
        <v>-2.8307792380181536E-3</v>
      </c>
      <c r="AH57">
        <f t="shared" si="10"/>
        <v>-9.5691122793444203E-3</v>
      </c>
      <c r="AI57">
        <f t="shared" si="11"/>
        <v>-2.2933911272420703E-3</v>
      </c>
      <c r="AJ57">
        <f t="shared" si="12"/>
        <v>0</v>
      </c>
      <c r="AK57">
        <f t="shared" si="13"/>
        <v>1.5274759990307805E-2</v>
      </c>
      <c r="AL57">
        <f t="shared" si="14"/>
        <v>0</v>
      </c>
      <c r="AM57">
        <f t="shared" si="15"/>
        <v>-2.8483775076215686E-2</v>
      </c>
      <c r="AN57">
        <f t="shared" si="16"/>
        <v>9.9316344467506295E-3</v>
      </c>
      <c r="AO57">
        <f t="shared" si="17"/>
        <v>3.1157152348451303E-2</v>
      </c>
      <c r="AP57">
        <f t="shared" si="18"/>
        <v>6.0443662578036975E-3</v>
      </c>
      <c r="AQ57">
        <f t="shared" si="19"/>
        <v>1.134908523971568E-3</v>
      </c>
    </row>
    <row r="58" spans="1:43" hidden="1" x14ac:dyDescent="0.25">
      <c r="A58" s="19">
        <v>41718</v>
      </c>
      <c r="B58">
        <v>10.14733697</v>
      </c>
      <c r="C58">
        <v>10.346829680000001</v>
      </c>
      <c r="D58">
        <v>71.170368370000006</v>
      </c>
      <c r="E58">
        <v>60.496187390000003</v>
      </c>
      <c r="F58">
        <v>48.299399540000003</v>
      </c>
      <c r="G58">
        <v>29751</v>
      </c>
      <c r="H58">
        <v>45022</v>
      </c>
      <c r="I58">
        <v>400.2</v>
      </c>
      <c r="J58">
        <v>9.8498000000000001</v>
      </c>
      <c r="K58">
        <v>84.52</v>
      </c>
      <c r="L58">
        <v>61.34</v>
      </c>
      <c r="M58">
        <v>72</v>
      </c>
      <c r="N58">
        <v>62.1</v>
      </c>
      <c r="O58">
        <v>8.32</v>
      </c>
      <c r="P58">
        <v>126.63</v>
      </c>
      <c r="Q58">
        <v>572.54999999999995</v>
      </c>
      <c r="R58">
        <v>5726.45</v>
      </c>
      <c r="S58">
        <v>730.2</v>
      </c>
      <c r="T58">
        <v>6483.1</v>
      </c>
      <c r="X58" s="20">
        <v>41718</v>
      </c>
      <c r="Y58">
        <f t="shared" si="1"/>
        <v>2.8315162664197661E-3</v>
      </c>
      <c r="Z58">
        <f t="shared" si="2"/>
        <v>4.0819977928143528E-3</v>
      </c>
      <c r="AA58">
        <f t="shared" si="3"/>
        <v>-3.4125501964628568E-4</v>
      </c>
      <c r="AB58">
        <f t="shared" si="4"/>
        <v>7.1610712976735472E-5</v>
      </c>
      <c r="AC58">
        <f t="shared" si="5"/>
        <v>2.3074108109445138E-4</v>
      </c>
      <c r="AD58">
        <f t="shared" si="6"/>
        <v>-7.7011028164494693E-3</v>
      </c>
      <c r="AE58">
        <f t="shared" si="7"/>
        <v>-1.5209586296445518E-2</v>
      </c>
      <c r="AF58">
        <f t="shared" si="8"/>
        <v>-1.5250435049580888E-2</v>
      </c>
      <c r="AG58">
        <f t="shared" si="9"/>
        <v>7.9220796554259939E-4</v>
      </c>
      <c r="AH58">
        <f t="shared" si="10"/>
        <v>2.0489504820245526E-3</v>
      </c>
      <c r="AI58">
        <f t="shared" si="11"/>
        <v>5.9682145841216359E-3</v>
      </c>
      <c r="AJ58">
        <f t="shared" si="12"/>
        <v>0</v>
      </c>
      <c r="AK58">
        <f t="shared" si="13"/>
        <v>-1.9613161588905848E-2</v>
      </c>
      <c r="AL58">
        <f t="shared" si="14"/>
        <v>-8.3782656459975777E-3</v>
      </c>
      <c r="AM58">
        <f t="shared" si="15"/>
        <v>-2.9950509850241374E-2</v>
      </c>
      <c r="AN58">
        <f t="shared" si="16"/>
        <v>1.9310215147746893E-2</v>
      </c>
      <c r="AO58">
        <f t="shared" si="17"/>
        <v>-2.4505220709817497E-3</v>
      </c>
      <c r="AP58">
        <f t="shared" si="18"/>
        <v>-1.1234925650782815E-2</v>
      </c>
      <c r="AQ58">
        <f t="shared" si="19"/>
        <v>-6.2965577077323765E-3</v>
      </c>
    </row>
    <row r="59" spans="1:43" hidden="1" x14ac:dyDescent="0.25">
      <c r="A59" s="19">
        <v>41719</v>
      </c>
      <c r="B59">
        <v>10.136754030000001</v>
      </c>
      <c r="C59">
        <v>10.34006095</v>
      </c>
      <c r="D59">
        <v>71.205522000000002</v>
      </c>
      <c r="E59">
        <v>60.524270289999997</v>
      </c>
      <c r="F59">
        <v>48.341387670000003</v>
      </c>
      <c r="G59">
        <v>29742</v>
      </c>
      <c r="H59">
        <v>44679</v>
      </c>
      <c r="I59">
        <v>400.2</v>
      </c>
      <c r="J59">
        <v>9.7830999999999992</v>
      </c>
      <c r="K59">
        <v>84.002499999999998</v>
      </c>
      <c r="L59">
        <v>60.9</v>
      </c>
      <c r="M59">
        <v>72</v>
      </c>
      <c r="N59">
        <v>61.95</v>
      </c>
      <c r="O59">
        <v>8.3800000000000008</v>
      </c>
      <c r="P59">
        <v>121.45</v>
      </c>
      <c r="Q59">
        <v>571.70000000000005</v>
      </c>
      <c r="R59">
        <v>5763.35</v>
      </c>
      <c r="S59">
        <v>733.85</v>
      </c>
      <c r="T59">
        <v>6493.2</v>
      </c>
      <c r="X59" s="20">
        <v>41719</v>
      </c>
      <c r="Y59">
        <f t="shared" si="1"/>
        <v>-1.0434720451859769E-3</v>
      </c>
      <c r="Z59">
        <f t="shared" si="2"/>
        <v>-6.5439803038705262E-4</v>
      </c>
      <c r="AA59">
        <f t="shared" si="3"/>
        <v>4.9381437577665792E-4</v>
      </c>
      <c r="AB59">
        <f t="shared" si="4"/>
        <v>4.6410170713976842E-4</v>
      </c>
      <c r="AC59">
        <f t="shared" si="5"/>
        <v>8.689526204041253E-4</v>
      </c>
      <c r="AD59">
        <f t="shared" si="6"/>
        <v>-3.0255660560590895E-4</v>
      </c>
      <c r="AE59">
        <f t="shared" si="7"/>
        <v>-7.6476666201313968E-3</v>
      </c>
      <c r="AF59">
        <f t="shared" si="8"/>
        <v>0</v>
      </c>
      <c r="AG59">
        <f t="shared" si="9"/>
        <v>-6.794743172930006E-3</v>
      </c>
      <c r="AH59">
        <f t="shared" si="10"/>
        <v>-6.1416324426571151E-3</v>
      </c>
      <c r="AI59">
        <f t="shared" si="11"/>
        <v>-7.1989839702542293E-3</v>
      </c>
      <c r="AJ59">
        <f t="shared" si="12"/>
        <v>0</v>
      </c>
      <c r="AK59">
        <f t="shared" si="13"/>
        <v>-2.4183808642816379E-3</v>
      </c>
      <c r="AL59">
        <f t="shared" si="14"/>
        <v>7.1856596608745327E-3</v>
      </c>
      <c r="AM59">
        <f t="shared" si="15"/>
        <v>-4.1766793014335488E-2</v>
      </c>
      <c r="AN59">
        <f t="shared" si="16"/>
        <v>-1.4856895894226323E-3</v>
      </c>
      <c r="AO59">
        <f t="shared" si="17"/>
        <v>6.4231103871574286E-3</v>
      </c>
      <c r="AP59">
        <f t="shared" si="18"/>
        <v>4.9861788356713463E-3</v>
      </c>
      <c r="AQ59">
        <f t="shared" si="19"/>
        <v>1.5566844230762049E-3</v>
      </c>
    </row>
    <row r="60" spans="1:43" hidden="1" x14ac:dyDescent="0.25">
      <c r="A60" s="19">
        <v>41720</v>
      </c>
      <c r="B60">
        <v>10.14598501</v>
      </c>
      <c r="C60">
        <v>10.38748399</v>
      </c>
      <c r="D60">
        <v>71.196741369999998</v>
      </c>
      <c r="E60">
        <v>60.544633779999998</v>
      </c>
      <c r="F60">
        <v>48.348044469999998</v>
      </c>
      <c r="G60">
        <v>29486</v>
      </c>
      <c r="H60">
        <v>29486</v>
      </c>
      <c r="I60">
        <v>399.33</v>
      </c>
      <c r="J60">
        <v>9.7964500000000001</v>
      </c>
      <c r="K60">
        <v>84.0578</v>
      </c>
      <c r="L60">
        <v>60.84</v>
      </c>
      <c r="M60">
        <v>73</v>
      </c>
      <c r="N60">
        <v>62.48</v>
      </c>
      <c r="O60">
        <v>8.4250000000000007</v>
      </c>
      <c r="P60">
        <v>124.35</v>
      </c>
      <c r="Q60">
        <v>576.25</v>
      </c>
      <c r="R60">
        <v>5785.75</v>
      </c>
      <c r="S60">
        <v>745.25</v>
      </c>
      <c r="T60">
        <v>6512.6</v>
      </c>
      <c r="X60" s="20">
        <v>41720</v>
      </c>
      <c r="Y60">
        <f t="shared" si="1"/>
        <v>9.1023018332298011E-4</v>
      </c>
      <c r="Z60">
        <f t="shared" si="2"/>
        <v>4.5758552577578084E-3</v>
      </c>
      <c r="AA60">
        <f t="shared" si="3"/>
        <v>-1.2332149508493675E-4</v>
      </c>
      <c r="AB60">
        <f t="shared" si="4"/>
        <v>3.363950528577797E-4</v>
      </c>
      <c r="AC60">
        <f t="shared" si="5"/>
        <v>1.3769446904743647E-4</v>
      </c>
      <c r="AD60">
        <f t="shared" si="6"/>
        <v>-8.644613838863861E-3</v>
      </c>
      <c r="AE60">
        <f t="shared" si="7"/>
        <v>-0.4155880181442122</v>
      </c>
      <c r="AF60">
        <f t="shared" si="8"/>
        <v>-2.1762794225955173E-3</v>
      </c>
      <c r="AG60">
        <f t="shared" si="9"/>
        <v>1.3636679156358658E-3</v>
      </c>
      <c r="AH60">
        <f t="shared" si="10"/>
        <v>6.58097147224447E-4</v>
      </c>
      <c r="AI60">
        <f t="shared" si="11"/>
        <v>-9.8570732475918824E-4</v>
      </c>
      <c r="AJ60">
        <f t="shared" si="12"/>
        <v>1.3793322132335769E-2</v>
      </c>
      <c r="AK60">
        <f t="shared" si="13"/>
        <v>8.5188974562788958E-3</v>
      </c>
      <c r="AL60">
        <f t="shared" si="14"/>
        <v>5.3555617444338323E-3</v>
      </c>
      <c r="AM60">
        <f t="shared" si="15"/>
        <v>2.3597514801232081E-2</v>
      </c>
      <c r="AN60">
        <f t="shared" si="16"/>
        <v>7.927216040932621E-3</v>
      </c>
      <c r="AO60">
        <f t="shared" si="17"/>
        <v>3.8790950097292751E-3</v>
      </c>
      <c r="AP60">
        <f t="shared" si="18"/>
        <v>1.5415084500973028E-2</v>
      </c>
      <c r="AQ60">
        <f t="shared" si="19"/>
        <v>2.9832865934168178E-3</v>
      </c>
    </row>
    <row r="61" spans="1:43" hidden="1" x14ac:dyDescent="0.25">
      <c r="A61" s="19">
        <v>41722</v>
      </c>
      <c r="B61">
        <v>10.11281973</v>
      </c>
      <c r="C61">
        <v>10.42131389</v>
      </c>
      <c r="D61">
        <v>71.209493839999993</v>
      </c>
      <c r="E61">
        <v>60.594599950000003</v>
      </c>
      <c r="F61">
        <v>48.41110054</v>
      </c>
      <c r="G61">
        <v>29159</v>
      </c>
      <c r="H61">
        <v>43978</v>
      </c>
      <c r="I61">
        <v>398.45</v>
      </c>
      <c r="J61">
        <v>9.8097999999999992</v>
      </c>
      <c r="K61">
        <v>84.113</v>
      </c>
      <c r="L61">
        <v>60.78</v>
      </c>
      <c r="M61">
        <v>73</v>
      </c>
      <c r="N61">
        <v>63.01</v>
      </c>
      <c r="O61">
        <v>8.4700000000000006</v>
      </c>
      <c r="P61">
        <v>127.38</v>
      </c>
      <c r="Q61">
        <v>582.35</v>
      </c>
      <c r="R61">
        <v>5795.35</v>
      </c>
      <c r="S61">
        <v>750.65</v>
      </c>
      <c r="T61">
        <v>6583.5</v>
      </c>
      <c r="X61" s="20">
        <v>41722</v>
      </c>
      <c r="Y61">
        <f t="shared" si="1"/>
        <v>-3.2741625237692308E-3</v>
      </c>
      <c r="Z61">
        <f t="shared" si="2"/>
        <v>3.2515025615592395E-3</v>
      </c>
      <c r="AA61">
        <f t="shared" si="3"/>
        <v>1.790998830251624E-4</v>
      </c>
      <c r="AB61">
        <f t="shared" si="4"/>
        <v>8.2493790484027571E-4</v>
      </c>
      <c r="AC61">
        <f t="shared" si="5"/>
        <v>1.3033616392510428E-3</v>
      </c>
      <c r="AD61">
        <f t="shared" si="6"/>
        <v>-1.1151961428019996E-2</v>
      </c>
      <c r="AE61">
        <f t="shared" si="7"/>
        <v>0.39977393444895087</v>
      </c>
      <c r="AF61">
        <f t="shared" si="8"/>
        <v>-2.2061228832804041E-3</v>
      </c>
      <c r="AG61">
        <f t="shared" si="9"/>
        <v>1.3618108575746486E-3</v>
      </c>
      <c r="AH61">
        <f t="shared" si="10"/>
        <v>6.564754640212973E-4</v>
      </c>
      <c r="AI61">
        <f t="shared" si="11"/>
        <v>-9.8667990244509745E-4</v>
      </c>
      <c r="AJ61">
        <f t="shared" si="12"/>
        <v>0</v>
      </c>
      <c r="AK61">
        <f t="shared" si="13"/>
        <v>8.4469384225335543E-3</v>
      </c>
      <c r="AL61">
        <f t="shared" si="14"/>
        <v>5.3270324255375442E-3</v>
      </c>
      <c r="AM61">
        <f t="shared" si="15"/>
        <v>2.4074574693806174E-2</v>
      </c>
      <c r="AN61">
        <f t="shared" si="16"/>
        <v>1.0530047237802565E-2</v>
      </c>
      <c r="AO61">
        <f t="shared" si="17"/>
        <v>1.6578739841356302E-3</v>
      </c>
      <c r="AP61">
        <f t="shared" si="18"/>
        <v>7.2197653001329831E-3</v>
      </c>
      <c r="AQ61">
        <f t="shared" si="19"/>
        <v>1.0827756766291644E-2</v>
      </c>
    </row>
    <row r="62" spans="1:43" hidden="1" x14ac:dyDescent="0.25">
      <c r="A62" s="19">
        <v>41723</v>
      </c>
      <c r="B62">
        <v>10.10039285</v>
      </c>
      <c r="C62">
        <v>10.407823479999999</v>
      </c>
      <c r="D62">
        <v>71.258181019999995</v>
      </c>
      <c r="E62">
        <v>60.603466349999998</v>
      </c>
      <c r="F62">
        <v>48.410748839999997</v>
      </c>
      <c r="G62">
        <v>28898</v>
      </c>
      <c r="H62">
        <v>43532</v>
      </c>
      <c r="I62">
        <v>403</v>
      </c>
      <c r="J62">
        <v>9.7530000000000001</v>
      </c>
      <c r="K62">
        <v>83.632999999999996</v>
      </c>
      <c r="L62">
        <v>60.484999999999999</v>
      </c>
      <c r="M62">
        <v>73</v>
      </c>
      <c r="N62">
        <v>63.33</v>
      </c>
      <c r="O62">
        <v>8.52</v>
      </c>
      <c r="P62">
        <v>130.55000000000001</v>
      </c>
      <c r="Q62">
        <v>592.75</v>
      </c>
      <c r="R62">
        <v>5951.5</v>
      </c>
      <c r="S62">
        <v>750.15</v>
      </c>
      <c r="T62">
        <v>6589.75</v>
      </c>
      <c r="X62" s="20">
        <v>41723</v>
      </c>
      <c r="Y62">
        <f t="shared" si="1"/>
        <v>-1.2295800597223552E-3</v>
      </c>
      <c r="Z62">
        <f t="shared" si="2"/>
        <v>-1.2953404307309469E-3</v>
      </c>
      <c r="AA62">
        <f t="shared" si="3"/>
        <v>6.8348391230786589E-4</v>
      </c>
      <c r="AB62">
        <f t="shared" si="4"/>
        <v>1.4631256564538787E-4</v>
      </c>
      <c r="AC62">
        <f t="shared" si="5"/>
        <v>-7.2648891186377982E-6</v>
      </c>
      <c r="AD62">
        <f t="shared" si="6"/>
        <v>-8.9912244281884872E-3</v>
      </c>
      <c r="AE62">
        <f t="shared" si="7"/>
        <v>-1.0193209042763657E-2</v>
      </c>
      <c r="AF62">
        <f t="shared" si="8"/>
        <v>1.1354542102925849E-2</v>
      </c>
      <c r="AG62">
        <f t="shared" si="9"/>
        <v>-5.8069560197316957E-3</v>
      </c>
      <c r="AH62">
        <f t="shared" si="10"/>
        <v>-5.722953871774389E-3</v>
      </c>
      <c r="AI62">
        <f t="shared" si="11"/>
        <v>-4.865387076835489E-3</v>
      </c>
      <c r="AJ62">
        <f t="shared" si="12"/>
        <v>0</v>
      </c>
      <c r="AK62">
        <f t="shared" si="13"/>
        <v>5.065706574374702E-3</v>
      </c>
      <c r="AL62">
        <f t="shared" si="14"/>
        <v>5.8858321772611299E-3</v>
      </c>
      <c r="AM62">
        <f t="shared" si="15"/>
        <v>2.4581550201918257E-2</v>
      </c>
      <c r="AN62">
        <f t="shared" si="16"/>
        <v>1.7701083396853973E-2</v>
      </c>
      <c r="AO62">
        <f t="shared" si="17"/>
        <v>2.6587416764027299E-2</v>
      </c>
      <c r="AP62">
        <f t="shared" si="18"/>
        <v>-6.6631132529151394E-4</v>
      </c>
      <c r="AQ62">
        <f t="shared" si="19"/>
        <v>9.4889271348475338E-4</v>
      </c>
    </row>
    <row r="63" spans="1:43" hidden="1" x14ac:dyDescent="0.25">
      <c r="A63" s="19">
        <v>41724</v>
      </c>
      <c r="B63">
        <v>10.11486215</v>
      </c>
      <c r="C63">
        <v>10.387008379999999</v>
      </c>
      <c r="D63">
        <v>71.263621369999996</v>
      </c>
      <c r="E63">
        <v>60.604124849999998</v>
      </c>
      <c r="F63">
        <v>48.43476553</v>
      </c>
      <c r="G63">
        <v>28571</v>
      </c>
      <c r="H63">
        <v>43058</v>
      </c>
      <c r="I63">
        <v>397.05</v>
      </c>
      <c r="J63">
        <v>9.6860999999999997</v>
      </c>
      <c r="K63">
        <v>82.897999999999996</v>
      </c>
      <c r="L63">
        <v>60.145000000000003</v>
      </c>
      <c r="M63">
        <v>73</v>
      </c>
      <c r="N63">
        <v>63.38</v>
      </c>
      <c r="O63">
        <v>8.52</v>
      </c>
      <c r="P63">
        <v>131.30000000000001</v>
      </c>
      <c r="Q63">
        <v>591.54999999999995</v>
      </c>
      <c r="R63">
        <v>5776.75</v>
      </c>
      <c r="S63">
        <v>746.05</v>
      </c>
      <c r="T63">
        <v>6601.4</v>
      </c>
      <c r="X63" s="20">
        <v>41724</v>
      </c>
      <c r="Y63">
        <f t="shared" si="1"/>
        <v>1.4315231216171787E-3</v>
      </c>
      <c r="Z63">
        <f t="shared" si="2"/>
        <v>-2.0019500125838187E-3</v>
      </c>
      <c r="AA63">
        <f t="shared" si="3"/>
        <v>7.6344108921156125E-5</v>
      </c>
      <c r="AB63">
        <f t="shared" si="4"/>
        <v>1.0865656077987868E-5</v>
      </c>
      <c r="AC63">
        <f t="shared" si="5"/>
        <v>4.9597940903240453E-4</v>
      </c>
      <c r="AD63">
        <f t="shared" si="6"/>
        <v>-1.1380171191197285E-2</v>
      </c>
      <c r="AE63">
        <f t="shared" si="7"/>
        <v>-1.0948255794678112E-2</v>
      </c>
      <c r="AF63">
        <f t="shared" si="8"/>
        <v>-1.4874344605463038E-2</v>
      </c>
      <c r="AG63">
        <f t="shared" si="9"/>
        <v>-6.8830618829068642E-3</v>
      </c>
      <c r="AH63">
        <f t="shared" si="10"/>
        <v>-8.8272426467964939E-3</v>
      </c>
      <c r="AI63">
        <f t="shared" si="11"/>
        <v>-5.6370869657755337E-3</v>
      </c>
      <c r="AJ63">
        <f t="shared" si="12"/>
        <v>0</v>
      </c>
      <c r="AK63">
        <f t="shared" si="13"/>
        <v>7.8920373443592347E-4</v>
      </c>
      <c r="AL63">
        <f t="shared" si="14"/>
        <v>0</v>
      </c>
      <c r="AM63">
        <f t="shared" si="15"/>
        <v>5.7284861636126855E-3</v>
      </c>
      <c r="AN63">
        <f t="shared" si="16"/>
        <v>-2.026514245843119E-3</v>
      </c>
      <c r="AO63">
        <f t="shared" si="17"/>
        <v>-2.9802047819318729E-2</v>
      </c>
      <c r="AP63">
        <f t="shared" si="18"/>
        <v>-5.4805644465918089E-3</v>
      </c>
      <c r="AQ63">
        <f t="shared" si="19"/>
        <v>1.7663362222314941E-3</v>
      </c>
    </row>
    <row r="64" spans="1:43" hidden="1" x14ac:dyDescent="0.25">
      <c r="A64" s="19">
        <v>41725</v>
      </c>
      <c r="B64">
        <v>10.125969270000001</v>
      </c>
      <c r="C64">
        <v>10.378358629999999</v>
      </c>
      <c r="D64">
        <v>71.301616719999998</v>
      </c>
      <c r="E64">
        <v>60.622312129999997</v>
      </c>
      <c r="F64">
        <v>48.44413729</v>
      </c>
      <c r="G64">
        <v>28449</v>
      </c>
      <c r="H64">
        <v>42922</v>
      </c>
      <c r="I64">
        <v>401.35</v>
      </c>
      <c r="J64">
        <v>9.6967999999999996</v>
      </c>
      <c r="K64">
        <v>82.78</v>
      </c>
      <c r="L64">
        <v>60.244999999999997</v>
      </c>
      <c r="M64">
        <v>74</v>
      </c>
      <c r="N64">
        <v>64.69</v>
      </c>
      <c r="O64">
        <v>8.65</v>
      </c>
      <c r="P64">
        <v>134.38</v>
      </c>
      <c r="Q64">
        <v>599.79999999999995</v>
      </c>
      <c r="R64">
        <v>5919.15</v>
      </c>
      <c r="S64">
        <v>746.75</v>
      </c>
      <c r="T64">
        <v>6641.75</v>
      </c>
      <c r="X64" s="20">
        <v>41725</v>
      </c>
      <c r="Y64">
        <f t="shared" si="1"/>
        <v>1.0974965291099595E-3</v>
      </c>
      <c r="Z64">
        <f t="shared" si="2"/>
        <v>-8.3309391990145896E-4</v>
      </c>
      <c r="AA64">
        <f t="shared" si="3"/>
        <v>5.3302405843983272E-4</v>
      </c>
      <c r="AB64">
        <f t="shared" si="4"/>
        <v>3.0005468426739607E-4</v>
      </c>
      <c r="AC64">
        <f t="shared" si="5"/>
        <v>1.9347370286886562E-4</v>
      </c>
      <c r="AD64">
        <f t="shared" si="6"/>
        <v>-4.2792068105221778E-3</v>
      </c>
      <c r="AE64">
        <f t="shared" si="7"/>
        <v>-3.1635290398471833E-3</v>
      </c>
      <c r="AF64">
        <f t="shared" si="8"/>
        <v>1.0771647236365945E-2</v>
      </c>
      <c r="AG64">
        <f t="shared" si="9"/>
        <v>1.1040660671939224E-3</v>
      </c>
      <c r="AH64">
        <f t="shared" si="10"/>
        <v>-1.4244500772872862E-3</v>
      </c>
      <c r="AI64">
        <f t="shared" si="11"/>
        <v>1.6612679292036694E-3</v>
      </c>
      <c r="AJ64">
        <f t="shared" si="12"/>
        <v>1.3605652055778678E-2</v>
      </c>
      <c r="AK64">
        <f t="shared" si="13"/>
        <v>2.0458275793119228E-2</v>
      </c>
      <c r="AL64">
        <f t="shared" si="14"/>
        <v>1.5142980102563753E-2</v>
      </c>
      <c r="AM64">
        <f t="shared" si="15"/>
        <v>2.3186826183253309E-2</v>
      </c>
      <c r="AN64">
        <f t="shared" si="16"/>
        <v>1.3850055615237018E-2</v>
      </c>
      <c r="AO64">
        <f t="shared" si="17"/>
        <v>2.4351616699604388E-2</v>
      </c>
      <c r="AP64">
        <f t="shared" si="18"/>
        <v>9.3783500978871241E-4</v>
      </c>
      <c r="AQ64">
        <f t="shared" si="19"/>
        <v>6.0937352309207299E-3</v>
      </c>
    </row>
    <row r="65" spans="1:43" hidden="1" x14ac:dyDescent="0.25">
      <c r="A65" s="19">
        <v>41726</v>
      </c>
      <c r="B65">
        <v>10.0775778</v>
      </c>
      <c r="C65">
        <v>10.380029090000001</v>
      </c>
      <c r="D65">
        <v>71.286810389999999</v>
      </c>
      <c r="E65">
        <v>60.660271590000001</v>
      </c>
      <c r="F65">
        <v>48.489478230000003</v>
      </c>
      <c r="G65">
        <v>28380</v>
      </c>
      <c r="H65">
        <v>42791</v>
      </c>
      <c r="I65">
        <v>404.55</v>
      </c>
      <c r="J65">
        <v>9.6407000000000007</v>
      </c>
      <c r="K65">
        <v>82.366500000000002</v>
      </c>
      <c r="L65">
        <v>59.89</v>
      </c>
      <c r="M65">
        <v>74</v>
      </c>
      <c r="N65">
        <v>64.489999999999995</v>
      </c>
      <c r="O65">
        <v>8.69</v>
      </c>
      <c r="P65">
        <v>136.97999999999999</v>
      </c>
      <c r="Q65">
        <v>599.79999999999995</v>
      </c>
      <c r="R65">
        <v>5832.05</v>
      </c>
      <c r="S65">
        <v>744.95</v>
      </c>
      <c r="T65">
        <v>6695.9</v>
      </c>
      <c r="X65" s="20">
        <v>41726</v>
      </c>
      <c r="Y65">
        <f t="shared" si="1"/>
        <v>-4.7904026330376258E-3</v>
      </c>
      <c r="Z65">
        <f t="shared" si="2"/>
        <v>1.6094313548226636E-4</v>
      </c>
      <c r="AA65">
        <f t="shared" si="3"/>
        <v>-2.0767926757193689E-4</v>
      </c>
      <c r="AB65">
        <f t="shared" si="4"/>
        <v>6.2596722588181516E-4</v>
      </c>
      <c r="AC65">
        <f t="shared" si="5"/>
        <v>9.3550504772825537E-4</v>
      </c>
      <c r="AD65">
        <f t="shared" si="6"/>
        <v>-2.4283388378034958E-3</v>
      </c>
      <c r="AE65">
        <f t="shared" si="7"/>
        <v>-3.0567148973883154E-3</v>
      </c>
      <c r="AF65">
        <f t="shared" si="8"/>
        <v>7.9414736762628245E-3</v>
      </c>
      <c r="AG65">
        <f t="shared" si="9"/>
        <v>-5.8022140801037214E-3</v>
      </c>
      <c r="AH65">
        <f t="shared" si="10"/>
        <v>-5.007685468457243E-3</v>
      </c>
      <c r="AI65">
        <f t="shared" si="11"/>
        <v>-5.9100350988686851E-3</v>
      </c>
      <c r="AJ65">
        <f t="shared" si="12"/>
        <v>0</v>
      </c>
      <c r="AK65">
        <f t="shared" si="13"/>
        <v>-3.0964570336081102E-3</v>
      </c>
      <c r="AL65">
        <f t="shared" si="14"/>
        <v>4.6136183335127147E-3</v>
      </c>
      <c r="AM65">
        <f t="shared" si="15"/>
        <v>1.9163322277755242E-2</v>
      </c>
      <c r="AN65">
        <f t="shared" si="16"/>
        <v>0</v>
      </c>
      <c r="AO65">
        <f t="shared" si="17"/>
        <v>-1.48242894482742E-2</v>
      </c>
      <c r="AP65">
        <f t="shared" si="18"/>
        <v>-2.4133550628709084E-3</v>
      </c>
      <c r="AQ65">
        <f t="shared" si="19"/>
        <v>8.1199158056304201E-3</v>
      </c>
    </row>
    <row r="66" spans="1:43" hidden="1" x14ac:dyDescent="0.25">
      <c r="A66" s="19">
        <v>41729</v>
      </c>
      <c r="B66">
        <v>10.094579</v>
      </c>
      <c r="C66">
        <v>10.37069636</v>
      </c>
      <c r="D66">
        <v>71.324248069999996</v>
      </c>
      <c r="E66">
        <v>60.705680100000002</v>
      </c>
      <c r="F66">
        <v>48.53811726</v>
      </c>
      <c r="G66">
        <v>28536</v>
      </c>
      <c r="H66">
        <v>42845</v>
      </c>
      <c r="I66">
        <v>404.15</v>
      </c>
      <c r="J66">
        <v>9.6531000000000002</v>
      </c>
      <c r="K66">
        <v>82.646500000000003</v>
      </c>
      <c r="L66">
        <v>60.015000000000001</v>
      </c>
      <c r="M66">
        <v>75</v>
      </c>
      <c r="N66">
        <v>65.13</v>
      </c>
      <c r="O66">
        <v>8.9</v>
      </c>
      <c r="P66">
        <v>139.5</v>
      </c>
      <c r="Q66">
        <v>605.54999999999995</v>
      </c>
      <c r="R66">
        <v>5961.5</v>
      </c>
      <c r="S66">
        <v>748.8</v>
      </c>
      <c r="T66">
        <v>6704.2</v>
      </c>
      <c r="X66" s="20">
        <v>41729</v>
      </c>
      <c r="Y66">
        <f t="shared" si="1"/>
        <v>1.685610933327321E-3</v>
      </c>
      <c r="Z66">
        <f t="shared" si="2"/>
        <v>-8.9950885348656574E-4</v>
      </c>
      <c r="AA66">
        <f t="shared" si="3"/>
        <v>5.2503194723143578E-4</v>
      </c>
      <c r="AB66">
        <f t="shared" si="4"/>
        <v>7.4829079303587263E-4</v>
      </c>
      <c r="AC66">
        <f t="shared" si="5"/>
        <v>1.002581457956815E-3</v>
      </c>
      <c r="AD66">
        <f t="shared" si="6"/>
        <v>5.4817763246937717E-3</v>
      </c>
      <c r="AE66">
        <f t="shared" si="7"/>
        <v>1.2611520191804103E-3</v>
      </c>
      <c r="AF66">
        <f t="shared" si="8"/>
        <v>-9.8924207399539508E-4</v>
      </c>
      <c r="AG66">
        <f t="shared" si="9"/>
        <v>1.2853871924964765E-3</v>
      </c>
      <c r="AH66">
        <f t="shared" si="10"/>
        <v>3.3936752708052069E-3</v>
      </c>
      <c r="AI66">
        <f t="shared" si="11"/>
        <v>2.0849847009369663E-3</v>
      </c>
      <c r="AJ66">
        <f t="shared" si="12"/>
        <v>1.3423020332140771E-2</v>
      </c>
      <c r="AK66">
        <f t="shared" si="13"/>
        <v>9.8750995360240845E-3</v>
      </c>
      <c r="AL66">
        <f t="shared" si="14"/>
        <v>2.387833746079367E-2</v>
      </c>
      <c r="AM66">
        <f t="shared" si="15"/>
        <v>1.8229671491661201E-2</v>
      </c>
      <c r="AN66">
        <f t="shared" si="16"/>
        <v>9.5408696521508997E-3</v>
      </c>
      <c r="AO66">
        <f t="shared" si="17"/>
        <v>2.1953559206240758E-2</v>
      </c>
      <c r="AP66">
        <f t="shared" si="18"/>
        <v>5.1548231300340332E-3</v>
      </c>
      <c r="AQ66">
        <f t="shared" si="19"/>
        <v>1.2387968838208155E-3</v>
      </c>
    </row>
    <row r="67" spans="1:43" hidden="1" x14ac:dyDescent="0.25">
      <c r="A67" s="19">
        <v>41730</v>
      </c>
      <c r="B67">
        <v>10.129552520000001</v>
      </c>
      <c r="C67">
        <v>10.38859216</v>
      </c>
      <c r="D67">
        <v>71.384428119999995</v>
      </c>
      <c r="E67">
        <v>60.701196500000002</v>
      </c>
      <c r="F67">
        <v>48.538363789999998</v>
      </c>
      <c r="G67">
        <v>28080</v>
      </c>
      <c r="H67">
        <v>42622</v>
      </c>
      <c r="I67">
        <v>403.75</v>
      </c>
      <c r="J67">
        <v>9.6691000000000003</v>
      </c>
      <c r="K67">
        <v>82.781499999999994</v>
      </c>
      <c r="L67">
        <v>60.015000000000001</v>
      </c>
      <c r="M67">
        <v>75</v>
      </c>
      <c r="N67">
        <v>64.930000000000007</v>
      </c>
      <c r="O67">
        <v>8.73</v>
      </c>
      <c r="P67">
        <v>136.93</v>
      </c>
      <c r="Q67">
        <v>601.75</v>
      </c>
      <c r="R67">
        <v>6049.45</v>
      </c>
      <c r="S67">
        <v>738.1</v>
      </c>
      <c r="T67">
        <v>6721.05</v>
      </c>
      <c r="X67" s="20">
        <v>41730</v>
      </c>
      <c r="Y67">
        <f t="shared" si="1"/>
        <v>3.4585964621379169E-3</v>
      </c>
      <c r="Z67">
        <f t="shared" si="2"/>
        <v>1.724125026332761E-3</v>
      </c>
      <c r="AA67">
        <f t="shared" si="3"/>
        <v>8.4339726460843018E-4</v>
      </c>
      <c r="AB67">
        <f t="shared" si="4"/>
        <v>-7.386072564587088E-5</v>
      </c>
      <c r="AC67">
        <f t="shared" si="5"/>
        <v>5.0790881031916208E-6</v>
      </c>
      <c r="AD67">
        <f t="shared" si="6"/>
        <v>-1.6108868898979972E-2</v>
      </c>
      <c r="AE67">
        <f t="shared" si="7"/>
        <v>-5.2184002259479138E-3</v>
      </c>
      <c r="AF67">
        <f t="shared" si="8"/>
        <v>-9.9022164298703569E-4</v>
      </c>
      <c r="AG67">
        <f t="shared" si="9"/>
        <v>1.6561264925324709E-3</v>
      </c>
      <c r="AH67">
        <f t="shared" si="10"/>
        <v>1.6321303523985958E-3</v>
      </c>
      <c r="AI67">
        <f t="shared" si="11"/>
        <v>0</v>
      </c>
      <c r="AJ67">
        <f t="shared" si="12"/>
        <v>0</v>
      </c>
      <c r="AK67">
        <f t="shared" si="13"/>
        <v>-3.0755060379145556E-3</v>
      </c>
      <c r="AL67">
        <f t="shared" si="14"/>
        <v>-1.9285906886583343E-2</v>
      </c>
      <c r="AM67">
        <f t="shared" si="15"/>
        <v>-1.8594754917277998E-2</v>
      </c>
      <c r="AN67">
        <f t="shared" si="16"/>
        <v>-6.2950593038781427E-3</v>
      </c>
      <c r="AO67">
        <f t="shared" si="17"/>
        <v>1.4645231555309604E-2</v>
      </c>
      <c r="AP67">
        <f t="shared" si="18"/>
        <v>-1.439260838737553E-2</v>
      </c>
      <c r="AQ67">
        <f t="shared" si="19"/>
        <v>2.5101966589488197E-3</v>
      </c>
    </row>
    <row r="68" spans="1:43" hidden="1" x14ac:dyDescent="0.25">
      <c r="A68" s="19">
        <v>41731</v>
      </c>
      <c r="B68">
        <v>10.132455849999999</v>
      </c>
      <c r="C68">
        <v>10.40607473</v>
      </c>
      <c r="D68">
        <v>71.360186769999999</v>
      </c>
      <c r="E68">
        <v>60.747352669999998</v>
      </c>
      <c r="F68">
        <v>48.58311157</v>
      </c>
      <c r="G68">
        <v>28184</v>
      </c>
      <c r="H68">
        <v>43173</v>
      </c>
      <c r="I68">
        <v>404.7</v>
      </c>
      <c r="J68">
        <v>9.6532999999999998</v>
      </c>
      <c r="K68">
        <v>82.474000000000004</v>
      </c>
      <c r="L68">
        <v>59.905000000000001</v>
      </c>
      <c r="M68">
        <v>75</v>
      </c>
      <c r="N68">
        <v>65.23</v>
      </c>
      <c r="O68">
        <v>8.8800000000000008</v>
      </c>
      <c r="P68">
        <v>138.38</v>
      </c>
      <c r="Q68">
        <v>594.6</v>
      </c>
      <c r="R68">
        <v>6135.85</v>
      </c>
      <c r="S68">
        <v>731.9</v>
      </c>
      <c r="T68">
        <v>6752.55</v>
      </c>
      <c r="X68" s="20">
        <v>41731</v>
      </c>
      <c r="Y68">
        <f t="shared" si="1"/>
        <v>2.8657870106972393E-4</v>
      </c>
      <c r="Z68">
        <f t="shared" si="2"/>
        <v>1.6814478646347546E-3</v>
      </c>
      <c r="AA68">
        <f t="shared" si="3"/>
        <v>-3.3964644132762818E-4</v>
      </c>
      <c r="AB68">
        <f t="shared" si="4"/>
        <v>7.6009425452398533E-4</v>
      </c>
      <c r="AC68">
        <f t="shared" si="5"/>
        <v>9.2148071269543795E-4</v>
      </c>
      <c r="AD68">
        <f t="shared" si="6"/>
        <v>3.6968618813262026E-3</v>
      </c>
      <c r="AE68">
        <f t="shared" si="7"/>
        <v>1.2844747961012122E-2</v>
      </c>
      <c r="AF68">
        <f t="shared" si="8"/>
        <v>2.350177344953673E-3</v>
      </c>
      <c r="AG68">
        <f t="shared" si="9"/>
        <v>-1.6354079743202679E-3</v>
      </c>
      <c r="AH68">
        <f t="shared" si="10"/>
        <v>-3.7215143205239602E-3</v>
      </c>
      <c r="AI68">
        <f t="shared" si="11"/>
        <v>-1.8345568854456263E-3</v>
      </c>
      <c r="AJ68">
        <f t="shared" si="12"/>
        <v>0</v>
      </c>
      <c r="AK68">
        <f t="shared" si="13"/>
        <v>4.6097192876092836E-3</v>
      </c>
      <c r="AL68">
        <f t="shared" si="14"/>
        <v>1.70361871525678E-2</v>
      </c>
      <c r="AM68">
        <f t="shared" si="15"/>
        <v>1.0533677726522642E-2</v>
      </c>
      <c r="AN68">
        <f t="shared" si="16"/>
        <v>-1.1953166099183959E-2</v>
      </c>
      <c r="AO68">
        <f t="shared" si="17"/>
        <v>1.4181259053700244E-2</v>
      </c>
      <c r="AP68">
        <f t="shared" si="18"/>
        <v>-8.4354241688252285E-3</v>
      </c>
      <c r="AQ68">
        <f t="shared" si="19"/>
        <v>4.6758189928596651E-3</v>
      </c>
    </row>
    <row r="69" spans="1:43" hidden="1" x14ac:dyDescent="0.25">
      <c r="A69" s="19">
        <v>41732</v>
      </c>
      <c r="B69">
        <v>10.12179882</v>
      </c>
      <c r="C69">
        <v>10.421818610000001</v>
      </c>
      <c r="D69">
        <v>71.405032809999994</v>
      </c>
      <c r="E69">
        <v>60.742691870000002</v>
      </c>
      <c r="F69">
        <v>48.574596999999997</v>
      </c>
      <c r="G69">
        <v>28435</v>
      </c>
      <c r="H69">
        <v>43052</v>
      </c>
      <c r="I69">
        <v>405.9</v>
      </c>
      <c r="J69">
        <v>9.6881000000000004</v>
      </c>
      <c r="K69">
        <v>82.552999999999997</v>
      </c>
      <c r="L69">
        <v>60.17</v>
      </c>
      <c r="M69">
        <v>75</v>
      </c>
      <c r="N69">
        <v>65.599999999999994</v>
      </c>
      <c r="O69">
        <v>8.84</v>
      </c>
      <c r="P69">
        <v>136.38</v>
      </c>
      <c r="Q69">
        <v>606.29999999999995</v>
      </c>
      <c r="R69">
        <v>6154.75</v>
      </c>
      <c r="S69">
        <v>728.8</v>
      </c>
      <c r="T69">
        <v>6736.1</v>
      </c>
      <c r="X69" s="20">
        <v>41732</v>
      </c>
      <c r="Y69">
        <f t="shared" si="1"/>
        <v>-1.0523251689176546E-3</v>
      </c>
      <c r="Z69">
        <f t="shared" si="2"/>
        <v>1.5118075305675588E-3</v>
      </c>
      <c r="AA69">
        <f t="shared" si="3"/>
        <v>6.2824883549327827E-4</v>
      </c>
      <c r="AB69">
        <f t="shared" si="4"/>
        <v>-7.6727274566887698E-5</v>
      </c>
      <c r="AC69">
        <f t="shared" si="5"/>
        <v>-1.7527317486425089E-4</v>
      </c>
      <c r="AD69">
        <f t="shared" si="6"/>
        <v>8.8663397198265881E-3</v>
      </c>
      <c r="AE69">
        <f t="shared" si="7"/>
        <v>-2.8066124540944248E-3</v>
      </c>
      <c r="AF69">
        <f t="shared" si="8"/>
        <v>2.9607719630321892E-3</v>
      </c>
      <c r="AG69">
        <f t="shared" si="9"/>
        <v>3.5985024406433351E-3</v>
      </c>
      <c r="AH69">
        <f t="shared" si="10"/>
        <v>9.5741916213246928E-4</v>
      </c>
      <c r="AI69">
        <f t="shared" si="11"/>
        <v>4.4139151403980682E-3</v>
      </c>
      <c r="AJ69">
        <f t="shared" si="12"/>
        <v>0</v>
      </c>
      <c r="AK69">
        <f t="shared" si="13"/>
        <v>5.6562101420385702E-3</v>
      </c>
      <c r="AL69">
        <f t="shared" si="14"/>
        <v>-4.5146803545266945E-3</v>
      </c>
      <c r="AM69">
        <f t="shared" si="15"/>
        <v>-1.4558416978158122E-2</v>
      </c>
      <c r="AN69">
        <f t="shared" si="16"/>
        <v>1.9486002513687668E-2</v>
      </c>
      <c r="AO69">
        <f t="shared" si="17"/>
        <v>3.0755235542086284E-3</v>
      </c>
      <c r="AP69">
        <f t="shared" si="18"/>
        <v>-4.2445466614329207E-3</v>
      </c>
      <c r="AQ69">
        <f t="shared" si="19"/>
        <v>-2.4390888866266734E-3</v>
      </c>
    </row>
    <row r="70" spans="1:43" hidden="1" x14ac:dyDescent="0.25">
      <c r="A70" s="19">
        <v>41733</v>
      </c>
      <c r="B70">
        <v>10.185362830000001</v>
      </c>
      <c r="C70">
        <v>10.465872299999999</v>
      </c>
      <c r="D70">
        <v>71.371610189999998</v>
      </c>
      <c r="E70">
        <v>60.772261550000003</v>
      </c>
      <c r="F70">
        <v>48.620019040000003</v>
      </c>
      <c r="G70">
        <v>28464</v>
      </c>
      <c r="H70">
        <v>43013</v>
      </c>
      <c r="I70">
        <v>401.15</v>
      </c>
      <c r="J70">
        <v>9.6720000000000006</v>
      </c>
      <c r="K70">
        <v>82.334500000000006</v>
      </c>
      <c r="L70">
        <v>60.085000000000001</v>
      </c>
      <c r="M70">
        <v>75</v>
      </c>
      <c r="N70">
        <v>65.099999999999994</v>
      </c>
      <c r="O70">
        <v>8.9499999999999993</v>
      </c>
      <c r="P70">
        <v>140.75</v>
      </c>
      <c r="Q70">
        <v>605.29999999999995</v>
      </c>
      <c r="R70">
        <v>6049.75</v>
      </c>
      <c r="S70">
        <v>725.45</v>
      </c>
      <c r="T70">
        <v>6694.35</v>
      </c>
      <c r="X70" s="20">
        <v>41733</v>
      </c>
      <c r="Y70">
        <f t="shared" ref="Y70:Y133" si="20">LN(B70/B69)</f>
        <v>6.2602759253569179E-3</v>
      </c>
      <c r="Z70">
        <f t="shared" ref="Z70:Z133" si="21">LN(C70/C69)</f>
        <v>4.2181546547941868E-3</v>
      </c>
      <c r="AA70">
        <f t="shared" ref="AA70:AA133" si="22">LN(D70/D69)</f>
        <v>-4.6818050779491355E-4</v>
      </c>
      <c r="AB70">
        <f t="shared" ref="AB70:AB133" si="23">LN(E70/E69)</f>
        <v>4.866838154716762E-4</v>
      </c>
      <c r="AC70">
        <f t="shared" ref="AC70:AC133" si="24">LN(F70/F69)</f>
        <v>9.3466171599476341E-4</v>
      </c>
      <c r="AD70">
        <f t="shared" ref="AD70:AD133" si="25">LN(G70/G69)</f>
        <v>1.0193501647164334E-3</v>
      </c>
      <c r="AE70">
        <f t="shared" ref="AE70:AE133" si="26">LN(H70/H69)</f>
        <v>-9.0629181826377687E-4</v>
      </c>
      <c r="AF70">
        <f t="shared" ref="AF70:AF133" si="27">LN(I70/I69)</f>
        <v>-1.1771401645187028E-2</v>
      </c>
      <c r="AG70">
        <f t="shared" ref="AG70:AG133" si="28">LN(J70/J69)</f>
        <v>-1.6632149329219379E-3</v>
      </c>
      <c r="AH70">
        <f t="shared" ref="AH70:AH133" si="29">LN(K70/K69)</f>
        <v>-2.650293416982058E-3</v>
      </c>
      <c r="AI70">
        <f t="shared" ref="AI70:AI133" si="30">LN(L70/L69)</f>
        <v>-1.4136628689973175E-3</v>
      </c>
      <c r="AJ70">
        <f t="shared" ref="AJ70:AJ133" si="31">LN(M70/M69)</f>
        <v>0</v>
      </c>
      <c r="AK70">
        <f t="shared" ref="AK70:AK133" si="32">LN(N70/N69)</f>
        <v>-7.6511467355197503E-3</v>
      </c>
      <c r="AL70">
        <f t="shared" ref="AL70:AL133" si="33">LN(O70/O69)</f>
        <v>1.2366655637211892E-2</v>
      </c>
      <c r="AM70">
        <f t="shared" ref="AM70:AM133" si="34">LN(P70/P69)</f>
        <v>3.1540159927292873E-2</v>
      </c>
      <c r="AN70">
        <f t="shared" ref="AN70:AN133" si="35">LN(Q70/Q69)</f>
        <v>-1.6507101800434184E-3</v>
      </c>
      <c r="AO70">
        <f t="shared" ref="AO70:AO133" si="36">LN(R70/R69)</f>
        <v>-1.7207192552357961E-2</v>
      </c>
      <c r="AP70">
        <f t="shared" ref="AP70:AP133" si="37">LN(S70/S69)</f>
        <v>-4.6071939840542546E-3</v>
      </c>
      <c r="AQ70">
        <f t="shared" ref="AQ70:AQ133" si="38">LN(T70/T69)</f>
        <v>-6.2172353843209741E-3</v>
      </c>
    </row>
    <row r="71" spans="1:43" hidden="1" x14ac:dyDescent="0.25">
      <c r="A71" s="19">
        <v>41736</v>
      </c>
      <c r="B71">
        <v>10.173681999999999</v>
      </c>
      <c r="C71">
        <v>10.423964229999999</v>
      </c>
      <c r="D71">
        <v>71.44745897</v>
      </c>
      <c r="E71">
        <v>60.84118574</v>
      </c>
      <c r="F71">
        <v>48.677727730000001</v>
      </c>
      <c r="G71">
        <v>28326</v>
      </c>
      <c r="H71">
        <v>43109</v>
      </c>
      <c r="I71">
        <v>407.55</v>
      </c>
      <c r="J71">
        <v>9.6768000000000001</v>
      </c>
      <c r="K71">
        <v>82.603999999999999</v>
      </c>
      <c r="L71">
        <v>60.115000000000002</v>
      </c>
      <c r="M71">
        <v>75</v>
      </c>
      <c r="N71">
        <v>65.81</v>
      </c>
      <c r="O71">
        <v>8.91</v>
      </c>
      <c r="P71">
        <v>137.18</v>
      </c>
      <c r="Q71">
        <v>604.79999999999995</v>
      </c>
      <c r="R71">
        <v>6043.25</v>
      </c>
      <c r="S71">
        <v>725.35</v>
      </c>
      <c r="T71">
        <v>6695.05</v>
      </c>
      <c r="X71" s="20">
        <v>41736</v>
      </c>
      <c r="Y71">
        <f t="shared" si="20"/>
        <v>-1.1474832320704862E-3</v>
      </c>
      <c r="Z71">
        <f t="shared" si="21"/>
        <v>-4.0122981490400616E-3</v>
      </c>
      <c r="AA71">
        <f t="shared" si="22"/>
        <v>1.0621661039684339E-3</v>
      </c>
      <c r="AB71">
        <f t="shared" si="23"/>
        <v>1.1334963183011382E-3</v>
      </c>
      <c r="AC71">
        <f t="shared" si="24"/>
        <v>1.1862288425532805E-3</v>
      </c>
      <c r="AD71">
        <f t="shared" si="25"/>
        <v>-4.8600201312746921E-3</v>
      </c>
      <c r="AE71">
        <f t="shared" si="26"/>
        <v>2.2293964320768212E-3</v>
      </c>
      <c r="AF71">
        <f t="shared" si="27"/>
        <v>1.5828202340801553E-2</v>
      </c>
      <c r="AG71">
        <f t="shared" si="28"/>
        <v>4.9615481047590531E-4</v>
      </c>
      <c r="AH71">
        <f t="shared" si="29"/>
        <v>3.2678876045858667E-3</v>
      </c>
      <c r="AI71">
        <f t="shared" si="30"/>
        <v>4.9916806360932162E-4</v>
      </c>
      <c r="AJ71">
        <f t="shared" si="31"/>
        <v>0</v>
      </c>
      <c r="AK71">
        <f t="shared" si="32"/>
        <v>1.08472532535043E-2</v>
      </c>
      <c r="AL71">
        <f t="shared" si="33"/>
        <v>-4.4792908040459448E-3</v>
      </c>
      <c r="AM71">
        <f t="shared" si="34"/>
        <v>-2.5691334948624408E-2</v>
      </c>
      <c r="AN71">
        <f t="shared" si="35"/>
        <v>-8.2637803231832435E-4</v>
      </c>
      <c r="AO71">
        <f t="shared" si="36"/>
        <v>-1.0750021708369956E-3</v>
      </c>
      <c r="AP71">
        <f t="shared" si="37"/>
        <v>-1.3785497678302569E-4</v>
      </c>
      <c r="AQ71">
        <f t="shared" si="38"/>
        <v>1.0456032393353425E-4</v>
      </c>
    </row>
    <row r="72" spans="1:43" hidden="1" x14ac:dyDescent="0.25">
      <c r="A72" s="19">
        <v>41738</v>
      </c>
      <c r="B72">
        <v>10.18255325</v>
      </c>
      <c r="C72">
        <v>10.555429139999999</v>
      </c>
      <c r="D72">
        <v>71.483818540000001</v>
      </c>
      <c r="E72">
        <v>60.826979369999997</v>
      </c>
      <c r="F72">
        <v>48.723258229999999</v>
      </c>
      <c r="G72">
        <v>28417</v>
      </c>
      <c r="H72">
        <v>42699</v>
      </c>
      <c r="I72">
        <v>404.15</v>
      </c>
      <c r="J72">
        <v>9.6998999999999995</v>
      </c>
      <c r="K72">
        <v>83.334000000000003</v>
      </c>
      <c r="L72">
        <v>60.145000000000003</v>
      </c>
      <c r="M72">
        <v>75</v>
      </c>
      <c r="N72">
        <v>65.92</v>
      </c>
      <c r="O72">
        <v>9</v>
      </c>
      <c r="P72">
        <v>140.02000000000001</v>
      </c>
      <c r="Q72">
        <v>609.1</v>
      </c>
      <c r="R72">
        <v>6215.2</v>
      </c>
      <c r="S72">
        <v>741.85</v>
      </c>
      <c r="T72">
        <v>6796.2</v>
      </c>
      <c r="X72" s="20">
        <v>41738</v>
      </c>
      <c r="Y72">
        <f t="shared" si="20"/>
        <v>8.7160031829716081E-4</v>
      </c>
      <c r="Z72">
        <f t="shared" si="21"/>
        <v>1.2532929669644467E-2</v>
      </c>
      <c r="AA72">
        <f t="shared" si="22"/>
        <v>5.0876996858506952E-4</v>
      </c>
      <c r="AB72">
        <f t="shared" si="23"/>
        <v>-2.3352649481847679E-4</v>
      </c>
      <c r="AC72">
        <f t="shared" si="24"/>
        <v>9.3490846868919523E-4</v>
      </c>
      <c r="AD72">
        <f t="shared" si="25"/>
        <v>3.2074468397921161E-3</v>
      </c>
      <c r="AE72">
        <f t="shared" si="26"/>
        <v>-9.5562912592670086E-3</v>
      </c>
      <c r="AF72">
        <f t="shared" si="27"/>
        <v>-8.3775283606131751E-3</v>
      </c>
      <c r="AG72">
        <f t="shared" si="28"/>
        <v>2.3843080548781211E-3</v>
      </c>
      <c r="AH72">
        <f t="shared" si="29"/>
        <v>8.7985236575917683E-3</v>
      </c>
      <c r="AI72">
        <f t="shared" si="30"/>
        <v>4.9891901916340319E-4</v>
      </c>
      <c r="AJ72">
        <f t="shared" si="31"/>
        <v>0</v>
      </c>
      <c r="AK72">
        <f t="shared" si="32"/>
        <v>1.6700831331885127E-3</v>
      </c>
      <c r="AL72">
        <f t="shared" si="33"/>
        <v>1.0050335853501506E-2</v>
      </c>
      <c r="AM72">
        <f t="shared" si="34"/>
        <v>2.0491337477876143E-2</v>
      </c>
      <c r="AN72">
        <f t="shared" si="35"/>
        <v>7.0846329771157082E-3</v>
      </c>
      <c r="AO72">
        <f t="shared" si="36"/>
        <v>2.8055957950000824E-2</v>
      </c>
      <c r="AP72">
        <f t="shared" si="37"/>
        <v>2.2492769411891513E-2</v>
      </c>
      <c r="AQ72">
        <f t="shared" si="38"/>
        <v>1.4995185077441939E-2</v>
      </c>
    </row>
    <row r="73" spans="1:43" hidden="1" x14ac:dyDescent="0.25">
      <c r="A73" s="19">
        <v>41739</v>
      </c>
      <c r="B73">
        <v>10.16590158</v>
      </c>
      <c r="C73">
        <v>10.56847937</v>
      </c>
      <c r="D73">
        <v>71.497553920000001</v>
      </c>
      <c r="E73">
        <v>60.854047770000001</v>
      </c>
      <c r="F73">
        <v>48.729484169999999</v>
      </c>
      <c r="G73">
        <v>28781</v>
      </c>
      <c r="H73">
        <v>43506</v>
      </c>
      <c r="I73">
        <v>406.4</v>
      </c>
      <c r="J73">
        <v>9.6699000000000002</v>
      </c>
      <c r="K73">
        <v>83.432000000000002</v>
      </c>
      <c r="L73">
        <v>60.075000000000003</v>
      </c>
      <c r="M73">
        <v>76</v>
      </c>
      <c r="N73">
        <v>66.37</v>
      </c>
      <c r="O73">
        <v>9.1300000000000008</v>
      </c>
      <c r="P73">
        <v>138.47999999999999</v>
      </c>
      <c r="Q73">
        <v>617.9</v>
      </c>
      <c r="R73">
        <v>6328.25</v>
      </c>
      <c r="S73">
        <v>739.4</v>
      </c>
      <c r="T73">
        <v>6796.4</v>
      </c>
      <c r="X73" s="20">
        <v>41739</v>
      </c>
      <c r="Y73">
        <f t="shared" si="20"/>
        <v>-1.6366524000065955E-3</v>
      </c>
      <c r="Z73">
        <f t="shared" si="21"/>
        <v>1.2355887315187164E-3</v>
      </c>
      <c r="AA73">
        <f t="shared" si="22"/>
        <v>1.9212824448304661E-4</v>
      </c>
      <c r="AB73">
        <f t="shared" si="23"/>
        <v>4.4490749433525044E-4</v>
      </c>
      <c r="AC73">
        <f t="shared" si="24"/>
        <v>1.2777352089106967E-4</v>
      </c>
      <c r="AD73">
        <f t="shared" si="25"/>
        <v>1.2727889575217508E-2</v>
      </c>
      <c r="AE73">
        <f t="shared" si="26"/>
        <v>1.8723358860912774E-2</v>
      </c>
      <c r="AF73">
        <f t="shared" si="27"/>
        <v>5.5518000844186873E-3</v>
      </c>
      <c r="AG73">
        <f t="shared" si="28"/>
        <v>-3.0976080277477342E-3</v>
      </c>
      <c r="AH73">
        <f t="shared" si="29"/>
        <v>1.1752996567747477E-3</v>
      </c>
      <c r="AI73">
        <f t="shared" si="30"/>
        <v>-1.1645318235032748E-3</v>
      </c>
      <c r="AJ73">
        <f t="shared" si="31"/>
        <v>1.3245226750020723E-2</v>
      </c>
      <c r="AK73">
        <f t="shared" si="32"/>
        <v>6.8032615566174116E-3</v>
      </c>
      <c r="AL73">
        <f t="shared" si="33"/>
        <v>1.4341117270657754E-2</v>
      </c>
      <c r="AM73">
        <f t="shared" si="34"/>
        <v>-1.1059358681097826E-2</v>
      </c>
      <c r="AN73">
        <f t="shared" si="35"/>
        <v>1.4344174224494815E-2</v>
      </c>
      <c r="AO73">
        <f t="shared" si="36"/>
        <v>1.8025831984123424E-2</v>
      </c>
      <c r="AP73">
        <f t="shared" si="37"/>
        <v>-3.3080198942711863E-3</v>
      </c>
      <c r="AQ73">
        <f t="shared" si="38"/>
        <v>2.9427776880780706E-5</v>
      </c>
    </row>
    <row r="74" spans="1:43" hidden="1" x14ac:dyDescent="0.25">
      <c r="A74" s="19">
        <v>41740</v>
      </c>
      <c r="B74">
        <v>10.173385639999999</v>
      </c>
      <c r="C74">
        <v>10.630662170000001</v>
      </c>
      <c r="D74">
        <v>71.51566862</v>
      </c>
      <c r="E74">
        <v>60.891766910000001</v>
      </c>
      <c r="F74">
        <v>48.769308649999999</v>
      </c>
      <c r="G74">
        <v>28756</v>
      </c>
      <c r="H74">
        <v>43204</v>
      </c>
      <c r="I74">
        <v>407.05</v>
      </c>
      <c r="J74">
        <v>9.6887000000000008</v>
      </c>
      <c r="K74">
        <v>83.56</v>
      </c>
      <c r="L74">
        <v>60.18</v>
      </c>
      <c r="M74">
        <v>75</v>
      </c>
      <c r="N74">
        <v>66.86</v>
      </c>
      <c r="O74">
        <v>9.1199999999999992</v>
      </c>
      <c r="P74">
        <v>136.02000000000001</v>
      </c>
      <c r="Q74">
        <v>609.4</v>
      </c>
      <c r="R74">
        <v>6105.5</v>
      </c>
      <c r="S74">
        <v>738.15</v>
      </c>
      <c r="T74">
        <v>6776.3</v>
      </c>
      <c r="X74" s="20">
        <v>41740</v>
      </c>
      <c r="Y74">
        <f t="shared" si="20"/>
        <v>7.3592159418539897E-4</v>
      </c>
      <c r="Z74">
        <f t="shared" si="21"/>
        <v>5.8665562683599785E-3</v>
      </c>
      <c r="AA74">
        <f t="shared" si="22"/>
        <v>2.5332902475926056E-4</v>
      </c>
      <c r="AB74">
        <f t="shared" si="23"/>
        <v>6.1963758353422661E-4</v>
      </c>
      <c r="AC74">
        <f t="shared" si="24"/>
        <v>8.1692257027842765E-4</v>
      </c>
      <c r="AD74">
        <f t="shared" si="25"/>
        <v>-8.6900608558919303E-4</v>
      </c>
      <c r="AE74">
        <f t="shared" si="26"/>
        <v>-6.9657760612829283E-3</v>
      </c>
      <c r="AF74">
        <f t="shared" si="27"/>
        <v>1.5981317557146808E-3</v>
      </c>
      <c r="AG74">
        <f t="shared" si="28"/>
        <v>1.9422898257347018E-3</v>
      </c>
      <c r="AH74">
        <f t="shared" si="29"/>
        <v>1.5330078694533382E-3</v>
      </c>
      <c r="AI74">
        <f t="shared" si="30"/>
        <v>1.7462895793666025E-3</v>
      </c>
      <c r="AJ74">
        <f t="shared" si="31"/>
        <v>-1.324522675002068E-2</v>
      </c>
      <c r="AK74">
        <f t="shared" si="32"/>
        <v>7.3557338341187703E-3</v>
      </c>
      <c r="AL74">
        <f t="shared" si="33"/>
        <v>-1.0958905206372234E-3</v>
      </c>
      <c r="AM74">
        <f t="shared" si="34"/>
        <v>-1.7923977120461034E-2</v>
      </c>
      <c r="AN74">
        <f t="shared" si="35"/>
        <v>-1.3851765515325205E-2</v>
      </c>
      <c r="AO74">
        <f t="shared" si="36"/>
        <v>-3.5833732347257917E-2</v>
      </c>
      <c r="AP74">
        <f t="shared" si="37"/>
        <v>-1.6919905224346561E-3</v>
      </c>
      <c r="AQ74">
        <f t="shared" si="38"/>
        <v>-2.9618299518634648E-3</v>
      </c>
    </row>
    <row r="75" spans="1:43" hidden="1" x14ac:dyDescent="0.25">
      <c r="A75" s="19">
        <v>41744</v>
      </c>
      <c r="B75">
        <v>10.17180538</v>
      </c>
      <c r="C75">
        <v>10.6067356</v>
      </c>
      <c r="D75">
        <v>71.549366930000005</v>
      </c>
      <c r="E75">
        <v>60.952822349999998</v>
      </c>
      <c r="F75">
        <v>48.851799149999998</v>
      </c>
      <c r="G75">
        <v>28573</v>
      </c>
      <c r="H75">
        <v>42304</v>
      </c>
      <c r="I75">
        <v>399.9</v>
      </c>
      <c r="J75">
        <v>9.6809999999999992</v>
      </c>
      <c r="K75">
        <v>83.209000000000003</v>
      </c>
      <c r="L75">
        <v>60.234999999999999</v>
      </c>
      <c r="M75">
        <v>75</v>
      </c>
      <c r="N75">
        <v>65.67</v>
      </c>
      <c r="O75">
        <v>9.0399999999999991</v>
      </c>
      <c r="P75">
        <v>133.43</v>
      </c>
      <c r="Q75">
        <v>612.15</v>
      </c>
      <c r="R75">
        <v>6017.55</v>
      </c>
      <c r="S75">
        <v>723.95</v>
      </c>
      <c r="T75">
        <v>6733.1</v>
      </c>
      <c r="X75" s="20">
        <v>41744</v>
      </c>
      <c r="Y75">
        <f t="shared" si="20"/>
        <v>-1.5534481850017554E-4</v>
      </c>
      <c r="Z75">
        <f t="shared" si="21"/>
        <v>-2.253249704349306E-3</v>
      </c>
      <c r="AA75">
        <f t="shared" si="22"/>
        <v>4.7109079438827409E-4</v>
      </c>
      <c r="AB75">
        <f t="shared" si="23"/>
        <v>1.002185578875833E-3</v>
      </c>
      <c r="AC75">
        <f t="shared" si="24"/>
        <v>1.6900140039948733E-3</v>
      </c>
      <c r="AD75">
        <f t="shared" si="25"/>
        <v>-6.3842251413462354E-3</v>
      </c>
      <c r="AE75">
        <f t="shared" si="26"/>
        <v>-2.1051439327006566E-2</v>
      </c>
      <c r="AF75">
        <f t="shared" si="27"/>
        <v>-1.7721512167214168E-2</v>
      </c>
      <c r="AG75">
        <f t="shared" si="28"/>
        <v>-7.9505623789820768E-4</v>
      </c>
      <c r="AH75">
        <f t="shared" si="29"/>
        <v>-4.2094216345643842E-3</v>
      </c>
      <c r="AI75">
        <f t="shared" si="30"/>
        <v>9.1350751691690179E-4</v>
      </c>
      <c r="AJ75">
        <f t="shared" si="31"/>
        <v>0</v>
      </c>
      <c r="AK75">
        <f t="shared" si="32"/>
        <v>-1.7958680789071285E-2</v>
      </c>
      <c r="AL75">
        <f t="shared" si="33"/>
        <v>-8.8106296821549197E-3</v>
      </c>
      <c r="AM75">
        <f t="shared" si="34"/>
        <v>-1.9224937993163351E-2</v>
      </c>
      <c r="AN75">
        <f t="shared" si="35"/>
        <v>4.5024839683157755E-3</v>
      </c>
      <c r="AO75">
        <f t="shared" si="36"/>
        <v>-1.4509804551907087E-2</v>
      </c>
      <c r="AP75">
        <f t="shared" si="37"/>
        <v>-1.9424726752666165E-2</v>
      </c>
      <c r="AQ75">
        <f t="shared" si="38"/>
        <v>-6.395568604345289E-3</v>
      </c>
    </row>
    <row r="76" spans="1:43" hidden="1" x14ac:dyDescent="0.25">
      <c r="A76" s="19">
        <v>41745</v>
      </c>
      <c r="B76">
        <v>10.23065604</v>
      </c>
      <c r="C76">
        <v>10.58626696</v>
      </c>
      <c r="D76">
        <v>71.539734769999995</v>
      </c>
      <c r="E76">
        <v>60.95337078</v>
      </c>
      <c r="F76">
        <v>48.88005965</v>
      </c>
      <c r="G76">
        <v>28589</v>
      </c>
      <c r="H76">
        <v>42444</v>
      </c>
      <c r="I76">
        <v>404.65</v>
      </c>
      <c r="J76">
        <v>9.7043999999999997</v>
      </c>
      <c r="K76">
        <v>83.414000000000001</v>
      </c>
      <c r="L76">
        <v>60.375</v>
      </c>
      <c r="M76">
        <v>75</v>
      </c>
      <c r="N76">
        <v>64.489999999999995</v>
      </c>
      <c r="O76">
        <v>9.07</v>
      </c>
      <c r="P76">
        <v>130.5</v>
      </c>
      <c r="Q76">
        <v>607.54999999999995</v>
      </c>
      <c r="R76">
        <v>6002.2</v>
      </c>
      <c r="S76">
        <v>725.95</v>
      </c>
      <c r="T76">
        <v>6675.3</v>
      </c>
      <c r="X76" s="20">
        <v>41745</v>
      </c>
      <c r="Y76">
        <f t="shared" si="20"/>
        <v>5.7689924766591754E-3</v>
      </c>
      <c r="Z76">
        <f t="shared" si="21"/>
        <v>-1.9316419470532798E-3</v>
      </c>
      <c r="AA76">
        <f t="shared" si="22"/>
        <v>-1.3463163721230903E-4</v>
      </c>
      <c r="AB76">
        <f t="shared" si="23"/>
        <v>8.9975740513691624E-6</v>
      </c>
      <c r="AC76">
        <f t="shared" si="24"/>
        <v>5.783272954116022E-4</v>
      </c>
      <c r="AD76">
        <f t="shared" si="25"/>
        <v>5.5981247744500446E-4</v>
      </c>
      <c r="AE76">
        <f t="shared" si="26"/>
        <v>3.303915782122763E-3</v>
      </c>
      <c r="AF76">
        <f t="shared" si="27"/>
        <v>1.1807980088938306E-2</v>
      </c>
      <c r="AG76">
        <f t="shared" si="28"/>
        <v>2.4141891697054083E-3</v>
      </c>
      <c r="AH76">
        <f t="shared" si="29"/>
        <v>2.4606459304631701E-3</v>
      </c>
      <c r="AI76">
        <f t="shared" si="30"/>
        <v>2.321533253920734E-3</v>
      </c>
      <c r="AJ76">
        <f t="shared" si="31"/>
        <v>0</v>
      </c>
      <c r="AK76">
        <f t="shared" si="32"/>
        <v>-1.8132027180595322E-2</v>
      </c>
      <c r="AL76">
        <f t="shared" si="33"/>
        <v>3.3130897229601943E-3</v>
      </c>
      <c r="AM76">
        <f t="shared" si="34"/>
        <v>-2.2203768991581267E-2</v>
      </c>
      <c r="AN76">
        <f t="shared" si="35"/>
        <v>-7.5428741653036369E-3</v>
      </c>
      <c r="AO76">
        <f t="shared" si="36"/>
        <v>-2.5541310501054492E-3</v>
      </c>
      <c r="AP76">
        <f t="shared" si="37"/>
        <v>2.7588127022660286E-3</v>
      </c>
      <c r="AQ76">
        <f t="shared" si="38"/>
        <v>-8.6215145766629329E-3</v>
      </c>
    </row>
    <row r="77" spans="1:43" hidden="1" x14ac:dyDescent="0.25">
      <c r="A77" s="19">
        <v>41746</v>
      </c>
      <c r="B77">
        <v>10.18097349</v>
      </c>
      <c r="C77">
        <v>10.559220059999999</v>
      </c>
      <c r="D77">
        <v>71.578691820000003</v>
      </c>
      <c r="E77">
        <v>61.017214160000002</v>
      </c>
      <c r="F77">
        <v>48.879638780000001</v>
      </c>
      <c r="G77">
        <v>28505</v>
      </c>
      <c r="H77">
        <v>42399</v>
      </c>
      <c r="I77">
        <v>407.35</v>
      </c>
      <c r="J77">
        <v>9.6951999999999998</v>
      </c>
      <c r="K77">
        <v>83.297499999999999</v>
      </c>
      <c r="L77">
        <v>60.295000000000002</v>
      </c>
      <c r="M77">
        <v>76</v>
      </c>
      <c r="N77">
        <v>65.37</v>
      </c>
      <c r="O77">
        <v>9.0500000000000007</v>
      </c>
      <c r="P77">
        <v>131.93</v>
      </c>
      <c r="Q77">
        <v>609.45000000000005</v>
      </c>
      <c r="R77">
        <v>5870.85</v>
      </c>
      <c r="S77">
        <v>718.7</v>
      </c>
      <c r="T77">
        <v>6779.4</v>
      </c>
      <c r="X77" s="20">
        <v>41746</v>
      </c>
      <c r="Y77">
        <f t="shared" si="20"/>
        <v>-4.8680726878999334E-3</v>
      </c>
      <c r="Z77">
        <f t="shared" si="21"/>
        <v>-2.5581737346189281E-3</v>
      </c>
      <c r="AA77">
        <f t="shared" si="22"/>
        <v>5.4440300791965576E-4</v>
      </c>
      <c r="AB77">
        <f t="shared" si="23"/>
        <v>1.0468652890702303E-3</v>
      </c>
      <c r="AC77">
        <f t="shared" si="24"/>
        <v>-8.6102966101833942E-6</v>
      </c>
      <c r="AD77">
        <f t="shared" si="25"/>
        <v>-2.9425179741785633E-3</v>
      </c>
      <c r="AE77">
        <f t="shared" si="26"/>
        <v>-1.0607829572204595E-3</v>
      </c>
      <c r="AF77">
        <f t="shared" si="27"/>
        <v>6.6502708149400562E-3</v>
      </c>
      <c r="AG77">
        <f t="shared" si="28"/>
        <v>-9.4847323549908694E-4</v>
      </c>
      <c r="AH77">
        <f t="shared" si="29"/>
        <v>-1.3976242666379726E-3</v>
      </c>
      <c r="AI77">
        <f t="shared" si="30"/>
        <v>-1.3259304171808573E-3</v>
      </c>
      <c r="AJ77">
        <f t="shared" si="31"/>
        <v>1.3245226750020723E-2</v>
      </c>
      <c r="AK77">
        <f t="shared" si="32"/>
        <v>1.3553264602352311E-2</v>
      </c>
      <c r="AL77">
        <f t="shared" si="33"/>
        <v>-2.2075064152104582E-3</v>
      </c>
      <c r="AM77">
        <f t="shared" si="34"/>
        <v>1.0898252132937259E-2</v>
      </c>
      <c r="AN77">
        <f t="shared" si="35"/>
        <v>3.1224347472248522E-3</v>
      </c>
      <c r="AO77">
        <f t="shared" si="36"/>
        <v>-2.2126641243435833E-2</v>
      </c>
      <c r="AP77">
        <f t="shared" si="37"/>
        <v>-1.0037117455299813E-2</v>
      </c>
      <c r="AQ77">
        <f t="shared" si="38"/>
        <v>1.5474455364523729E-2</v>
      </c>
    </row>
    <row r="78" spans="1:43" hidden="1" x14ac:dyDescent="0.25">
      <c r="A78" s="19">
        <v>41750</v>
      </c>
      <c r="B78">
        <v>10.2358704</v>
      </c>
      <c r="C78">
        <v>10.51073105</v>
      </c>
      <c r="D78">
        <v>71.636049779999993</v>
      </c>
      <c r="E78">
        <v>61.043251159999997</v>
      </c>
      <c r="F78">
        <v>48.956628170000002</v>
      </c>
      <c r="G78">
        <v>28527</v>
      </c>
      <c r="H78">
        <v>42042</v>
      </c>
      <c r="I78">
        <v>408.05</v>
      </c>
      <c r="J78">
        <v>9.7303999999999995</v>
      </c>
      <c r="K78">
        <v>83.575999999999993</v>
      </c>
      <c r="L78">
        <v>60.594999999999999</v>
      </c>
      <c r="M78">
        <v>76</v>
      </c>
      <c r="N78">
        <v>65.62</v>
      </c>
      <c r="O78">
        <v>9.24</v>
      </c>
      <c r="P78">
        <v>133</v>
      </c>
      <c r="Q78">
        <v>599.1</v>
      </c>
      <c r="R78">
        <v>5974.35</v>
      </c>
      <c r="S78">
        <v>716.45</v>
      </c>
      <c r="T78">
        <v>6817.65</v>
      </c>
      <c r="X78" s="20">
        <v>41750</v>
      </c>
      <c r="Y78">
        <f t="shared" si="20"/>
        <v>5.3776227698944402E-3</v>
      </c>
      <c r="Z78">
        <f t="shared" si="21"/>
        <v>-4.6026775618677749E-3</v>
      </c>
      <c r="AA78">
        <f t="shared" si="22"/>
        <v>8.0100641073644187E-4</v>
      </c>
      <c r="AB78">
        <f t="shared" si="23"/>
        <v>4.2662462946776791E-4</v>
      </c>
      <c r="AC78">
        <f t="shared" si="24"/>
        <v>1.5738418541888226E-3</v>
      </c>
      <c r="AD78">
        <f t="shared" si="25"/>
        <v>7.7149674187159626E-4</v>
      </c>
      <c r="AE78">
        <f t="shared" si="26"/>
        <v>-8.4556584376715704E-3</v>
      </c>
      <c r="AF78">
        <f t="shared" si="27"/>
        <v>1.7169491586009574E-3</v>
      </c>
      <c r="AG78">
        <f t="shared" si="28"/>
        <v>3.6240876499489551E-3</v>
      </c>
      <c r="AH78">
        <f t="shared" si="29"/>
        <v>3.3378608175809168E-3</v>
      </c>
      <c r="AI78">
        <f t="shared" si="30"/>
        <v>4.9631998648947779E-3</v>
      </c>
      <c r="AJ78">
        <f t="shared" si="31"/>
        <v>0</v>
      </c>
      <c r="AK78">
        <f t="shared" si="32"/>
        <v>3.8170899083174079E-3</v>
      </c>
      <c r="AL78">
        <f t="shared" si="33"/>
        <v>2.0777127941757963E-2</v>
      </c>
      <c r="AM78">
        <f t="shared" si="34"/>
        <v>8.0776493260684094E-3</v>
      </c>
      <c r="AN78">
        <f t="shared" si="35"/>
        <v>-1.7128382011966238E-2</v>
      </c>
      <c r="AO78">
        <f t="shared" si="36"/>
        <v>1.747587784351208E-2</v>
      </c>
      <c r="AP78">
        <f t="shared" si="37"/>
        <v>-3.1355633117850609E-3</v>
      </c>
      <c r="AQ78">
        <f t="shared" si="38"/>
        <v>5.6262352346631529E-3</v>
      </c>
    </row>
    <row r="79" spans="1:43" hidden="1" x14ac:dyDescent="0.25">
      <c r="A79" s="19">
        <v>41751</v>
      </c>
      <c r="B79">
        <v>10.24126644</v>
      </c>
      <c r="C79">
        <v>10.511436789999999</v>
      </c>
      <c r="D79">
        <v>71.659643200000005</v>
      </c>
      <c r="E79">
        <v>61.065887379999999</v>
      </c>
      <c r="F79">
        <v>48.977906820000001</v>
      </c>
      <c r="G79">
        <v>28599</v>
      </c>
      <c r="H79">
        <v>42259</v>
      </c>
      <c r="I79">
        <v>410.95</v>
      </c>
      <c r="J79">
        <v>9.7417999999999996</v>
      </c>
      <c r="K79">
        <v>83.885999999999996</v>
      </c>
      <c r="L79">
        <v>60.765000000000001</v>
      </c>
      <c r="M79">
        <v>77</v>
      </c>
      <c r="N79">
        <v>65.739999999999995</v>
      </c>
      <c r="O79">
        <v>9.2200000000000006</v>
      </c>
      <c r="P79">
        <v>137.97999999999999</v>
      </c>
      <c r="Q79">
        <v>596.45000000000005</v>
      </c>
      <c r="R79">
        <v>6066.6</v>
      </c>
      <c r="S79">
        <v>727.55</v>
      </c>
      <c r="T79">
        <v>6815.35</v>
      </c>
      <c r="X79" s="20">
        <v>41751</v>
      </c>
      <c r="Y79">
        <f t="shared" si="20"/>
        <v>5.2703072378363757E-4</v>
      </c>
      <c r="Z79">
        <f t="shared" si="21"/>
        <v>6.7142457013467585E-5</v>
      </c>
      <c r="AA79">
        <f t="shared" si="22"/>
        <v>3.2929699033598073E-4</v>
      </c>
      <c r="AB79">
        <f t="shared" si="23"/>
        <v>3.7075390965743491E-4</v>
      </c>
      <c r="AC79">
        <f t="shared" si="24"/>
        <v>4.3454845294377481E-4</v>
      </c>
      <c r="AD79">
        <f t="shared" si="25"/>
        <v>2.5207449541338354E-3</v>
      </c>
      <c r="AE79">
        <f t="shared" si="26"/>
        <v>5.1482302531506733E-3</v>
      </c>
      <c r="AF79">
        <f t="shared" si="27"/>
        <v>7.0818366792570484E-3</v>
      </c>
      <c r="AG79">
        <f t="shared" si="28"/>
        <v>1.1709001861583191E-3</v>
      </c>
      <c r="AH79">
        <f t="shared" si="29"/>
        <v>3.7023366985357406E-3</v>
      </c>
      <c r="AI79">
        <f t="shared" si="30"/>
        <v>2.8015839023129148E-3</v>
      </c>
      <c r="AJ79">
        <f t="shared" si="31"/>
        <v>1.3072081567352701E-2</v>
      </c>
      <c r="AK79">
        <f t="shared" si="32"/>
        <v>1.8270407031175857E-3</v>
      </c>
      <c r="AL79">
        <f t="shared" si="33"/>
        <v>-2.166848085090314E-3</v>
      </c>
      <c r="AM79">
        <f t="shared" si="34"/>
        <v>3.6759618896208761E-2</v>
      </c>
      <c r="AN79">
        <f t="shared" si="35"/>
        <v>-4.4331133619244052E-3</v>
      </c>
      <c r="AO79">
        <f t="shared" si="36"/>
        <v>1.5323011054268226E-2</v>
      </c>
      <c r="AP79">
        <f t="shared" si="37"/>
        <v>1.5374264043675647E-2</v>
      </c>
      <c r="AQ79">
        <f t="shared" si="38"/>
        <v>-3.3741656595323609E-4</v>
      </c>
    </row>
    <row r="80" spans="1:43" hidden="1" x14ac:dyDescent="0.25">
      <c r="A80" s="19">
        <v>41752</v>
      </c>
      <c r="B80">
        <v>10.27632447</v>
      </c>
      <c r="C80">
        <v>10.526097330000001</v>
      </c>
      <c r="D80">
        <v>71.661576519999997</v>
      </c>
      <c r="E80">
        <v>61.103827899999999</v>
      </c>
      <c r="F80">
        <v>49.025595699999997</v>
      </c>
      <c r="G80">
        <v>28790</v>
      </c>
      <c r="H80">
        <v>42497</v>
      </c>
      <c r="I80">
        <v>413.55</v>
      </c>
      <c r="J80">
        <v>9.7946000000000009</v>
      </c>
      <c r="K80">
        <v>84.415000000000006</v>
      </c>
      <c r="L80">
        <v>61.094999999999999</v>
      </c>
      <c r="M80">
        <v>77</v>
      </c>
      <c r="N80">
        <v>66.12</v>
      </c>
      <c r="O80">
        <v>9.18</v>
      </c>
      <c r="P80">
        <v>135.38</v>
      </c>
      <c r="Q80">
        <v>595.5</v>
      </c>
      <c r="R80">
        <v>6285.9</v>
      </c>
      <c r="S80">
        <v>733</v>
      </c>
      <c r="T80">
        <v>6840.8</v>
      </c>
      <c r="X80" s="20">
        <v>41752</v>
      </c>
      <c r="Y80">
        <f t="shared" si="20"/>
        <v>3.4173665195131138E-3</v>
      </c>
      <c r="Z80">
        <f t="shared" si="21"/>
        <v>1.3937510251535532E-3</v>
      </c>
      <c r="AA80">
        <f t="shared" si="22"/>
        <v>2.6978838219316133E-5</v>
      </c>
      <c r="AB80">
        <f t="shared" si="23"/>
        <v>6.2111172368327166E-4</v>
      </c>
      <c r="AC80">
        <f t="shared" si="24"/>
        <v>9.7320774335056179E-4</v>
      </c>
      <c r="AD80">
        <f t="shared" si="25"/>
        <v>6.6563524445338125E-3</v>
      </c>
      <c r="AE80">
        <f t="shared" si="26"/>
        <v>5.6161363340079895E-3</v>
      </c>
      <c r="AF80">
        <f t="shared" si="27"/>
        <v>6.306873543406569E-3</v>
      </c>
      <c r="AG80">
        <f t="shared" si="28"/>
        <v>5.4053078925792612E-3</v>
      </c>
      <c r="AH80">
        <f t="shared" si="29"/>
        <v>6.2863766954144402E-3</v>
      </c>
      <c r="AI80">
        <f t="shared" si="30"/>
        <v>5.4160644457220174E-3</v>
      </c>
      <c r="AJ80">
        <f t="shared" si="31"/>
        <v>0</v>
      </c>
      <c r="AK80">
        <f t="shared" si="32"/>
        <v>5.7637047167501338E-3</v>
      </c>
      <c r="AL80">
        <f t="shared" si="33"/>
        <v>-4.3478329361035092E-3</v>
      </c>
      <c r="AM80">
        <f t="shared" si="34"/>
        <v>-1.9023108037501055E-2</v>
      </c>
      <c r="AN80">
        <f t="shared" si="35"/>
        <v>-1.5940269326001144E-3</v>
      </c>
      <c r="AO80">
        <f t="shared" si="36"/>
        <v>3.5510713537763423E-2</v>
      </c>
      <c r="AP80">
        <f t="shared" si="37"/>
        <v>7.4629766803637858E-3</v>
      </c>
      <c r="AQ80">
        <f t="shared" si="38"/>
        <v>3.7272627297802005E-3</v>
      </c>
    </row>
    <row r="81" spans="1:43" hidden="1" x14ac:dyDescent="0.25">
      <c r="A81" s="19">
        <v>41754</v>
      </c>
      <c r="B81">
        <v>10.26624245</v>
      </c>
      <c r="C81">
        <v>10.49117524</v>
      </c>
      <c r="D81">
        <v>71.691621659999996</v>
      </c>
      <c r="E81">
        <v>61.113088230000002</v>
      </c>
      <c r="F81">
        <v>49.051480120000001</v>
      </c>
      <c r="G81">
        <v>28905</v>
      </c>
      <c r="H81">
        <v>42629</v>
      </c>
      <c r="I81">
        <v>418.25</v>
      </c>
      <c r="J81">
        <v>9.6974999999999998</v>
      </c>
      <c r="K81">
        <v>83.89</v>
      </c>
      <c r="L81">
        <v>60.645000000000003</v>
      </c>
      <c r="M81">
        <v>76</v>
      </c>
      <c r="N81">
        <v>65.17</v>
      </c>
      <c r="O81">
        <v>9.17</v>
      </c>
      <c r="P81">
        <v>131.82</v>
      </c>
      <c r="Q81">
        <v>580.9</v>
      </c>
      <c r="R81">
        <v>6107.85</v>
      </c>
      <c r="S81">
        <v>726.4</v>
      </c>
      <c r="T81">
        <v>6782.75</v>
      </c>
      <c r="X81" s="20">
        <v>41754</v>
      </c>
      <c r="Y81">
        <f t="shared" si="20"/>
        <v>-9.8157361236831807E-4</v>
      </c>
      <c r="Z81">
        <f t="shared" si="21"/>
        <v>-3.3231830650074889E-3</v>
      </c>
      <c r="AA81">
        <f t="shared" si="22"/>
        <v>4.1917642328723312E-4</v>
      </c>
      <c r="AB81">
        <f t="shared" si="23"/>
        <v>1.5153925186378134E-4</v>
      </c>
      <c r="AC81">
        <f t="shared" si="24"/>
        <v>5.2783834315149277E-4</v>
      </c>
      <c r="AD81">
        <f t="shared" si="25"/>
        <v>3.9864859103548285E-3</v>
      </c>
      <c r="AE81">
        <f t="shared" si="26"/>
        <v>3.1012876394478509E-3</v>
      </c>
      <c r="AF81">
        <f t="shared" si="27"/>
        <v>1.1300913729017899E-2</v>
      </c>
      <c r="AG81">
        <f t="shared" si="28"/>
        <v>-9.9630930688421378E-3</v>
      </c>
      <c r="AH81">
        <f t="shared" si="29"/>
        <v>-6.2386940709537927E-3</v>
      </c>
      <c r="AI81">
        <f t="shared" si="30"/>
        <v>-7.3928380076415858E-3</v>
      </c>
      <c r="AJ81">
        <f t="shared" si="31"/>
        <v>-1.3072081567352775E-2</v>
      </c>
      <c r="AK81">
        <f t="shared" si="32"/>
        <v>-1.4472032608534432E-2</v>
      </c>
      <c r="AL81">
        <f t="shared" si="33"/>
        <v>-1.0899183640255736E-3</v>
      </c>
      <c r="AM81">
        <f t="shared" si="34"/>
        <v>-2.6648283455887784E-2</v>
      </c>
      <c r="AN81">
        <f t="shared" si="35"/>
        <v>-2.4822763796868028E-2</v>
      </c>
      <c r="AO81">
        <f t="shared" si="36"/>
        <v>-2.8734200782978433E-2</v>
      </c>
      <c r="AP81">
        <f t="shared" si="37"/>
        <v>-9.0448745995679973E-3</v>
      </c>
      <c r="AQ81">
        <f t="shared" si="38"/>
        <v>-8.5220594228986642E-3</v>
      </c>
    </row>
    <row r="82" spans="1:43" hidden="1" x14ac:dyDescent="0.25">
      <c r="A82" s="19">
        <v>41757</v>
      </c>
      <c r="B82">
        <v>10.27805646</v>
      </c>
      <c r="C82">
        <v>10.540827849999999</v>
      </c>
      <c r="D82">
        <v>71.728476490000006</v>
      </c>
      <c r="E82">
        <v>61.194906250000003</v>
      </c>
      <c r="F82">
        <v>49.1157678</v>
      </c>
      <c r="G82">
        <v>28970</v>
      </c>
      <c r="H82">
        <v>42475</v>
      </c>
      <c r="I82">
        <v>415.95</v>
      </c>
      <c r="J82">
        <v>9.6992999999999991</v>
      </c>
      <c r="K82">
        <v>84</v>
      </c>
      <c r="L82">
        <v>60.65</v>
      </c>
      <c r="M82">
        <v>76</v>
      </c>
      <c r="N82">
        <v>65.11</v>
      </c>
      <c r="O82">
        <v>9.18</v>
      </c>
      <c r="P82">
        <v>132.52000000000001</v>
      </c>
      <c r="Q82">
        <v>581</v>
      </c>
      <c r="R82">
        <v>6127.3</v>
      </c>
      <c r="S82">
        <v>725.2</v>
      </c>
      <c r="T82">
        <v>6761.25</v>
      </c>
      <c r="X82" s="20">
        <v>41757</v>
      </c>
      <c r="Y82">
        <f t="shared" si="20"/>
        <v>1.1501011890439556E-3</v>
      </c>
      <c r="Z82">
        <f t="shared" si="21"/>
        <v>4.7216332208606798E-3</v>
      </c>
      <c r="AA82">
        <f t="shared" si="22"/>
        <v>5.1394234541232101E-4</v>
      </c>
      <c r="AB82">
        <f t="shared" si="23"/>
        <v>1.337901623720314E-3</v>
      </c>
      <c r="AC82">
        <f t="shared" si="24"/>
        <v>1.3097584082763685E-3</v>
      </c>
      <c r="AD82">
        <f t="shared" si="25"/>
        <v>2.2462212468195891E-3</v>
      </c>
      <c r="AE82">
        <f t="shared" si="26"/>
        <v>-3.6191052850623666E-3</v>
      </c>
      <c r="AF82">
        <f t="shared" si="27"/>
        <v>-5.5142791370365943E-3</v>
      </c>
      <c r="AG82">
        <f t="shared" si="28"/>
        <v>1.8559762488312595E-4</v>
      </c>
      <c r="AH82">
        <f t="shared" si="29"/>
        <v>1.3103819851103013E-3</v>
      </c>
      <c r="AI82">
        <f t="shared" si="30"/>
        <v>8.2443629215087202E-5</v>
      </c>
      <c r="AJ82">
        <f t="shared" si="31"/>
        <v>0</v>
      </c>
      <c r="AK82">
        <f t="shared" si="32"/>
        <v>-9.2109309551831862E-4</v>
      </c>
      <c r="AL82">
        <f t="shared" si="33"/>
        <v>1.0899183640256005E-3</v>
      </c>
      <c r="AM82">
        <f t="shared" si="34"/>
        <v>5.2962218071214515E-3</v>
      </c>
      <c r="AN82">
        <f t="shared" si="35"/>
        <v>1.7213185342438076E-4</v>
      </c>
      <c r="AO82">
        <f t="shared" si="36"/>
        <v>3.1793670505042551E-3</v>
      </c>
      <c r="AP82">
        <f t="shared" si="37"/>
        <v>-1.6533484063874782E-3</v>
      </c>
      <c r="AQ82">
        <f t="shared" si="38"/>
        <v>-3.1748402332101942E-3</v>
      </c>
    </row>
    <row r="83" spans="1:43" hidden="1" x14ac:dyDescent="0.25">
      <c r="A83" s="19">
        <v>41758</v>
      </c>
      <c r="B83">
        <v>10.310498089999999</v>
      </c>
      <c r="C83">
        <v>10.495700360000001</v>
      </c>
      <c r="D83">
        <v>71.747780359999993</v>
      </c>
      <c r="E83">
        <v>61.18048924</v>
      </c>
      <c r="F83">
        <v>49.122612340000003</v>
      </c>
      <c r="G83">
        <v>28750</v>
      </c>
      <c r="H83">
        <v>41971</v>
      </c>
      <c r="I83">
        <v>409.45</v>
      </c>
      <c r="J83">
        <v>9.6555999999999997</v>
      </c>
      <c r="K83">
        <v>83.459000000000003</v>
      </c>
      <c r="L83">
        <v>60.424999999999997</v>
      </c>
      <c r="M83">
        <v>76</v>
      </c>
      <c r="N83">
        <v>64.599999999999994</v>
      </c>
      <c r="O83">
        <v>9.2100000000000009</v>
      </c>
      <c r="P83">
        <v>133.25</v>
      </c>
      <c r="Q83">
        <v>562.45000000000005</v>
      </c>
      <c r="R83">
        <v>6100.15</v>
      </c>
      <c r="S83">
        <v>715.8</v>
      </c>
      <c r="T83">
        <v>6715.25</v>
      </c>
      <c r="X83" s="20">
        <v>41758</v>
      </c>
      <c r="Y83">
        <f t="shared" si="20"/>
        <v>3.1514263685371059E-3</v>
      </c>
      <c r="Z83">
        <f t="shared" si="21"/>
        <v>-4.2903998961513869E-3</v>
      </c>
      <c r="AA83">
        <f t="shared" si="22"/>
        <v>2.6908800857068562E-4</v>
      </c>
      <c r="AB83">
        <f t="shared" si="23"/>
        <v>-2.3561942347930634E-4</v>
      </c>
      <c r="AC83">
        <f t="shared" si="24"/>
        <v>1.3934553890904077E-4</v>
      </c>
      <c r="AD83">
        <f t="shared" si="25"/>
        <v>-7.6230445378995893E-3</v>
      </c>
      <c r="AE83">
        <f t="shared" si="26"/>
        <v>-1.1936763953575189E-2</v>
      </c>
      <c r="AF83">
        <f t="shared" si="27"/>
        <v>-1.5750265013699451E-2</v>
      </c>
      <c r="AG83">
        <f t="shared" si="28"/>
        <v>-4.5156600403903268E-3</v>
      </c>
      <c r="AH83">
        <f t="shared" si="29"/>
        <v>-6.4613055393719591E-3</v>
      </c>
      <c r="AI83">
        <f t="shared" si="30"/>
        <v>-3.7167088005124358E-3</v>
      </c>
      <c r="AJ83">
        <f t="shared" si="31"/>
        <v>0</v>
      </c>
      <c r="AK83">
        <f t="shared" si="32"/>
        <v>-7.8637364602145762E-3</v>
      </c>
      <c r="AL83">
        <f t="shared" si="33"/>
        <v>3.262645634816591E-3</v>
      </c>
      <c r="AM83">
        <f t="shared" si="34"/>
        <v>5.4934856142588107E-3</v>
      </c>
      <c r="AN83">
        <f t="shared" si="35"/>
        <v>-3.2448515613076261E-2</v>
      </c>
      <c r="AO83">
        <f t="shared" si="36"/>
        <v>-4.4408351076938996E-3</v>
      </c>
      <c r="AP83">
        <f t="shared" si="37"/>
        <v>-1.3046680548770727E-2</v>
      </c>
      <c r="AQ83">
        <f t="shared" si="38"/>
        <v>-6.8267248394148659E-3</v>
      </c>
    </row>
    <row r="84" spans="1:43" hidden="1" x14ac:dyDescent="0.25">
      <c r="A84" s="19">
        <v>41759</v>
      </c>
      <c r="B84">
        <v>10.299677429999999</v>
      </c>
      <c r="C84">
        <v>10.5132271</v>
      </c>
      <c r="D84">
        <v>71.752317669999996</v>
      </c>
      <c r="E84">
        <v>61.238358460000001</v>
      </c>
      <c r="F84">
        <v>49.173716300000002</v>
      </c>
      <c r="G84">
        <v>28887</v>
      </c>
      <c r="H84">
        <v>41373</v>
      </c>
      <c r="I84">
        <v>408.1</v>
      </c>
      <c r="J84">
        <v>9.6408000000000005</v>
      </c>
      <c r="K84">
        <v>83.683000000000007</v>
      </c>
      <c r="L84">
        <v>60.344999999999999</v>
      </c>
      <c r="M84">
        <v>75</v>
      </c>
      <c r="N84">
        <v>64.27</v>
      </c>
      <c r="O84">
        <v>9.16</v>
      </c>
      <c r="P84">
        <v>131.32</v>
      </c>
      <c r="Q84">
        <v>567.5</v>
      </c>
      <c r="R84">
        <v>6201.25</v>
      </c>
      <c r="S84">
        <v>721.3</v>
      </c>
      <c r="T84">
        <v>6696.4</v>
      </c>
      <c r="X84" s="20">
        <v>41759</v>
      </c>
      <c r="Y84">
        <f t="shared" si="20"/>
        <v>-1.0500309406590972E-3</v>
      </c>
      <c r="Z84">
        <f t="shared" si="21"/>
        <v>1.6685044107499056E-3</v>
      </c>
      <c r="AA84">
        <f t="shared" si="22"/>
        <v>6.323772685589938E-5</v>
      </c>
      <c r="AB84">
        <f t="shared" si="23"/>
        <v>9.4542997908777561E-4</v>
      </c>
      <c r="AC84">
        <f t="shared" si="24"/>
        <v>1.0397939640556092E-3</v>
      </c>
      <c r="AD84">
        <f t="shared" si="25"/>
        <v>4.7538996828972125E-3</v>
      </c>
      <c r="AE84">
        <f t="shared" si="26"/>
        <v>-1.4350409444110224E-2</v>
      </c>
      <c r="AF84">
        <f t="shared" si="27"/>
        <v>-3.3025533044371957E-3</v>
      </c>
      <c r="AG84">
        <f t="shared" si="28"/>
        <v>-1.5339651854327945E-3</v>
      </c>
      <c r="AH84">
        <f t="shared" si="29"/>
        <v>2.6803572304650259E-3</v>
      </c>
      <c r="AI84">
        <f t="shared" si="30"/>
        <v>-1.3248325196854971E-3</v>
      </c>
      <c r="AJ84">
        <f t="shared" si="31"/>
        <v>-1.324522675002068E-2</v>
      </c>
      <c r="AK84">
        <f t="shared" si="32"/>
        <v>-5.1214514053613165E-3</v>
      </c>
      <c r="AL84">
        <f t="shared" si="33"/>
        <v>-5.4436715811766916E-3</v>
      </c>
      <c r="AM84">
        <f t="shared" si="34"/>
        <v>-1.4589970412562004E-2</v>
      </c>
      <c r="AN84">
        <f t="shared" si="35"/>
        <v>8.9385081167227612E-3</v>
      </c>
      <c r="AO84">
        <f t="shared" si="36"/>
        <v>1.6437523592254824E-2</v>
      </c>
      <c r="AP84">
        <f t="shared" si="37"/>
        <v>7.6543411777015681E-3</v>
      </c>
      <c r="AQ84">
        <f t="shared" si="38"/>
        <v>-2.8109908045921687E-3</v>
      </c>
    </row>
    <row r="85" spans="1:43" hidden="1" x14ac:dyDescent="0.25">
      <c r="A85" s="19">
        <v>41761</v>
      </c>
      <c r="B85">
        <v>10.312874369999999</v>
      </c>
      <c r="C85">
        <v>10.52764075</v>
      </c>
      <c r="D85">
        <v>71.794200979999999</v>
      </c>
      <c r="E85">
        <v>61.285505899999997</v>
      </c>
      <c r="F85">
        <v>49.187898590000003</v>
      </c>
      <c r="G85">
        <v>28871</v>
      </c>
      <c r="H85">
        <v>42581</v>
      </c>
      <c r="I85">
        <v>411.6</v>
      </c>
      <c r="J85">
        <v>9.6151999999999997</v>
      </c>
      <c r="K85">
        <v>83.479500000000002</v>
      </c>
      <c r="L85">
        <v>60.185000000000002</v>
      </c>
      <c r="M85">
        <v>75</v>
      </c>
      <c r="N85">
        <v>63.93</v>
      </c>
      <c r="O85">
        <v>9.11</v>
      </c>
      <c r="P85">
        <v>133.82</v>
      </c>
      <c r="Q85">
        <v>562.15</v>
      </c>
      <c r="R85">
        <v>6248.4</v>
      </c>
      <c r="S85">
        <v>717.1</v>
      </c>
      <c r="T85">
        <v>6694.8</v>
      </c>
      <c r="X85" s="20">
        <v>41761</v>
      </c>
      <c r="Y85">
        <f t="shared" si="20"/>
        <v>1.2804762778728398E-3</v>
      </c>
      <c r="Z85">
        <f t="shared" si="21"/>
        <v>1.3700625237869962E-3</v>
      </c>
      <c r="AA85">
        <f t="shared" si="22"/>
        <v>5.8355035820359283E-4</v>
      </c>
      <c r="AB85">
        <f t="shared" si="23"/>
        <v>7.6960423299344313E-4</v>
      </c>
      <c r="AC85">
        <f t="shared" si="24"/>
        <v>2.8837041998833944E-4</v>
      </c>
      <c r="AD85">
        <f t="shared" si="25"/>
        <v>-5.5403581873588966E-4</v>
      </c>
      <c r="AE85">
        <f t="shared" si="26"/>
        <v>2.8779650233571371E-2</v>
      </c>
      <c r="AF85">
        <f t="shared" si="27"/>
        <v>8.539761548134581E-3</v>
      </c>
      <c r="AG85">
        <f t="shared" si="28"/>
        <v>-2.6589130746031129E-3</v>
      </c>
      <c r="AH85">
        <f t="shared" si="29"/>
        <v>-2.4347578018965982E-3</v>
      </c>
      <c r="AI85">
        <f t="shared" si="30"/>
        <v>-2.6549422381630492E-3</v>
      </c>
      <c r="AJ85">
        <f t="shared" si="31"/>
        <v>0</v>
      </c>
      <c r="AK85">
        <f t="shared" si="32"/>
        <v>-5.3042246045593043E-3</v>
      </c>
      <c r="AL85">
        <f t="shared" si="33"/>
        <v>-5.4734674141720431E-3</v>
      </c>
      <c r="AM85">
        <f t="shared" si="34"/>
        <v>1.8858520721278884E-2</v>
      </c>
      <c r="AN85">
        <f t="shared" si="35"/>
        <v>-9.4720311597892171E-3</v>
      </c>
      <c r="AO85">
        <f t="shared" si="36"/>
        <v>7.5745463415950037E-3</v>
      </c>
      <c r="AP85">
        <f t="shared" si="37"/>
        <v>-5.8398386210976351E-3</v>
      </c>
      <c r="AQ85">
        <f t="shared" si="38"/>
        <v>-2.3896290214661171E-4</v>
      </c>
    </row>
    <row r="86" spans="1:43" hidden="1" x14ac:dyDescent="0.25">
      <c r="A86" s="19">
        <v>41764</v>
      </c>
      <c r="B86">
        <v>10.33754807</v>
      </c>
      <c r="C86">
        <v>10.58913643</v>
      </c>
      <c r="D86">
        <v>71.822965190000005</v>
      </c>
      <c r="E86">
        <v>61.307317490000003</v>
      </c>
      <c r="F86">
        <v>49.223387199999998</v>
      </c>
      <c r="G86">
        <v>28935</v>
      </c>
      <c r="H86">
        <v>42644</v>
      </c>
      <c r="I86">
        <v>409.85</v>
      </c>
      <c r="J86">
        <v>9.6453000000000007</v>
      </c>
      <c r="K86">
        <v>83.588999999999999</v>
      </c>
      <c r="L86">
        <v>60.24</v>
      </c>
      <c r="M86">
        <v>75</v>
      </c>
      <c r="N86">
        <v>63.88</v>
      </c>
      <c r="O86">
        <v>9.11</v>
      </c>
      <c r="P86">
        <v>134.63</v>
      </c>
      <c r="Q86">
        <v>557.15</v>
      </c>
      <c r="R86">
        <v>6432.55</v>
      </c>
      <c r="S86">
        <v>716.7</v>
      </c>
      <c r="T86">
        <v>6699.35</v>
      </c>
      <c r="X86" s="20">
        <v>41764</v>
      </c>
      <c r="Y86">
        <f t="shared" si="20"/>
        <v>2.3896568521253577E-3</v>
      </c>
      <c r="Z86">
        <f t="shared" si="21"/>
        <v>5.824359779878008E-3</v>
      </c>
      <c r="AA86">
        <f t="shared" si="22"/>
        <v>4.0056785900615831E-4</v>
      </c>
      <c r="AB86">
        <f t="shared" si="23"/>
        <v>3.5583796223980451E-4</v>
      </c>
      <c r="AC86">
        <f t="shared" si="24"/>
        <v>7.2123052256590798E-4</v>
      </c>
      <c r="AD86">
        <f t="shared" si="25"/>
        <v>2.2143039182813897E-3</v>
      </c>
      <c r="AE86">
        <f t="shared" si="26"/>
        <v>1.4784396943470798E-3</v>
      </c>
      <c r="AF86">
        <f t="shared" si="27"/>
        <v>-4.2607648608549206E-3</v>
      </c>
      <c r="AG86">
        <f t="shared" si="28"/>
        <v>3.1255704165917518E-3</v>
      </c>
      <c r="AH86">
        <f t="shared" si="29"/>
        <v>1.3108397535081394E-3</v>
      </c>
      <c r="AI86">
        <f t="shared" si="30"/>
        <v>9.1343165993991123E-4</v>
      </c>
      <c r="AJ86">
        <f t="shared" si="31"/>
        <v>0</v>
      </c>
      <c r="AK86">
        <f t="shared" si="32"/>
        <v>-7.8241143182376099E-4</v>
      </c>
      <c r="AL86">
        <f t="shared" si="33"/>
        <v>0</v>
      </c>
      <c r="AM86">
        <f t="shared" si="34"/>
        <v>6.0346616364725745E-3</v>
      </c>
      <c r="AN86">
        <f t="shared" si="35"/>
        <v>-8.9342147027056638E-3</v>
      </c>
      <c r="AO86">
        <f t="shared" si="36"/>
        <v>2.9045607196430019E-2</v>
      </c>
      <c r="AP86">
        <f t="shared" si="37"/>
        <v>-5.5795788865556947E-4</v>
      </c>
      <c r="AQ86">
        <f t="shared" si="38"/>
        <v>6.794011079490664E-4</v>
      </c>
    </row>
    <row r="87" spans="1:43" hidden="1" x14ac:dyDescent="0.25">
      <c r="A87" s="19">
        <v>41765</v>
      </c>
      <c r="B87">
        <v>10.32990126</v>
      </c>
      <c r="C87">
        <v>10.607111440000001</v>
      </c>
      <c r="D87">
        <v>71.823157510000001</v>
      </c>
      <c r="E87">
        <v>61.322357820000001</v>
      </c>
      <c r="F87">
        <v>49.296390109999997</v>
      </c>
      <c r="G87">
        <v>28887</v>
      </c>
      <c r="H87">
        <v>42607</v>
      </c>
      <c r="I87">
        <v>408.9</v>
      </c>
      <c r="J87">
        <v>9.6349999999999998</v>
      </c>
      <c r="K87">
        <v>83.540999999999997</v>
      </c>
      <c r="L87">
        <v>59.984999999999999</v>
      </c>
      <c r="M87">
        <v>76</v>
      </c>
      <c r="N87">
        <v>63.29</v>
      </c>
      <c r="O87">
        <v>9.19</v>
      </c>
      <c r="P87">
        <v>135.4</v>
      </c>
      <c r="Q87">
        <v>553.70000000000005</v>
      </c>
      <c r="R87">
        <v>6396.75</v>
      </c>
      <c r="S87">
        <v>720.2</v>
      </c>
      <c r="T87">
        <v>6715.3</v>
      </c>
      <c r="X87" s="20">
        <v>41765</v>
      </c>
      <c r="Y87">
        <f t="shared" si="20"/>
        <v>-7.3998588087380161E-4</v>
      </c>
      <c r="Z87">
        <f t="shared" si="21"/>
        <v>1.6960562472343869E-3</v>
      </c>
      <c r="AA87">
        <f t="shared" si="22"/>
        <v>2.6776914877645408E-6</v>
      </c>
      <c r="AB87">
        <f t="shared" si="23"/>
        <v>2.4529674464845232E-4</v>
      </c>
      <c r="AC87">
        <f t="shared" si="24"/>
        <v>1.4819952978924592E-3</v>
      </c>
      <c r="AD87">
        <f t="shared" si="25"/>
        <v>-1.6602680995455024E-3</v>
      </c>
      <c r="AE87">
        <f t="shared" si="26"/>
        <v>-8.6802506300671164E-4</v>
      </c>
      <c r="AF87">
        <f t="shared" si="27"/>
        <v>-2.320611728443155E-3</v>
      </c>
      <c r="AG87">
        <f t="shared" si="28"/>
        <v>-1.0684482067040881E-3</v>
      </c>
      <c r="AH87">
        <f t="shared" si="29"/>
        <v>-5.7440317501061757E-4</v>
      </c>
      <c r="AI87">
        <f t="shared" si="30"/>
        <v>-4.2420525247468151E-3</v>
      </c>
      <c r="AJ87">
        <f t="shared" si="31"/>
        <v>1.3245226750020723E-2</v>
      </c>
      <c r="AK87">
        <f t="shared" si="32"/>
        <v>-9.2789845595977385E-3</v>
      </c>
      <c r="AL87">
        <f t="shared" si="33"/>
        <v>8.74322509572871E-3</v>
      </c>
      <c r="AM87">
        <f t="shared" si="34"/>
        <v>5.7030854870311854E-3</v>
      </c>
      <c r="AN87">
        <f t="shared" si="35"/>
        <v>-6.2114796641412912E-3</v>
      </c>
      <c r="AO87">
        <f t="shared" si="36"/>
        <v>-5.5809892859551499E-3</v>
      </c>
      <c r="AP87">
        <f t="shared" si="37"/>
        <v>4.8716082149013696E-3</v>
      </c>
      <c r="AQ87">
        <f t="shared" si="38"/>
        <v>2.3779983102460538E-3</v>
      </c>
    </row>
    <row r="88" spans="1:43" hidden="1" x14ac:dyDescent="0.25">
      <c r="A88" s="19">
        <v>41766</v>
      </c>
      <c r="B88">
        <v>10.28741147</v>
      </c>
      <c r="C88">
        <v>10.6116788</v>
      </c>
      <c r="D88">
        <v>71.864821750000004</v>
      </c>
      <c r="E88">
        <v>61.339631920000002</v>
      </c>
      <c r="F88">
        <v>49.271718839999998</v>
      </c>
      <c r="G88">
        <v>28520</v>
      </c>
      <c r="H88">
        <v>41963</v>
      </c>
      <c r="I88">
        <v>405.35</v>
      </c>
      <c r="J88">
        <v>9.6280999999999999</v>
      </c>
      <c r="K88">
        <v>83.507000000000005</v>
      </c>
      <c r="L88">
        <v>60.024999999999999</v>
      </c>
      <c r="M88">
        <v>75</v>
      </c>
      <c r="N88">
        <v>63.36</v>
      </c>
      <c r="O88">
        <v>9.0299999999999994</v>
      </c>
      <c r="P88">
        <v>137.13</v>
      </c>
      <c r="Q88">
        <v>553.15</v>
      </c>
      <c r="R88">
        <v>6476.75</v>
      </c>
      <c r="S88">
        <v>715.6</v>
      </c>
      <c r="T88">
        <v>6652.55</v>
      </c>
      <c r="X88" s="20">
        <v>41766</v>
      </c>
      <c r="Y88">
        <f t="shared" si="20"/>
        <v>-4.1217641417314738E-3</v>
      </c>
      <c r="Z88">
        <f t="shared" si="21"/>
        <v>4.3050145827147146E-4</v>
      </c>
      <c r="AA88">
        <f t="shared" si="22"/>
        <v>5.7992660739287453E-4</v>
      </c>
      <c r="AB88">
        <f t="shared" si="23"/>
        <v>2.8165367528790197E-4</v>
      </c>
      <c r="AC88">
        <f t="shared" si="24"/>
        <v>-5.0059336184930944E-4</v>
      </c>
      <c r="AD88">
        <f t="shared" si="25"/>
        <v>-1.2786071380161445E-2</v>
      </c>
      <c r="AE88">
        <f t="shared" si="26"/>
        <v>-1.5230281389401207E-2</v>
      </c>
      <c r="AF88">
        <f t="shared" si="27"/>
        <v>-8.7197359368803504E-3</v>
      </c>
      <c r="AG88">
        <f t="shared" si="28"/>
        <v>-7.1639562636361103E-4</v>
      </c>
      <c r="AH88">
        <f t="shared" si="29"/>
        <v>-4.0706863260250268E-4</v>
      </c>
      <c r="AI88">
        <f t="shared" si="30"/>
        <v>6.6661114042551302E-4</v>
      </c>
      <c r="AJ88">
        <f t="shared" si="31"/>
        <v>-1.324522675002068E-2</v>
      </c>
      <c r="AK88">
        <f t="shared" si="32"/>
        <v>1.105408718956423E-3</v>
      </c>
      <c r="AL88">
        <f t="shared" si="33"/>
        <v>-1.7563568938701674E-2</v>
      </c>
      <c r="AM88">
        <f t="shared" si="34"/>
        <v>1.2696020533588087E-2</v>
      </c>
      <c r="AN88">
        <f t="shared" si="35"/>
        <v>-9.9381134800171148E-4</v>
      </c>
      <c r="AO88">
        <f t="shared" si="36"/>
        <v>1.2428792454250007E-2</v>
      </c>
      <c r="AP88">
        <f t="shared" si="37"/>
        <v>-6.4075995802107717E-3</v>
      </c>
      <c r="AQ88">
        <f t="shared" si="38"/>
        <v>-9.3882652626393857E-3</v>
      </c>
    </row>
    <row r="89" spans="1:43" hidden="1" x14ac:dyDescent="0.25">
      <c r="A89" s="19">
        <v>41767</v>
      </c>
      <c r="B89">
        <v>10.32267772</v>
      </c>
      <c r="C89">
        <v>10.61861431</v>
      </c>
      <c r="D89">
        <v>71.87342314</v>
      </c>
      <c r="E89">
        <v>61.384005809999998</v>
      </c>
      <c r="F89">
        <v>49.331622260000003</v>
      </c>
      <c r="G89">
        <v>28523</v>
      </c>
      <c r="H89">
        <v>41619</v>
      </c>
      <c r="I89">
        <v>409.4</v>
      </c>
      <c r="J89">
        <v>9.6178000000000008</v>
      </c>
      <c r="K89">
        <v>82.907499999999999</v>
      </c>
      <c r="L89">
        <v>59.9</v>
      </c>
      <c r="M89">
        <v>76</v>
      </c>
      <c r="N89">
        <v>63.01</v>
      </c>
      <c r="O89">
        <v>9.07</v>
      </c>
      <c r="P89">
        <v>139.1</v>
      </c>
      <c r="Q89">
        <v>552.29999999999995</v>
      </c>
      <c r="R89">
        <v>6491</v>
      </c>
      <c r="S89">
        <v>718.3</v>
      </c>
      <c r="T89">
        <v>6659.85</v>
      </c>
      <c r="X89" s="20">
        <v>41767</v>
      </c>
      <c r="Y89">
        <f t="shared" si="20"/>
        <v>3.4222350125549931E-3</v>
      </c>
      <c r="Z89">
        <f t="shared" si="21"/>
        <v>6.5335982040236188E-4</v>
      </c>
      <c r="AA89">
        <f t="shared" si="22"/>
        <v>1.1968130008606473E-4</v>
      </c>
      <c r="AB89">
        <f t="shared" si="23"/>
        <v>7.2315150943281039E-4</v>
      </c>
      <c r="AC89">
        <f t="shared" si="24"/>
        <v>1.2150384906119568E-3</v>
      </c>
      <c r="AD89">
        <f t="shared" si="25"/>
        <v>1.0518380880271932E-4</v>
      </c>
      <c r="AE89">
        <f t="shared" si="26"/>
        <v>-8.2314838691226484E-3</v>
      </c>
      <c r="AF89">
        <f t="shared" si="27"/>
        <v>9.9417817934728848E-3</v>
      </c>
      <c r="AG89">
        <f t="shared" si="28"/>
        <v>-1.0703579446388826E-3</v>
      </c>
      <c r="AH89">
        <f t="shared" si="29"/>
        <v>-7.2049321830392555E-3</v>
      </c>
      <c r="AI89">
        <f t="shared" si="30"/>
        <v>-2.0846369859132121E-3</v>
      </c>
      <c r="AJ89">
        <f t="shared" si="31"/>
        <v>1.3245226750020723E-2</v>
      </c>
      <c r="AK89">
        <f t="shared" si="32"/>
        <v>-5.539303552206336E-3</v>
      </c>
      <c r="AL89">
        <f t="shared" si="33"/>
        <v>4.4198966981512855E-3</v>
      </c>
      <c r="AM89">
        <f t="shared" si="34"/>
        <v>1.4263717917634424E-2</v>
      </c>
      <c r="AN89">
        <f t="shared" si="35"/>
        <v>-1.5378355737780311E-3</v>
      </c>
      <c r="AO89">
        <f t="shared" si="36"/>
        <v>2.1977607118898053E-3</v>
      </c>
      <c r="AP89">
        <f t="shared" si="37"/>
        <v>3.7659574461916478E-3</v>
      </c>
      <c r="AQ89">
        <f t="shared" si="38"/>
        <v>1.0967219632376844E-3</v>
      </c>
    </row>
    <row r="90" spans="1:43" hidden="1" x14ac:dyDescent="0.25">
      <c r="A90" s="19">
        <v>41768</v>
      </c>
      <c r="B90">
        <v>10.333981140000001</v>
      </c>
      <c r="C90">
        <v>10.644796830000001</v>
      </c>
      <c r="D90">
        <v>71.887203</v>
      </c>
      <c r="E90">
        <v>61.359959080000003</v>
      </c>
      <c r="F90">
        <v>49.318330680000003</v>
      </c>
      <c r="G90">
        <v>28525</v>
      </c>
      <c r="H90">
        <v>41481</v>
      </c>
      <c r="I90">
        <v>411.75</v>
      </c>
      <c r="J90">
        <v>9.6288</v>
      </c>
      <c r="K90">
        <v>82.509</v>
      </c>
      <c r="L90">
        <v>59.965000000000003</v>
      </c>
      <c r="M90">
        <v>77</v>
      </c>
      <c r="N90">
        <v>65.33</v>
      </c>
      <c r="O90">
        <v>9.1999999999999993</v>
      </c>
      <c r="P90">
        <v>143.13</v>
      </c>
      <c r="Q90">
        <v>556.29999999999995</v>
      </c>
      <c r="R90">
        <v>6478.6</v>
      </c>
      <c r="S90">
        <v>756.8</v>
      </c>
      <c r="T90">
        <v>6858.8</v>
      </c>
      <c r="X90" s="20">
        <v>41768</v>
      </c>
      <c r="Y90">
        <f t="shared" si="20"/>
        <v>1.0944094303744407E-3</v>
      </c>
      <c r="Z90">
        <f t="shared" si="21"/>
        <v>2.4626841911945837E-3</v>
      </c>
      <c r="AA90">
        <f t="shared" si="22"/>
        <v>1.9170562082539386E-4</v>
      </c>
      <c r="AB90">
        <f t="shared" si="23"/>
        <v>-3.918193506163148E-4</v>
      </c>
      <c r="AC90">
        <f t="shared" si="24"/>
        <v>-2.6946956758331389E-4</v>
      </c>
      <c r="AD90">
        <f t="shared" si="25"/>
        <v>7.0116393241384216E-5</v>
      </c>
      <c r="AE90">
        <f t="shared" si="26"/>
        <v>-3.321302692107537E-3</v>
      </c>
      <c r="AF90">
        <f t="shared" si="27"/>
        <v>5.7236958305606671E-3</v>
      </c>
      <c r="AG90">
        <f t="shared" si="28"/>
        <v>1.1430591582618874E-3</v>
      </c>
      <c r="AH90">
        <f t="shared" si="29"/>
        <v>-4.8181501956203994E-3</v>
      </c>
      <c r="AI90">
        <f t="shared" si="30"/>
        <v>1.0845535622808645E-3</v>
      </c>
      <c r="AJ90">
        <f t="shared" si="31"/>
        <v>1.3072081567352701E-2</v>
      </c>
      <c r="AK90">
        <f t="shared" si="32"/>
        <v>3.6157904898694748E-2</v>
      </c>
      <c r="AL90">
        <f t="shared" si="33"/>
        <v>1.4231219927949295E-2</v>
      </c>
      <c r="AM90">
        <f t="shared" si="34"/>
        <v>2.8560209266728011E-2</v>
      </c>
      <c r="AN90">
        <f t="shared" si="35"/>
        <v>7.2163401741055901E-3</v>
      </c>
      <c r="AO90">
        <f t="shared" si="36"/>
        <v>-1.9121644118941924E-3</v>
      </c>
      <c r="AP90">
        <f t="shared" si="37"/>
        <v>5.2211708656912541E-2</v>
      </c>
      <c r="AQ90">
        <f t="shared" si="38"/>
        <v>2.943553754641982E-2</v>
      </c>
    </row>
    <row r="91" spans="1:43" hidden="1" x14ac:dyDescent="0.25">
      <c r="A91" s="19">
        <v>41771</v>
      </c>
      <c r="B91">
        <v>10.35100869</v>
      </c>
      <c r="C91">
        <v>10.657502490000001</v>
      </c>
      <c r="D91">
        <v>71.964175819999994</v>
      </c>
      <c r="E91">
        <v>61.41536859</v>
      </c>
      <c r="F91">
        <v>49.396441019999997</v>
      </c>
      <c r="G91">
        <v>28628</v>
      </c>
      <c r="H91">
        <v>42115</v>
      </c>
      <c r="I91">
        <v>417.8</v>
      </c>
      <c r="J91">
        <v>9.6280000000000001</v>
      </c>
      <c r="K91">
        <v>82.617999999999995</v>
      </c>
      <c r="L91">
        <v>60.055</v>
      </c>
      <c r="M91">
        <v>78</v>
      </c>
      <c r="N91">
        <v>66.78</v>
      </c>
      <c r="O91">
        <v>9.42</v>
      </c>
      <c r="P91">
        <v>151.13</v>
      </c>
      <c r="Q91">
        <v>571.5</v>
      </c>
      <c r="R91">
        <v>6461</v>
      </c>
      <c r="S91">
        <v>792.15</v>
      </c>
      <c r="T91">
        <v>7014.25</v>
      </c>
      <c r="X91" s="20">
        <v>41771</v>
      </c>
      <c r="Y91">
        <f t="shared" si="20"/>
        <v>1.6463681138911225E-3</v>
      </c>
      <c r="Z91">
        <f t="shared" si="21"/>
        <v>1.1928910880281461E-3</v>
      </c>
      <c r="AA91">
        <f t="shared" si="22"/>
        <v>1.0701715614769255E-3</v>
      </c>
      <c r="AB91">
        <f t="shared" si="23"/>
        <v>9.0261642649981536E-4</v>
      </c>
      <c r="AC91">
        <f t="shared" si="24"/>
        <v>1.5825464610169314E-3</v>
      </c>
      <c r="AD91">
        <f t="shared" si="25"/>
        <v>3.6043641282116506E-3</v>
      </c>
      <c r="AE91">
        <f t="shared" si="26"/>
        <v>1.5168480692736425E-2</v>
      </c>
      <c r="AF91">
        <f t="shared" si="27"/>
        <v>1.4586480064715763E-2</v>
      </c>
      <c r="AG91">
        <f t="shared" si="28"/>
        <v>-8.3087532763487311E-5</v>
      </c>
      <c r="AH91">
        <f t="shared" si="29"/>
        <v>1.3201961621236698E-3</v>
      </c>
      <c r="AI91">
        <f t="shared" si="30"/>
        <v>1.4997503227690847E-3</v>
      </c>
      <c r="AJ91">
        <f t="shared" si="31"/>
        <v>1.2903404835907782E-2</v>
      </c>
      <c r="AK91">
        <f t="shared" si="32"/>
        <v>2.1952285662849468E-2</v>
      </c>
      <c r="AL91">
        <f t="shared" si="33"/>
        <v>2.3631604533277038E-2</v>
      </c>
      <c r="AM91">
        <f t="shared" si="34"/>
        <v>5.4387085385903949E-2</v>
      </c>
      <c r="AN91">
        <f t="shared" si="35"/>
        <v>2.6956766153617896E-2</v>
      </c>
      <c r="AO91">
        <f t="shared" si="36"/>
        <v>-2.7203330634089891E-3</v>
      </c>
      <c r="AP91">
        <f t="shared" si="37"/>
        <v>4.5651750083383409E-2</v>
      </c>
      <c r="AQ91">
        <f t="shared" si="38"/>
        <v>2.2411294759945421E-2</v>
      </c>
    </row>
    <row r="92" spans="1:43" hidden="1" x14ac:dyDescent="0.25">
      <c r="A92" s="19">
        <v>41772</v>
      </c>
      <c r="B92">
        <v>10.38327278</v>
      </c>
      <c r="C92">
        <v>10.71025994</v>
      </c>
      <c r="D92">
        <v>71.940090769999998</v>
      </c>
      <c r="E92">
        <v>61.448266259999997</v>
      </c>
      <c r="F92">
        <v>49.413751259999998</v>
      </c>
      <c r="G92">
        <v>28462</v>
      </c>
      <c r="H92">
        <v>41914</v>
      </c>
      <c r="I92">
        <v>414.65</v>
      </c>
      <c r="J92">
        <v>9.5463000000000005</v>
      </c>
      <c r="K92">
        <v>81.493499999999997</v>
      </c>
      <c r="L92">
        <v>59.465000000000003</v>
      </c>
      <c r="M92">
        <v>78</v>
      </c>
      <c r="N92">
        <v>67.66</v>
      </c>
      <c r="O92">
        <v>9.4600000000000009</v>
      </c>
      <c r="P92">
        <v>155.93</v>
      </c>
      <c r="Q92">
        <v>577.6</v>
      </c>
      <c r="R92">
        <v>6492.3</v>
      </c>
      <c r="S92">
        <v>788.15</v>
      </c>
      <c r="T92">
        <v>7108.75</v>
      </c>
      <c r="X92" s="20">
        <v>41772</v>
      </c>
      <c r="Y92">
        <f t="shared" si="20"/>
        <v>3.112151832973135E-3</v>
      </c>
      <c r="Z92">
        <f t="shared" si="21"/>
        <v>4.9380516446196898E-3</v>
      </c>
      <c r="AA92">
        <f t="shared" si="22"/>
        <v>-3.3473712483468078E-4</v>
      </c>
      <c r="AB92">
        <f t="shared" si="23"/>
        <v>5.3551518032734049E-4</v>
      </c>
      <c r="AC92">
        <f t="shared" si="24"/>
        <v>3.5037357539062996E-4</v>
      </c>
      <c r="AD92">
        <f t="shared" si="25"/>
        <v>-5.8153956148828427E-3</v>
      </c>
      <c r="AE92">
        <f t="shared" si="26"/>
        <v>-4.7840717695758154E-3</v>
      </c>
      <c r="AF92">
        <f t="shared" si="27"/>
        <v>-7.5680582252526966E-3</v>
      </c>
      <c r="AG92">
        <f t="shared" si="28"/>
        <v>-8.5218750553186194E-3</v>
      </c>
      <c r="AH92">
        <f t="shared" si="29"/>
        <v>-1.3704311996846739E-2</v>
      </c>
      <c r="AI92">
        <f t="shared" si="30"/>
        <v>-9.872904827244889E-3</v>
      </c>
      <c r="AJ92">
        <f t="shared" si="31"/>
        <v>0</v>
      </c>
      <c r="AK92">
        <f t="shared" si="32"/>
        <v>1.3091528837053961E-2</v>
      </c>
      <c r="AL92">
        <f t="shared" si="33"/>
        <v>4.2372944755152174E-3</v>
      </c>
      <c r="AM92">
        <f t="shared" si="34"/>
        <v>3.1266795014764946E-2</v>
      </c>
      <c r="AN92">
        <f t="shared" si="35"/>
        <v>1.0617104343751186E-2</v>
      </c>
      <c r="AO92">
        <f t="shared" si="36"/>
        <v>4.832754729521143E-3</v>
      </c>
      <c r="AP92">
        <f t="shared" si="37"/>
        <v>-5.0623407485004632E-3</v>
      </c>
      <c r="AQ92">
        <f t="shared" si="38"/>
        <v>1.3382625556367727E-2</v>
      </c>
    </row>
    <row r="93" spans="1:43" hidden="1" x14ac:dyDescent="0.25">
      <c r="A93" s="19">
        <v>41773</v>
      </c>
      <c r="B93">
        <v>10.39061592</v>
      </c>
      <c r="C93">
        <v>10.684657769999999</v>
      </c>
      <c r="D93">
        <v>71.9465723</v>
      </c>
      <c r="E93">
        <v>61.474553520000001</v>
      </c>
      <c r="F93">
        <v>49.430816239999999</v>
      </c>
      <c r="G93">
        <v>28704</v>
      </c>
      <c r="H93">
        <v>42377</v>
      </c>
      <c r="I93">
        <v>418.1</v>
      </c>
      <c r="J93">
        <v>9.5497999999999994</v>
      </c>
      <c r="K93">
        <v>81.583500000000001</v>
      </c>
      <c r="L93">
        <v>59.484999999999999</v>
      </c>
      <c r="M93">
        <v>79</v>
      </c>
      <c r="N93">
        <v>69.08</v>
      </c>
      <c r="O93">
        <v>9.6</v>
      </c>
      <c r="P93">
        <v>153.69999999999999</v>
      </c>
      <c r="Q93">
        <v>577.5</v>
      </c>
      <c r="R93">
        <v>6488.15</v>
      </c>
      <c r="S93">
        <v>775.45</v>
      </c>
      <c r="T93">
        <v>7108.75</v>
      </c>
      <c r="X93" s="20">
        <v>41773</v>
      </c>
      <c r="Y93">
        <f t="shared" si="20"/>
        <v>7.0695866449274971E-4</v>
      </c>
      <c r="Z93">
        <f t="shared" si="21"/>
        <v>-2.3932956945669939E-3</v>
      </c>
      <c r="AA93">
        <f t="shared" si="22"/>
        <v>9.0092158176476722E-5</v>
      </c>
      <c r="AB93">
        <f t="shared" si="23"/>
        <v>4.2770350448816628E-4</v>
      </c>
      <c r="AC93">
        <f t="shared" si="24"/>
        <v>3.4528918687504379E-4</v>
      </c>
      <c r="AD93">
        <f t="shared" si="25"/>
        <v>8.4666216149173329E-3</v>
      </c>
      <c r="AE93">
        <f t="shared" si="26"/>
        <v>1.0985862229207636E-2</v>
      </c>
      <c r="AF93">
        <f t="shared" si="27"/>
        <v>8.2858474653066585E-3</v>
      </c>
      <c r="AG93">
        <f t="shared" si="28"/>
        <v>3.665669994597163E-4</v>
      </c>
      <c r="AH93">
        <f t="shared" si="29"/>
        <v>1.1037731763198816E-3</v>
      </c>
      <c r="AI93">
        <f t="shared" si="30"/>
        <v>3.3627574928051933E-4</v>
      </c>
      <c r="AJ93">
        <f t="shared" si="31"/>
        <v>1.2739025777429712E-2</v>
      </c>
      <c r="AK93">
        <f t="shared" si="32"/>
        <v>2.0770089925915492E-2</v>
      </c>
      <c r="AL93">
        <f t="shared" si="33"/>
        <v>1.4690715410003592E-2</v>
      </c>
      <c r="AM93">
        <f t="shared" si="34"/>
        <v>-1.4404538052244063E-2</v>
      </c>
      <c r="AN93">
        <f t="shared" si="35"/>
        <v>-1.7314518266790791E-4</v>
      </c>
      <c r="AO93">
        <f t="shared" si="36"/>
        <v>-6.394231542663515E-4</v>
      </c>
      <c r="AP93">
        <f t="shared" si="37"/>
        <v>-1.6244921067089486E-2</v>
      </c>
      <c r="AQ93">
        <f t="shared" si="38"/>
        <v>0</v>
      </c>
    </row>
    <row r="94" spans="1:43" hidden="1" x14ac:dyDescent="0.25">
      <c r="A94" s="19">
        <v>41774</v>
      </c>
      <c r="B94">
        <v>10.35204392</v>
      </c>
      <c r="C94">
        <v>10.75270948</v>
      </c>
      <c r="D94">
        <v>71.9836502</v>
      </c>
      <c r="E94">
        <v>61.461210299999998</v>
      </c>
      <c r="F94">
        <v>49.48614517</v>
      </c>
      <c r="G94">
        <v>28408</v>
      </c>
      <c r="H94">
        <v>41749</v>
      </c>
      <c r="I94">
        <v>415.75</v>
      </c>
      <c r="J94">
        <v>9.5439000000000007</v>
      </c>
      <c r="K94">
        <v>81.532499999999999</v>
      </c>
      <c r="L94">
        <v>59.465000000000003</v>
      </c>
      <c r="M94">
        <v>79</v>
      </c>
      <c r="N94">
        <v>68.42</v>
      </c>
      <c r="O94">
        <v>9.5</v>
      </c>
      <c r="P94">
        <v>153.80000000000001</v>
      </c>
      <c r="Q94">
        <v>588.95000000000005</v>
      </c>
      <c r="R94">
        <v>6351.65</v>
      </c>
      <c r="S94">
        <v>788.35</v>
      </c>
      <c r="T94">
        <v>7123.15</v>
      </c>
      <c r="X94" s="20">
        <v>41774</v>
      </c>
      <c r="Y94">
        <f t="shared" si="20"/>
        <v>-3.7191030231706304E-3</v>
      </c>
      <c r="Z94">
        <f t="shared" si="21"/>
        <v>6.348908221381201E-3</v>
      </c>
      <c r="AA94">
        <f t="shared" si="22"/>
        <v>5.1522050304903379E-4</v>
      </c>
      <c r="AB94">
        <f t="shared" si="23"/>
        <v>-2.1707629477028676E-4</v>
      </c>
      <c r="AC94">
        <f t="shared" si="24"/>
        <v>1.1186946097324485E-3</v>
      </c>
      <c r="AD94">
        <f t="shared" si="25"/>
        <v>-1.0365690235598855E-2</v>
      </c>
      <c r="AE94">
        <f t="shared" si="26"/>
        <v>-1.4930263312758716E-2</v>
      </c>
      <c r="AF94">
        <f t="shared" si="27"/>
        <v>-5.6365202894823746E-3</v>
      </c>
      <c r="AG94">
        <f t="shared" si="28"/>
        <v>-6.1800491133528232E-4</v>
      </c>
      <c r="AH94">
        <f t="shared" si="29"/>
        <v>-6.2532187721460453E-4</v>
      </c>
      <c r="AI94">
        <f t="shared" si="30"/>
        <v>-3.3627574928065746E-4</v>
      </c>
      <c r="AJ94">
        <f t="shared" si="31"/>
        <v>0</v>
      </c>
      <c r="AK94">
        <f t="shared" si="32"/>
        <v>-9.600073729019231E-3</v>
      </c>
      <c r="AL94">
        <f t="shared" si="33"/>
        <v>-1.0471299867295366E-2</v>
      </c>
      <c r="AM94">
        <f t="shared" si="34"/>
        <v>6.5040652699362904E-4</v>
      </c>
      <c r="AN94">
        <f t="shared" si="35"/>
        <v>1.9632848008845034E-2</v>
      </c>
      <c r="AO94">
        <f t="shared" si="36"/>
        <v>-2.1262814480218599E-2</v>
      </c>
      <c r="AP94">
        <f t="shared" si="37"/>
        <v>1.6498647678028888E-2</v>
      </c>
      <c r="AQ94">
        <f t="shared" si="38"/>
        <v>2.0236236783652277E-3</v>
      </c>
    </row>
    <row r="95" spans="1:43" hidden="1" x14ac:dyDescent="0.25">
      <c r="A95" s="19">
        <v>41775</v>
      </c>
      <c r="B95">
        <v>10.369107290000001</v>
      </c>
      <c r="C95">
        <v>10.73623901</v>
      </c>
      <c r="D95">
        <v>72.003067259999995</v>
      </c>
      <c r="E95">
        <v>61.504444849999999</v>
      </c>
      <c r="F95">
        <v>49.463346919999999</v>
      </c>
      <c r="G95">
        <v>28089</v>
      </c>
      <c r="H95">
        <v>40925</v>
      </c>
      <c r="I95">
        <v>410.15</v>
      </c>
      <c r="J95">
        <v>9.3985000000000003</v>
      </c>
      <c r="K95">
        <v>80.228999999999999</v>
      </c>
      <c r="L95">
        <v>58.585000000000001</v>
      </c>
      <c r="M95">
        <v>79</v>
      </c>
      <c r="N95">
        <v>69.98</v>
      </c>
      <c r="O95">
        <v>9.81</v>
      </c>
      <c r="P95">
        <v>163.19999999999999</v>
      </c>
      <c r="Q95">
        <v>580.70000000000005</v>
      </c>
      <c r="R95">
        <v>6346.75</v>
      </c>
      <c r="S95">
        <v>804.7</v>
      </c>
      <c r="T95">
        <v>7203</v>
      </c>
      <c r="X95" s="20">
        <v>41775</v>
      </c>
      <c r="Y95">
        <f t="shared" si="20"/>
        <v>1.6469523033768689E-3</v>
      </c>
      <c r="Z95">
        <f t="shared" si="21"/>
        <v>-1.5329250040258934E-3</v>
      </c>
      <c r="AA95">
        <f t="shared" si="22"/>
        <v>2.6970626819223549E-4</v>
      </c>
      <c r="AB95">
        <f t="shared" si="23"/>
        <v>7.0319719321366699E-4</v>
      </c>
      <c r="AC95">
        <f t="shared" si="24"/>
        <v>-4.608058095474864E-4</v>
      </c>
      <c r="AD95">
        <f t="shared" si="25"/>
        <v>-1.1292755015925042E-2</v>
      </c>
      <c r="AE95">
        <f t="shared" si="26"/>
        <v>-1.9934375657001489E-2</v>
      </c>
      <c r="AF95">
        <f t="shared" si="27"/>
        <v>-1.3561171624278247E-2</v>
      </c>
      <c r="AG95">
        <f t="shared" si="28"/>
        <v>-1.5352104879118242E-2</v>
      </c>
      <c r="AH95">
        <f t="shared" si="29"/>
        <v>-1.6116668241765893E-2</v>
      </c>
      <c r="AI95">
        <f t="shared" si="30"/>
        <v>-1.4909213059089847E-2</v>
      </c>
      <c r="AJ95">
        <f t="shared" si="31"/>
        <v>0</v>
      </c>
      <c r="AK95">
        <f t="shared" si="32"/>
        <v>2.2544307390083323E-2</v>
      </c>
      <c r="AL95">
        <f t="shared" si="33"/>
        <v>3.2110474970776709E-2</v>
      </c>
      <c r="AM95">
        <f t="shared" si="34"/>
        <v>5.9323385458462788E-2</v>
      </c>
      <c r="AN95">
        <f t="shared" si="35"/>
        <v>-1.4107018026789278E-2</v>
      </c>
      <c r="AO95">
        <f t="shared" si="36"/>
        <v>-7.7175081005525939E-4</v>
      </c>
      <c r="AP95">
        <f t="shared" si="37"/>
        <v>2.0527383468596363E-2</v>
      </c>
      <c r="AQ95">
        <f t="shared" si="38"/>
        <v>1.1147562589988237E-2</v>
      </c>
    </row>
    <row r="96" spans="1:43" hidden="1" x14ac:dyDescent="0.25">
      <c r="A96" s="19">
        <v>41778</v>
      </c>
      <c r="B96">
        <v>10.37303764</v>
      </c>
      <c r="C96">
        <v>10.69228642</v>
      </c>
      <c r="D96">
        <v>72.051846310000002</v>
      </c>
      <c r="E96">
        <v>61.557332209999998</v>
      </c>
      <c r="F96">
        <v>49.562634989999999</v>
      </c>
      <c r="G96">
        <v>28144</v>
      </c>
      <c r="H96">
        <v>40885</v>
      </c>
      <c r="I96">
        <v>411.95</v>
      </c>
      <c r="J96">
        <v>9.3588000000000005</v>
      </c>
      <c r="K96">
        <v>80.026499999999999</v>
      </c>
      <c r="L96">
        <v>58.375</v>
      </c>
      <c r="M96">
        <v>81</v>
      </c>
      <c r="N96">
        <v>71.14</v>
      </c>
      <c r="O96">
        <v>10.220000000000001</v>
      </c>
      <c r="P96">
        <v>179.5</v>
      </c>
      <c r="Q96">
        <v>555.79999999999995</v>
      </c>
      <c r="R96">
        <v>6357.05</v>
      </c>
      <c r="S96">
        <v>811.9</v>
      </c>
      <c r="T96">
        <v>7263.55</v>
      </c>
      <c r="X96" s="20">
        <v>41778</v>
      </c>
      <c r="Y96">
        <f t="shared" si="20"/>
        <v>3.7897238306873064E-4</v>
      </c>
      <c r="Z96">
        <f t="shared" si="21"/>
        <v>-4.1022562921185987E-3</v>
      </c>
      <c r="AA96">
        <f t="shared" si="22"/>
        <v>6.7722857423578825E-4</v>
      </c>
      <c r="AB96">
        <f t="shared" si="23"/>
        <v>8.5952542730205841E-4</v>
      </c>
      <c r="AC96">
        <f t="shared" si="24"/>
        <v>2.0052939916657894E-3</v>
      </c>
      <c r="AD96">
        <f t="shared" si="25"/>
        <v>1.956147370340576E-3</v>
      </c>
      <c r="AE96">
        <f t="shared" si="26"/>
        <v>-9.7787564325805122E-4</v>
      </c>
      <c r="AF96">
        <f t="shared" si="27"/>
        <v>4.3790363128400726E-3</v>
      </c>
      <c r="AG96">
        <f t="shared" si="28"/>
        <v>-4.2330249321973889E-3</v>
      </c>
      <c r="AH96">
        <f t="shared" si="29"/>
        <v>-2.527215699649124E-3</v>
      </c>
      <c r="AI96">
        <f t="shared" si="30"/>
        <v>-3.5909751310575465E-3</v>
      </c>
      <c r="AJ96">
        <f t="shared" si="31"/>
        <v>2.5001302205417186E-2</v>
      </c>
      <c r="AK96">
        <f t="shared" si="32"/>
        <v>1.6440279580767096E-2</v>
      </c>
      <c r="AL96">
        <f t="shared" si="33"/>
        <v>4.0944311198286655E-2</v>
      </c>
      <c r="AM96">
        <f t="shared" si="34"/>
        <v>9.5198765398326904E-2</v>
      </c>
      <c r="AN96">
        <f t="shared" si="35"/>
        <v>-4.3825755069600958E-2</v>
      </c>
      <c r="AO96">
        <f t="shared" si="36"/>
        <v>1.6215624076194241E-3</v>
      </c>
      <c r="AP96">
        <f t="shared" si="37"/>
        <v>8.907642716313462E-3</v>
      </c>
      <c r="AQ96">
        <f t="shared" si="38"/>
        <v>8.3710841336198018E-3</v>
      </c>
    </row>
    <row r="97" spans="1:43" hidden="1" x14ac:dyDescent="0.25">
      <c r="A97" s="19">
        <v>41779</v>
      </c>
      <c r="B97">
        <v>10.41105003</v>
      </c>
      <c r="C97">
        <v>10.74967709</v>
      </c>
      <c r="D97">
        <v>72.045819969999997</v>
      </c>
      <c r="E97">
        <v>61.569380619999997</v>
      </c>
      <c r="F97">
        <v>49.56606601</v>
      </c>
      <c r="G97">
        <v>28186</v>
      </c>
      <c r="H97">
        <v>41054</v>
      </c>
      <c r="I97">
        <v>410</v>
      </c>
      <c r="J97">
        <v>9.3923000000000005</v>
      </c>
      <c r="K97">
        <v>80.285499999999999</v>
      </c>
      <c r="L97">
        <v>58.59</v>
      </c>
      <c r="M97">
        <v>81</v>
      </c>
      <c r="N97">
        <v>71.06</v>
      </c>
      <c r="O97">
        <v>10.27</v>
      </c>
      <c r="P97">
        <v>174.25</v>
      </c>
      <c r="Q97">
        <v>562.6</v>
      </c>
      <c r="R97">
        <v>6704.9</v>
      </c>
      <c r="S97">
        <v>816.05</v>
      </c>
      <c r="T97">
        <v>7275.5</v>
      </c>
      <c r="X97" s="20">
        <v>41779</v>
      </c>
      <c r="Y97">
        <f t="shared" si="20"/>
        <v>3.6578398808445791E-3</v>
      </c>
      <c r="Z97">
        <f t="shared" si="21"/>
        <v>5.3531298122099962E-3</v>
      </c>
      <c r="AA97">
        <f t="shared" si="22"/>
        <v>-8.3642437231539396E-5</v>
      </c>
      <c r="AB97">
        <f t="shared" si="23"/>
        <v>1.9570749127508332E-4</v>
      </c>
      <c r="AC97">
        <f t="shared" si="24"/>
        <v>6.922354407459584E-5</v>
      </c>
      <c r="AD97">
        <f t="shared" si="25"/>
        <v>1.4912127741169405E-3</v>
      </c>
      <c r="AE97">
        <f t="shared" si="26"/>
        <v>4.125025681046576E-3</v>
      </c>
      <c r="AF97">
        <f t="shared" si="27"/>
        <v>-4.7448230632455681E-3</v>
      </c>
      <c r="AG97">
        <f t="shared" si="28"/>
        <v>3.5731275116523704E-3</v>
      </c>
      <c r="AH97">
        <f t="shared" si="29"/>
        <v>3.2312019729569415E-3</v>
      </c>
      <c r="AI97">
        <f t="shared" si="30"/>
        <v>3.6763175676359458E-3</v>
      </c>
      <c r="AJ97">
        <f t="shared" si="31"/>
        <v>0</v>
      </c>
      <c r="AK97">
        <f t="shared" si="32"/>
        <v>-1.1251759274280824E-3</v>
      </c>
      <c r="AL97">
        <f t="shared" si="33"/>
        <v>4.8804391649083486E-3</v>
      </c>
      <c r="AM97">
        <f t="shared" si="34"/>
        <v>-2.96841582877003E-2</v>
      </c>
      <c r="AN97">
        <f t="shared" si="35"/>
        <v>1.2160378747353352E-2</v>
      </c>
      <c r="AO97">
        <f t="shared" si="36"/>
        <v>5.3274169110692368E-2</v>
      </c>
      <c r="AP97">
        <f t="shared" si="37"/>
        <v>5.0984477283040263E-3</v>
      </c>
      <c r="AQ97">
        <f t="shared" si="38"/>
        <v>1.6438491773507152E-3</v>
      </c>
    </row>
    <row r="98" spans="1:43" hidden="1" x14ac:dyDescent="0.25">
      <c r="A98" s="19">
        <v>41780</v>
      </c>
      <c r="B98">
        <v>10.45607051</v>
      </c>
      <c r="C98">
        <v>10.80064176</v>
      </c>
      <c r="D98">
        <v>72.085997669999998</v>
      </c>
      <c r="E98">
        <v>61.621611129999998</v>
      </c>
      <c r="F98">
        <v>49.572016320000003</v>
      </c>
      <c r="G98">
        <v>27373</v>
      </c>
      <c r="H98">
        <v>40923</v>
      </c>
      <c r="I98">
        <v>407.8</v>
      </c>
      <c r="J98">
        <v>9.4156999999999993</v>
      </c>
      <c r="K98">
        <v>80.335999999999999</v>
      </c>
      <c r="L98">
        <v>58.695</v>
      </c>
      <c r="M98">
        <v>81</v>
      </c>
      <c r="N98">
        <v>71.16</v>
      </c>
      <c r="O98">
        <v>10.49</v>
      </c>
      <c r="P98">
        <v>173.02</v>
      </c>
      <c r="Q98">
        <v>561.35</v>
      </c>
      <c r="R98">
        <v>7266.15</v>
      </c>
      <c r="S98">
        <v>809.5</v>
      </c>
      <c r="T98">
        <v>7252.9</v>
      </c>
      <c r="X98" s="20">
        <v>41780</v>
      </c>
      <c r="Y98">
        <f t="shared" si="20"/>
        <v>4.3149748204821033E-3</v>
      </c>
      <c r="Z98">
        <f t="shared" si="21"/>
        <v>4.7298386039828048E-3</v>
      </c>
      <c r="AA98">
        <f t="shared" si="22"/>
        <v>5.5751327775561792E-4</v>
      </c>
      <c r="AB98">
        <f t="shared" si="23"/>
        <v>8.4795994232486551E-4</v>
      </c>
      <c r="AC98">
        <f t="shared" si="24"/>
        <v>1.2004085347028304E-4</v>
      </c>
      <c r="AD98">
        <f t="shared" si="25"/>
        <v>-2.9268274662350151E-2</v>
      </c>
      <c r="AE98">
        <f t="shared" si="26"/>
        <v>-3.1960211158941847E-3</v>
      </c>
      <c r="AF98">
        <f t="shared" si="27"/>
        <v>-5.3803015579986912E-3</v>
      </c>
      <c r="AG98">
        <f t="shared" si="28"/>
        <v>2.4883041337440078E-3</v>
      </c>
      <c r="AH98">
        <f t="shared" si="29"/>
        <v>6.28807496679627E-4</v>
      </c>
      <c r="AI98">
        <f t="shared" si="30"/>
        <v>1.790510773788072E-3</v>
      </c>
      <c r="AJ98">
        <f t="shared" si="31"/>
        <v>0</v>
      </c>
      <c r="AK98">
        <f t="shared" si="32"/>
        <v>1.4062722047533047E-3</v>
      </c>
      <c r="AL98">
        <f t="shared" si="33"/>
        <v>2.1195398467738907E-2</v>
      </c>
      <c r="AM98">
        <f t="shared" si="34"/>
        <v>-7.0838548884049318E-3</v>
      </c>
      <c r="AN98">
        <f t="shared" si="35"/>
        <v>-2.2242991509679698E-3</v>
      </c>
      <c r="AO98">
        <f t="shared" si="36"/>
        <v>8.0387975302391113E-2</v>
      </c>
      <c r="AP98">
        <f t="shared" si="37"/>
        <v>-8.0588544790149378E-3</v>
      </c>
      <c r="AQ98">
        <f t="shared" si="38"/>
        <v>-3.1111503302860472E-3</v>
      </c>
    </row>
    <row r="99" spans="1:43" hidden="1" x14ac:dyDescent="0.25">
      <c r="A99" s="19">
        <v>41781</v>
      </c>
      <c r="B99">
        <v>10.47777951</v>
      </c>
      <c r="C99">
        <v>10.831540540000001</v>
      </c>
      <c r="D99">
        <v>72.081995269999993</v>
      </c>
      <c r="E99">
        <v>61.616369880000001</v>
      </c>
      <c r="F99">
        <v>49.610669880000003</v>
      </c>
      <c r="G99">
        <v>27241</v>
      </c>
      <c r="H99">
        <v>41010</v>
      </c>
      <c r="I99">
        <v>407.45</v>
      </c>
      <c r="J99">
        <v>9.3480000000000008</v>
      </c>
      <c r="K99">
        <v>79.593999999999994</v>
      </c>
      <c r="L99">
        <v>58.284999999999997</v>
      </c>
      <c r="M99">
        <v>82</v>
      </c>
      <c r="N99">
        <v>72.11</v>
      </c>
      <c r="O99">
        <v>10.71</v>
      </c>
      <c r="P99">
        <v>177.3</v>
      </c>
      <c r="Q99">
        <v>562.9</v>
      </c>
      <c r="R99">
        <v>7291.8</v>
      </c>
      <c r="S99">
        <v>802.6</v>
      </c>
      <c r="T99">
        <v>7276.4</v>
      </c>
      <c r="X99" s="20">
        <v>41781</v>
      </c>
      <c r="Y99">
        <f t="shared" si="20"/>
        <v>2.0740578308739229E-3</v>
      </c>
      <c r="Z99">
        <f t="shared" si="21"/>
        <v>2.8567437704797609E-3</v>
      </c>
      <c r="AA99">
        <f t="shared" si="22"/>
        <v>-5.5524113493047133E-5</v>
      </c>
      <c r="AB99">
        <f t="shared" si="23"/>
        <v>-8.5059004702999342E-5</v>
      </c>
      <c r="AC99">
        <f t="shared" si="24"/>
        <v>7.7944172391117728E-4</v>
      </c>
      <c r="AD99">
        <f t="shared" si="25"/>
        <v>-4.8339347799494607E-3</v>
      </c>
      <c r="AE99">
        <f t="shared" si="26"/>
        <v>2.123687224874922E-3</v>
      </c>
      <c r="AF99">
        <f t="shared" si="27"/>
        <v>-8.5863237412610153E-4</v>
      </c>
      <c r="AG99">
        <f t="shared" si="28"/>
        <v>-7.2160921111004287E-3</v>
      </c>
      <c r="AH99">
        <f t="shared" si="29"/>
        <v>-9.279126167414626E-3</v>
      </c>
      <c r="AI99">
        <f t="shared" si="30"/>
        <v>-7.0097739586898015E-3</v>
      </c>
      <c r="AJ99">
        <f t="shared" si="31"/>
        <v>1.2270092591814401E-2</v>
      </c>
      <c r="AK99">
        <f t="shared" si="32"/>
        <v>1.3261868131033694E-2</v>
      </c>
      <c r="AL99">
        <f t="shared" si="33"/>
        <v>2.0755462051451724E-2</v>
      </c>
      <c r="AM99">
        <f t="shared" si="34"/>
        <v>2.4436018327934038E-2</v>
      </c>
      <c r="AN99">
        <f t="shared" si="35"/>
        <v>2.7573955651924238E-3</v>
      </c>
      <c r="AO99">
        <f t="shared" si="36"/>
        <v>3.5238514409602507E-3</v>
      </c>
      <c r="AP99">
        <f t="shared" si="37"/>
        <v>-8.5603152848734432E-3</v>
      </c>
      <c r="AQ99">
        <f t="shared" si="38"/>
        <v>3.2348455180137327E-3</v>
      </c>
    </row>
    <row r="100" spans="1:43" hidden="1" x14ac:dyDescent="0.25">
      <c r="A100" s="19">
        <v>41782</v>
      </c>
      <c r="B100">
        <v>10.47243456</v>
      </c>
      <c r="C100">
        <v>10.83080852</v>
      </c>
      <c r="D100">
        <v>72.071541400000001</v>
      </c>
      <c r="E100">
        <v>61.601376369999997</v>
      </c>
      <c r="F100">
        <v>49.633454810000003</v>
      </c>
      <c r="G100">
        <v>27349</v>
      </c>
      <c r="H100">
        <v>40829</v>
      </c>
      <c r="I100">
        <v>410.85</v>
      </c>
      <c r="J100">
        <v>9.3841999999999999</v>
      </c>
      <c r="K100">
        <v>79.793000000000006</v>
      </c>
      <c r="L100">
        <v>58.524999999999999</v>
      </c>
      <c r="M100">
        <v>83</v>
      </c>
      <c r="N100">
        <v>73.5</v>
      </c>
      <c r="O100">
        <v>10.86</v>
      </c>
      <c r="P100">
        <v>181.52</v>
      </c>
      <c r="Q100">
        <v>561.5</v>
      </c>
      <c r="R100">
        <v>7442.85</v>
      </c>
      <c r="S100">
        <v>789.65</v>
      </c>
      <c r="T100">
        <v>7367.1</v>
      </c>
      <c r="X100" s="20">
        <v>41782</v>
      </c>
      <c r="Y100">
        <f t="shared" si="20"/>
        <v>-5.1025255380281003E-4</v>
      </c>
      <c r="Z100">
        <f t="shared" si="21"/>
        <v>-6.7584544801893725E-5</v>
      </c>
      <c r="AA100">
        <f t="shared" si="22"/>
        <v>-1.4503799573436902E-4</v>
      </c>
      <c r="AB100">
        <f t="shared" si="23"/>
        <v>-2.4336608208343354E-4</v>
      </c>
      <c r="AC100">
        <f t="shared" si="24"/>
        <v>4.5916935579803626E-4</v>
      </c>
      <c r="AD100">
        <f t="shared" si="25"/>
        <v>3.9567738012271795E-3</v>
      </c>
      <c r="AE100">
        <f t="shared" si="26"/>
        <v>-4.4233261676609424E-3</v>
      </c>
      <c r="AF100">
        <f t="shared" si="27"/>
        <v>8.3099586109681763E-3</v>
      </c>
      <c r="AG100">
        <f t="shared" si="28"/>
        <v>3.8650073204220042E-3</v>
      </c>
      <c r="AH100">
        <f t="shared" si="29"/>
        <v>2.4970681850198227E-3</v>
      </c>
      <c r="AI100">
        <f t="shared" si="30"/>
        <v>4.1092430051788689E-3</v>
      </c>
      <c r="AJ100">
        <f t="shared" si="31"/>
        <v>1.212136053234482E-2</v>
      </c>
      <c r="AK100">
        <f t="shared" si="32"/>
        <v>1.9092675290122742E-2</v>
      </c>
      <c r="AL100">
        <f t="shared" si="33"/>
        <v>1.3908430046131931E-2</v>
      </c>
      <c r="AM100">
        <f t="shared" si="34"/>
        <v>2.3522627391424134E-2</v>
      </c>
      <c r="AN100">
        <f t="shared" si="35"/>
        <v>-2.4902182914830011E-3</v>
      </c>
      <c r="AO100">
        <f t="shared" si="36"/>
        <v>2.0503410887976619E-2</v>
      </c>
      <c r="AP100">
        <f t="shared" si="37"/>
        <v>-1.6266648516752857E-2</v>
      </c>
      <c r="AQ100">
        <f t="shared" si="38"/>
        <v>1.2387907249049269E-2</v>
      </c>
    </row>
    <row r="101" spans="1:43" hidden="1" x14ac:dyDescent="0.25">
      <c r="A101" s="19">
        <v>41785</v>
      </c>
      <c r="B101">
        <v>10.466145210000001</v>
      </c>
      <c r="C101">
        <v>10.891114849999999</v>
      </c>
      <c r="D101">
        <v>72.134676209999995</v>
      </c>
      <c r="E101">
        <v>61.695064449999997</v>
      </c>
      <c r="F101">
        <v>49.68555929</v>
      </c>
      <c r="G101">
        <v>27483</v>
      </c>
      <c r="H101">
        <v>41210</v>
      </c>
      <c r="I101">
        <v>417.9</v>
      </c>
      <c r="J101">
        <v>9.4102999999999994</v>
      </c>
      <c r="K101">
        <v>80.122500000000002</v>
      </c>
      <c r="L101">
        <v>58.715000000000003</v>
      </c>
      <c r="M101">
        <v>83</v>
      </c>
      <c r="N101">
        <v>72.7</v>
      </c>
      <c r="O101">
        <v>10.79</v>
      </c>
      <c r="P101">
        <v>185.32</v>
      </c>
      <c r="Q101">
        <v>559.85</v>
      </c>
      <c r="R101">
        <v>7153.35</v>
      </c>
      <c r="S101">
        <v>797.15</v>
      </c>
      <c r="T101">
        <v>7359.05</v>
      </c>
      <c r="X101" s="20">
        <v>41785</v>
      </c>
      <c r="Y101">
        <f t="shared" si="20"/>
        <v>-6.0074276844296261E-4</v>
      </c>
      <c r="Z101">
        <f t="shared" si="21"/>
        <v>5.552591629765514E-3</v>
      </c>
      <c r="AA101">
        <f t="shared" si="22"/>
        <v>8.7561847304763068E-4</v>
      </c>
      <c r="AB101">
        <f t="shared" si="23"/>
        <v>1.5197210464205969E-3</v>
      </c>
      <c r="AC101">
        <f t="shared" si="24"/>
        <v>1.0492348368996035E-3</v>
      </c>
      <c r="AD101">
        <f t="shared" si="25"/>
        <v>4.8876665729344019E-3</v>
      </c>
      <c r="AE101">
        <f t="shared" si="26"/>
        <v>9.2883321144191233E-3</v>
      </c>
      <c r="AF101">
        <f t="shared" si="27"/>
        <v>1.7013985076672643E-2</v>
      </c>
      <c r="AG101">
        <f t="shared" si="28"/>
        <v>2.7774100697504421E-3</v>
      </c>
      <c r="AH101">
        <f t="shared" si="29"/>
        <v>4.1209321960602435E-3</v>
      </c>
      <c r="AI101">
        <f t="shared" si="30"/>
        <v>3.2412174400700843E-3</v>
      </c>
      <c r="AJ101">
        <f t="shared" si="31"/>
        <v>0</v>
      </c>
      <c r="AK101">
        <f t="shared" si="32"/>
        <v>-1.0944021679317255E-2</v>
      </c>
      <c r="AL101">
        <f t="shared" si="33"/>
        <v>-6.4665352357461273E-3</v>
      </c>
      <c r="AM101">
        <f t="shared" si="34"/>
        <v>2.0718220076861159E-2</v>
      </c>
      <c r="AN101">
        <f t="shared" si="35"/>
        <v>-2.9428834722918036E-3</v>
      </c>
      <c r="AO101">
        <f t="shared" si="36"/>
        <v>-3.9673061562797617E-2</v>
      </c>
      <c r="AP101">
        <f t="shared" si="37"/>
        <v>9.4530575373106135E-3</v>
      </c>
      <c r="AQ101">
        <f t="shared" si="38"/>
        <v>-1.0932933321799185E-3</v>
      </c>
    </row>
    <row r="102" spans="1:43" hidden="1" x14ac:dyDescent="0.25">
      <c r="A102" s="19">
        <v>41786</v>
      </c>
      <c r="B102">
        <v>10.444127610000001</v>
      </c>
      <c r="C102">
        <v>10.905035700000001</v>
      </c>
      <c r="D102">
        <v>72.111261350000007</v>
      </c>
      <c r="E102">
        <v>61.700888130000003</v>
      </c>
      <c r="F102">
        <v>49.687993339999998</v>
      </c>
      <c r="G102">
        <v>26958</v>
      </c>
      <c r="H102">
        <v>40389</v>
      </c>
      <c r="I102">
        <v>415.1</v>
      </c>
      <c r="J102">
        <v>9.4486000000000008</v>
      </c>
      <c r="K102">
        <v>80.504499999999993</v>
      </c>
      <c r="L102">
        <v>59.045000000000002</v>
      </c>
      <c r="M102">
        <v>83</v>
      </c>
      <c r="N102">
        <v>71.81</v>
      </c>
      <c r="O102">
        <v>10.55</v>
      </c>
      <c r="P102">
        <v>180.82</v>
      </c>
      <c r="Q102">
        <v>560.15</v>
      </c>
      <c r="R102">
        <v>7087.7</v>
      </c>
      <c r="S102">
        <v>804.9</v>
      </c>
      <c r="T102">
        <v>7318</v>
      </c>
      <c r="X102" s="20">
        <v>41786</v>
      </c>
      <c r="Y102">
        <f t="shared" si="20"/>
        <v>-2.1059130434720286E-3</v>
      </c>
      <c r="Z102">
        <f t="shared" si="21"/>
        <v>1.2773679334724581E-3</v>
      </c>
      <c r="AA102">
        <f t="shared" si="22"/>
        <v>-3.2465191882309624E-4</v>
      </c>
      <c r="AB102">
        <f t="shared" si="23"/>
        <v>9.4390130025626926E-5</v>
      </c>
      <c r="AC102">
        <f t="shared" si="24"/>
        <v>4.8987883316295946E-5</v>
      </c>
      <c r="AD102">
        <f t="shared" si="25"/>
        <v>-1.9287532385103362E-2</v>
      </c>
      <c r="AE102">
        <f t="shared" si="26"/>
        <v>-2.0123474685518575E-2</v>
      </c>
      <c r="AF102">
        <f t="shared" si="27"/>
        <v>-6.7227143948764773E-3</v>
      </c>
      <c r="AG102">
        <f t="shared" si="28"/>
        <v>4.0617483156985441E-3</v>
      </c>
      <c r="AH102">
        <f t="shared" si="29"/>
        <v>4.7563699772390153E-3</v>
      </c>
      <c r="AI102">
        <f t="shared" si="30"/>
        <v>5.6046342362005086E-3</v>
      </c>
      <c r="AJ102">
        <f t="shared" si="31"/>
        <v>0</v>
      </c>
      <c r="AK102">
        <f t="shared" si="32"/>
        <v>-1.2317642417247539E-2</v>
      </c>
      <c r="AL102">
        <f t="shared" si="33"/>
        <v>-2.2493919347967645E-2</v>
      </c>
      <c r="AM102">
        <f t="shared" si="34"/>
        <v>-2.4581999239227305E-2</v>
      </c>
      <c r="AN102">
        <f t="shared" si="35"/>
        <v>5.3571429852628145E-4</v>
      </c>
      <c r="AO102">
        <f t="shared" si="36"/>
        <v>-9.2198910972355764E-3</v>
      </c>
      <c r="AP102">
        <f t="shared" si="37"/>
        <v>9.6751792463137185E-3</v>
      </c>
      <c r="AQ102">
        <f t="shared" si="38"/>
        <v>-5.5937817257782855E-3</v>
      </c>
    </row>
    <row r="103" spans="1:43" hidden="1" x14ac:dyDescent="0.25">
      <c r="A103" s="19">
        <v>41787</v>
      </c>
      <c r="B103">
        <v>10.44320198</v>
      </c>
      <c r="C103">
        <v>10.9465155</v>
      </c>
      <c r="D103">
        <v>72.150176349999995</v>
      </c>
      <c r="E103">
        <v>61.698769200000001</v>
      </c>
      <c r="F103">
        <v>49.717822570000003</v>
      </c>
      <c r="G103">
        <v>26834</v>
      </c>
      <c r="H103">
        <v>40229</v>
      </c>
      <c r="I103">
        <v>415</v>
      </c>
      <c r="J103">
        <v>9.4252000000000002</v>
      </c>
      <c r="K103">
        <v>80.112499999999997</v>
      </c>
      <c r="L103">
        <v>58.945</v>
      </c>
      <c r="M103">
        <v>83</v>
      </c>
      <c r="N103">
        <v>72.2</v>
      </c>
      <c r="O103">
        <v>10.41</v>
      </c>
      <c r="P103">
        <v>178.4</v>
      </c>
      <c r="Q103">
        <v>561.9</v>
      </c>
      <c r="R103">
        <v>6939.5</v>
      </c>
      <c r="S103">
        <v>823.45</v>
      </c>
      <c r="T103">
        <v>7329.65</v>
      </c>
      <c r="X103" s="20">
        <v>41787</v>
      </c>
      <c r="Y103">
        <f t="shared" si="20"/>
        <v>-8.8630765040476211E-5</v>
      </c>
      <c r="Z103">
        <f t="shared" si="21"/>
        <v>3.7965130660793768E-3</v>
      </c>
      <c r="AA103">
        <f t="shared" si="22"/>
        <v>5.3950662858116903E-4</v>
      </c>
      <c r="AB103">
        <f t="shared" si="23"/>
        <v>-3.4342558902635955E-5</v>
      </c>
      <c r="AC103">
        <f t="shared" si="24"/>
        <v>6.0015061739108696E-4</v>
      </c>
      <c r="AD103">
        <f t="shared" si="25"/>
        <v>-4.6103591477979463E-3</v>
      </c>
      <c r="AE103">
        <f t="shared" si="26"/>
        <v>-3.9693420842896966E-3</v>
      </c>
      <c r="AF103">
        <f t="shared" si="27"/>
        <v>-2.4093482829488238E-4</v>
      </c>
      <c r="AG103">
        <f t="shared" si="28"/>
        <v>-2.4796291144011688E-3</v>
      </c>
      <c r="AH103">
        <f t="shared" si="29"/>
        <v>-4.8811866529089518E-3</v>
      </c>
      <c r="AI103">
        <f t="shared" si="30"/>
        <v>-1.6950593091542283E-3</v>
      </c>
      <c r="AJ103">
        <f t="shared" si="31"/>
        <v>0</v>
      </c>
      <c r="AK103">
        <f t="shared" si="32"/>
        <v>5.4163037765544231E-3</v>
      </c>
      <c r="AL103">
        <f t="shared" si="33"/>
        <v>-1.3358977295198013E-2</v>
      </c>
      <c r="AM103">
        <f t="shared" si="34"/>
        <v>-1.347384116331129E-2</v>
      </c>
      <c r="AN103">
        <f t="shared" si="35"/>
        <v>3.1192931134203026E-3</v>
      </c>
      <c r="AO103">
        <f t="shared" si="36"/>
        <v>-2.1131161536858491E-2</v>
      </c>
      <c r="AP103">
        <f t="shared" si="37"/>
        <v>2.2784785220529402E-2</v>
      </c>
      <c r="AQ103">
        <f t="shared" si="38"/>
        <v>1.5906991847185804E-3</v>
      </c>
    </row>
    <row r="104" spans="1:43" hidden="1" x14ac:dyDescent="0.25">
      <c r="A104" s="19">
        <v>41788</v>
      </c>
      <c r="B104">
        <v>10.410356370000001</v>
      </c>
      <c r="C104">
        <v>10.95152805</v>
      </c>
      <c r="D104">
        <v>72.181456449999999</v>
      </c>
      <c r="E104">
        <v>61.707146649999999</v>
      </c>
      <c r="F104">
        <v>49.7234056</v>
      </c>
      <c r="G104">
        <v>26830</v>
      </c>
      <c r="H104">
        <v>40056</v>
      </c>
      <c r="I104">
        <v>410.9</v>
      </c>
      <c r="J104">
        <v>9.4452999999999996</v>
      </c>
      <c r="K104">
        <v>80.143000000000001</v>
      </c>
      <c r="L104">
        <v>58.92</v>
      </c>
      <c r="M104">
        <v>83</v>
      </c>
      <c r="N104">
        <v>71.58</v>
      </c>
      <c r="O104">
        <v>10.5</v>
      </c>
      <c r="P104">
        <v>177.2</v>
      </c>
      <c r="Q104">
        <v>556.45000000000005</v>
      </c>
      <c r="R104">
        <v>6902.25</v>
      </c>
      <c r="S104">
        <v>810.25</v>
      </c>
      <c r="T104">
        <v>7235.65</v>
      </c>
      <c r="X104" s="20">
        <v>41788</v>
      </c>
      <c r="Y104">
        <f t="shared" si="20"/>
        <v>-3.150123025534312E-3</v>
      </c>
      <c r="Z104">
        <f t="shared" si="21"/>
        <v>4.5780802984534075E-4</v>
      </c>
      <c r="AA104">
        <f t="shared" si="22"/>
        <v>4.3344760788630602E-4</v>
      </c>
      <c r="AB104">
        <f t="shared" si="23"/>
        <v>1.3577063879253193E-4</v>
      </c>
      <c r="AC104">
        <f t="shared" si="24"/>
        <v>1.1228803401993054E-4</v>
      </c>
      <c r="AD104">
        <f t="shared" si="25"/>
        <v>-1.49075730747188E-4</v>
      </c>
      <c r="AE104">
        <f t="shared" si="26"/>
        <v>-4.3096535532741089E-3</v>
      </c>
      <c r="AF104">
        <f t="shared" si="27"/>
        <v>-9.9286443413343344E-3</v>
      </c>
      <c r="AG104">
        <f t="shared" si="28"/>
        <v>2.1303100184434935E-3</v>
      </c>
      <c r="AH104">
        <f t="shared" si="29"/>
        <v>3.8064216664344974E-4</v>
      </c>
      <c r="AI104">
        <f t="shared" si="30"/>
        <v>-4.2421414966127574E-4</v>
      </c>
      <c r="AJ104">
        <f t="shared" si="31"/>
        <v>0</v>
      </c>
      <c r="AK104">
        <f t="shared" si="32"/>
        <v>-8.6243405609008738E-3</v>
      </c>
      <c r="AL104">
        <f t="shared" si="33"/>
        <v>8.6083745366001014E-3</v>
      </c>
      <c r="AM104">
        <f t="shared" si="34"/>
        <v>-6.7491819749285614E-3</v>
      </c>
      <c r="AN104">
        <f t="shared" si="35"/>
        <v>-9.746578698718306E-3</v>
      </c>
      <c r="AO104">
        <f t="shared" si="36"/>
        <v>-5.382280408818484E-3</v>
      </c>
      <c r="AP104">
        <f t="shared" si="37"/>
        <v>-1.6159989298560686E-2</v>
      </c>
      <c r="AQ104">
        <f t="shared" si="38"/>
        <v>-1.2907568683302844E-2</v>
      </c>
    </row>
    <row r="105" spans="1:43" hidden="1" x14ac:dyDescent="0.25">
      <c r="A105" s="19">
        <v>41789</v>
      </c>
      <c r="B105">
        <v>10.50216337</v>
      </c>
      <c r="C105">
        <v>10.958933780000001</v>
      </c>
      <c r="D105">
        <v>72.208121919999996</v>
      </c>
      <c r="E105">
        <v>61.746707020000002</v>
      </c>
      <c r="F105">
        <v>49.754789100000004</v>
      </c>
      <c r="G105">
        <v>26863</v>
      </c>
      <c r="H105">
        <v>39607</v>
      </c>
      <c r="I105">
        <v>410.75</v>
      </c>
      <c r="J105">
        <v>9.4743999999999993</v>
      </c>
      <c r="K105">
        <v>80.688500000000005</v>
      </c>
      <c r="L105">
        <v>59.195</v>
      </c>
      <c r="M105">
        <v>83</v>
      </c>
      <c r="N105">
        <v>72.13</v>
      </c>
      <c r="O105">
        <v>10.5</v>
      </c>
      <c r="P105">
        <v>180.43</v>
      </c>
      <c r="Q105">
        <v>603.35</v>
      </c>
      <c r="R105">
        <v>6675.45</v>
      </c>
      <c r="S105">
        <v>792.75</v>
      </c>
      <c r="T105">
        <v>7229.95</v>
      </c>
      <c r="X105" s="20">
        <v>41789</v>
      </c>
      <c r="Y105">
        <f t="shared" si="20"/>
        <v>8.7801557089063707E-3</v>
      </c>
      <c r="Z105">
        <f t="shared" si="21"/>
        <v>6.7599946906458778E-4</v>
      </c>
      <c r="AA105">
        <f t="shared" si="22"/>
        <v>3.6935450056952508E-4</v>
      </c>
      <c r="AB105">
        <f t="shared" si="23"/>
        <v>6.4089325975761225E-4</v>
      </c>
      <c r="AC105">
        <f t="shared" si="24"/>
        <v>6.3096241615233253E-4</v>
      </c>
      <c r="AD105">
        <f t="shared" si="25"/>
        <v>1.2292106663861332E-3</v>
      </c>
      <c r="AE105">
        <f t="shared" si="26"/>
        <v>-1.1272604712006015E-2</v>
      </c>
      <c r="AF105">
        <f t="shared" si="27"/>
        <v>-3.6511897198653704E-4</v>
      </c>
      <c r="AG105">
        <f t="shared" si="28"/>
        <v>3.0761611386233736E-3</v>
      </c>
      <c r="AH105">
        <f t="shared" si="29"/>
        <v>6.783523026489921E-3</v>
      </c>
      <c r="AI105">
        <f t="shared" si="30"/>
        <v>4.6564872691700543E-3</v>
      </c>
      <c r="AJ105">
        <f t="shared" si="31"/>
        <v>0</v>
      </c>
      <c r="AK105">
        <f t="shared" si="32"/>
        <v>7.6543411777015681E-3</v>
      </c>
      <c r="AL105">
        <f t="shared" si="33"/>
        <v>0</v>
      </c>
      <c r="AM105">
        <f t="shared" si="34"/>
        <v>1.8063852749226481E-2</v>
      </c>
      <c r="AN105">
        <f t="shared" si="35"/>
        <v>8.0920140100175689E-2</v>
      </c>
      <c r="AO105">
        <f t="shared" si="36"/>
        <v>-3.3410827660626856E-2</v>
      </c>
      <c r="AP105">
        <f t="shared" si="37"/>
        <v>-2.183492860320007E-2</v>
      </c>
      <c r="AQ105">
        <f t="shared" si="38"/>
        <v>-7.88076580992883E-4</v>
      </c>
    </row>
    <row r="106" spans="1:43" hidden="1" x14ac:dyDescent="0.25">
      <c r="A106" s="19">
        <v>41792</v>
      </c>
      <c r="B106">
        <v>10.481245299999999</v>
      </c>
      <c r="C106">
        <v>10.96409871</v>
      </c>
      <c r="D106">
        <v>72.234619199999997</v>
      </c>
      <c r="E106">
        <v>61.799491949999997</v>
      </c>
      <c r="F106">
        <v>49.826384650000001</v>
      </c>
      <c r="G106">
        <v>26701</v>
      </c>
      <c r="H106">
        <v>39673</v>
      </c>
      <c r="I106">
        <v>416.05</v>
      </c>
      <c r="J106">
        <v>9.468</v>
      </c>
      <c r="K106">
        <v>80.430499999999995</v>
      </c>
      <c r="L106">
        <v>59.155000000000001</v>
      </c>
      <c r="M106">
        <v>84</v>
      </c>
      <c r="N106">
        <v>73</v>
      </c>
      <c r="O106">
        <v>10.6</v>
      </c>
      <c r="P106">
        <v>181.8</v>
      </c>
      <c r="Q106">
        <v>601</v>
      </c>
      <c r="R106">
        <v>6881.8</v>
      </c>
      <c r="S106">
        <v>819.4</v>
      </c>
      <c r="T106">
        <v>7362.5</v>
      </c>
      <c r="X106" s="20">
        <v>41792</v>
      </c>
      <c r="Y106">
        <f t="shared" si="20"/>
        <v>-1.9937730097441255E-3</v>
      </c>
      <c r="Z106">
        <f t="shared" si="21"/>
        <v>4.7118756019847845E-4</v>
      </c>
      <c r="AA106">
        <f t="shared" si="22"/>
        <v>3.6688974595432567E-4</v>
      </c>
      <c r="AB106">
        <f t="shared" si="23"/>
        <v>8.5449708128400065E-4</v>
      </c>
      <c r="AC106">
        <f t="shared" si="24"/>
        <v>1.4379336904779313E-3</v>
      </c>
      <c r="AD106">
        <f t="shared" si="25"/>
        <v>-6.0488572155475056E-3</v>
      </c>
      <c r="AE106">
        <f t="shared" si="26"/>
        <v>1.6649852484098794E-3</v>
      </c>
      <c r="AF106">
        <f t="shared" si="27"/>
        <v>1.2820688429061469E-2</v>
      </c>
      <c r="AG106">
        <f t="shared" si="28"/>
        <v>-6.7573277341065308E-4</v>
      </c>
      <c r="AH106">
        <f t="shared" si="29"/>
        <v>-3.2026045409728711E-3</v>
      </c>
      <c r="AI106">
        <f t="shared" si="30"/>
        <v>-6.7596115797343077E-4</v>
      </c>
      <c r="AJ106">
        <f t="shared" si="31"/>
        <v>1.197619104671562E-2</v>
      </c>
      <c r="AK106">
        <f t="shared" si="32"/>
        <v>1.1989394632809852E-2</v>
      </c>
      <c r="AL106">
        <f t="shared" si="33"/>
        <v>9.4787439545437387E-3</v>
      </c>
      <c r="AM106">
        <f t="shared" si="34"/>
        <v>7.5642908231714203E-3</v>
      </c>
      <c r="AN106">
        <f t="shared" si="35"/>
        <v>-3.9025249844022803E-3</v>
      </c>
      <c r="AO106">
        <f t="shared" si="36"/>
        <v>3.0443627889304443E-2</v>
      </c>
      <c r="AP106">
        <f t="shared" si="37"/>
        <v>3.3064451694314045E-2</v>
      </c>
      <c r="AQ106">
        <f t="shared" si="38"/>
        <v>1.8167428460267053E-2</v>
      </c>
    </row>
    <row r="107" spans="1:43" hidden="1" x14ac:dyDescent="0.25">
      <c r="A107" s="19">
        <v>41793</v>
      </c>
      <c r="B107">
        <v>10.474783800000001</v>
      </c>
      <c r="C107">
        <v>11.01976153</v>
      </c>
      <c r="D107">
        <v>72.231003849999993</v>
      </c>
      <c r="E107">
        <v>61.827313590000003</v>
      </c>
      <c r="F107">
        <v>49.860063840000002</v>
      </c>
      <c r="G107">
        <v>26735</v>
      </c>
      <c r="H107">
        <v>39795</v>
      </c>
      <c r="I107">
        <v>412.7</v>
      </c>
      <c r="J107">
        <v>9.4873999999999992</v>
      </c>
      <c r="K107">
        <v>80.865499999999997</v>
      </c>
      <c r="L107">
        <v>59.34</v>
      </c>
      <c r="M107">
        <v>85</v>
      </c>
      <c r="N107">
        <v>73.53</v>
      </c>
      <c r="O107">
        <v>10.74</v>
      </c>
      <c r="P107">
        <v>179.75</v>
      </c>
      <c r="Q107">
        <v>593.45000000000005</v>
      </c>
      <c r="R107">
        <v>7229.6</v>
      </c>
      <c r="S107">
        <v>824.35</v>
      </c>
      <c r="T107">
        <v>7415.85</v>
      </c>
      <c r="X107" s="20">
        <v>41793</v>
      </c>
      <c r="Y107">
        <f t="shared" si="20"/>
        <v>-6.1667219242082913E-4</v>
      </c>
      <c r="Z107">
        <f t="shared" si="21"/>
        <v>5.0639822436395936E-3</v>
      </c>
      <c r="AA107">
        <f t="shared" si="22"/>
        <v>-5.0051353732858867E-5</v>
      </c>
      <c r="AB107">
        <f t="shared" si="23"/>
        <v>4.5009074444916707E-4</v>
      </c>
      <c r="AC107">
        <f t="shared" si="24"/>
        <v>6.7570250102345897E-4</v>
      </c>
      <c r="AD107">
        <f t="shared" si="25"/>
        <v>1.2725505123233041E-3</v>
      </c>
      <c r="AE107">
        <f t="shared" si="26"/>
        <v>3.0704206937651208E-3</v>
      </c>
      <c r="AF107">
        <f t="shared" si="27"/>
        <v>-8.0845085879028764E-3</v>
      </c>
      <c r="AG107">
        <f t="shared" si="28"/>
        <v>2.0469108300093138E-3</v>
      </c>
      <c r="AH107">
        <f t="shared" si="29"/>
        <v>5.3938232148677849E-3</v>
      </c>
      <c r="AI107">
        <f t="shared" si="30"/>
        <v>3.12249715704959E-3</v>
      </c>
      <c r="AJ107">
        <f t="shared" si="31"/>
        <v>1.1834457647002798E-2</v>
      </c>
      <c r="AK107">
        <f t="shared" si="32"/>
        <v>7.2340450597396791E-3</v>
      </c>
      <c r="AL107">
        <f t="shared" si="33"/>
        <v>1.3121087962697276E-2</v>
      </c>
      <c r="AM107">
        <f t="shared" si="34"/>
        <v>-1.1340185142222424E-2</v>
      </c>
      <c r="AN107">
        <f t="shared" si="35"/>
        <v>-1.2641970032693335E-2</v>
      </c>
      <c r="AO107">
        <f t="shared" si="36"/>
        <v>4.9303463971992673E-2</v>
      </c>
      <c r="AP107">
        <f t="shared" si="37"/>
        <v>6.0228318944168489E-3</v>
      </c>
      <c r="AQ107">
        <f t="shared" si="38"/>
        <v>7.2200525440729553E-3</v>
      </c>
    </row>
    <row r="108" spans="1:43" hidden="1" x14ac:dyDescent="0.25">
      <c r="A108" s="19">
        <v>41794</v>
      </c>
      <c r="B108">
        <v>10.36252301</v>
      </c>
      <c r="C108">
        <v>11.08168131</v>
      </c>
      <c r="D108">
        <v>72.257460910000006</v>
      </c>
      <c r="E108">
        <v>61.819828600000001</v>
      </c>
      <c r="F108">
        <v>49.885534970000002</v>
      </c>
      <c r="G108">
        <v>26639</v>
      </c>
      <c r="H108">
        <v>39849</v>
      </c>
      <c r="I108">
        <v>406.45</v>
      </c>
      <c r="J108">
        <v>9.4841999999999995</v>
      </c>
      <c r="K108">
        <v>80.614999999999995</v>
      </c>
      <c r="L108">
        <v>59.28</v>
      </c>
      <c r="M108">
        <v>85</v>
      </c>
      <c r="N108">
        <v>74.2</v>
      </c>
      <c r="O108">
        <v>10.92</v>
      </c>
      <c r="P108">
        <v>176.57</v>
      </c>
      <c r="Q108">
        <v>604.95000000000005</v>
      </c>
      <c r="R108">
        <v>7192.35</v>
      </c>
      <c r="S108">
        <v>816.7</v>
      </c>
      <c r="T108">
        <v>7402.25</v>
      </c>
      <c r="X108" s="20">
        <v>41794</v>
      </c>
      <c r="Y108">
        <f t="shared" si="20"/>
        <v>-1.0775085011480707E-2</v>
      </c>
      <c r="Z108">
        <f t="shared" si="21"/>
        <v>5.6032488424408592E-3</v>
      </c>
      <c r="AA108">
        <f t="shared" si="22"/>
        <v>3.6621692035630082E-4</v>
      </c>
      <c r="AB108">
        <f t="shared" si="23"/>
        <v>-1.210701659023584E-4</v>
      </c>
      <c r="AC108">
        <f t="shared" si="24"/>
        <v>5.1072189364793409E-4</v>
      </c>
      <c r="AD108">
        <f t="shared" si="25"/>
        <v>-3.5972609705949977E-3</v>
      </c>
      <c r="AE108">
        <f t="shared" si="26"/>
        <v>1.3560345606633787E-3</v>
      </c>
      <c r="AF108">
        <f t="shared" si="27"/>
        <v>-1.5260016565954835E-2</v>
      </c>
      <c r="AG108">
        <f t="shared" si="28"/>
        <v>-3.3734635247919333E-4</v>
      </c>
      <c r="AH108">
        <f t="shared" si="29"/>
        <v>-3.1025442816704847E-3</v>
      </c>
      <c r="AI108">
        <f t="shared" si="30"/>
        <v>-1.0116338748443737E-3</v>
      </c>
      <c r="AJ108">
        <f t="shared" si="31"/>
        <v>0</v>
      </c>
      <c r="AK108">
        <f t="shared" si="32"/>
        <v>9.0706639652038974E-3</v>
      </c>
      <c r="AL108">
        <f t="shared" si="33"/>
        <v>1.6620881236040282E-2</v>
      </c>
      <c r="AM108">
        <f t="shared" si="34"/>
        <v>-1.7849598286449234E-2</v>
      </c>
      <c r="AN108">
        <f t="shared" si="35"/>
        <v>1.9192845484972618E-2</v>
      </c>
      <c r="AO108">
        <f t="shared" si="36"/>
        <v>-5.165748436864244E-3</v>
      </c>
      <c r="AP108">
        <f t="shared" si="37"/>
        <v>-9.3233666429574941E-3</v>
      </c>
      <c r="AQ108">
        <f t="shared" si="38"/>
        <v>-1.8355934726662091E-3</v>
      </c>
    </row>
    <row r="109" spans="1:43" hidden="1" x14ac:dyDescent="0.25">
      <c r="A109" s="19">
        <v>41795</v>
      </c>
      <c r="B109">
        <v>10.417635020000001</v>
      </c>
      <c r="C109">
        <v>11.10577773</v>
      </c>
      <c r="D109">
        <v>72.27315883</v>
      </c>
      <c r="E109">
        <v>61.865777469999998</v>
      </c>
      <c r="F109">
        <v>49.900562430000001</v>
      </c>
      <c r="G109">
        <v>26894</v>
      </c>
      <c r="H109">
        <v>40302</v>
      </c>
      <c r="I109">
        <v>404.55</v>
      </c>
      <c r="J109">
        <v>9.4712999999999994</v>
      </c>
      <c r="K109">
        <v>80.9495</v>
      </c>
      <c r="L109">
        <v>59.26</v>
      </c>
      <c r="M109">
        <v>86</v>
      </c>
      <c r="N109">
        <v>74.75</v>
      </c>
      <c r="O109">
        <v>11.05</v>
      </c>
      <c r="P109">
        <v>183.45</v>
      </c>
      <c r="Q109">
        <v>630.1</v>
      </c>
      <c r="R109">
        <v>7142.15</v>
      </c>
      <c r="S109">
        <v>805.45</v>
      </c>
      <c r="T109">
        <v>7474.1</v>
      </c>
      <c r="X109" s="20">
        <v>41795</v>
      </c>
      <c r="Y109">
        <f t="shared" si="20"/>
        <v>5.3043041480268661E-3</v>
      </c>
      <c r="Z109">
        <f t="shared" si="21"/>
        <v>2.1720765257795542E-3</v>
      </c>
      <c r="AA109">
        <f t="shared" si="22"/>
        <v>2.1722621946774261E-4</v>
      </c>
      <c r="AB109">
        <f t="shared" si="23"/>
        <v>7.4299465513882781E-4</v>
      </c>
      <c r="AC109">
        <f t="shared" si="24"/>
        <v>3.0119346292025378E-4</v>
      </c>
      <c r="AD109">
        <f t="shared" si="25"/>
        <v>9.5269059715782818E-3</v>
      </c>
      <c r="AE109">
        <f t="shared" si="26"/>
        <v>1.1303784694306524E-2</v>
      </c>
      <c r="AF109">
        <f t="shared" si="27"/>
        <v>-4.6855819387326327E-3</v>
      </c>
      <c r="AG109">
        <f t="shared" si="28"/>
        <v>-1.3610827455342732E-3</v>
      </c>
      <c r="AH109">
        <f t="shared" si="29"/>
        <v>4.1407670366110155E-3</v>
      </c>
      <c r="AI109">
        <f t="shared" si="30"/>
        <v>-3.3743884241235159E-4</v>
      </c>
      <c r="AJ109">
        <f t="shared" si="31"/>
        <v>1.1696039763191236E-2</v>
      </c>
      <c r="AK109">
        <f t="shared" si="32"/>
        <v>7.3850620974610336E-3</v>
      </c>
      <c r="AL109">
        <f t="shared" si="33"/>
        <v>1.1834457647003017E-2</v>
      </c>
      <c r="AM109">
        <f t="shared" si="34"/>
        <v>3.8224752486584142E-2</v>
      </c>
      <c r="AN109">
        <f t="shared" si="35"/>
        <v>4.0732726960522846E-2</v>
      </c>
      <c r="AO109">
        <f t="shared" si="36"/>
        <v>-7.0041096967356281E-3</v>
      </c>
      <c r="AP109">
        <f t="shared" si="37"/>
        <v>-1.3870702920255443E-2</v>
      </c>
      <c r="AQ109">
        <f t="shared" si="38"/>
        <v>9.6597026410227375E-3</v>
      </c>
    </row>
    <row r="110" spans="1:43" hidden="1" x14ac:dyDescent="0.25">
      <c r="A110" s="19">
        <v>41796</v>
      </c>
      <c r="B110">
        <v>10.43637034</v>
      </c>
      <c r="C110">
        <v>11.17105677</v>
      </c>
      <c r="D110">
        <v>72.293515929999998</v>
      </c>
      <c r="E110">
        <v>61.881381179999998</v>
      </c>
      <c r="F110">
        <v>49.927373680000002</v>
      </c>
      <c r="G110">
        <v>25863</v>
      </c>
      <c r="H110">
        <v>40019</v>
      </c>
      <c r="I110">
        <v>398.8</v>
      </c>
      <c r="J110">
        <v>9.4672000000000001</v>
      </c>
      <c r="K110">
        <v>80.729500000000002</v>
      </c>
      <c r="L110">
        <v>59.174999999999997</v>
      </c>
      <c r="M110">
        <v>87</v>
      </c>
      <c r="N110">
        <v>76.760000000000005</v>
      </c>
      <c r="O110">
        <v>11.29</v>
      </c>
      <c r="P110">
        <v>186.6</v>
      </c>
      <c r="Q110">
        <v>639.95000000000005</v>
      </c>
      <c r="R110">
        <v>7192.85</v>
      </c>
      <c r="S110">
        <v>815.25</v>
      </c>
      <c r="T110">
        <v>7583.4</v>
      </c>
      <c r="X110" s="20">
        <v>41796</v>
      </c>
      <c r="Y110">
        <f t="shared" si="20"/>
        <v>1.7968083077746565E-3</v>
      </c>
      <c r="Z110">
        <f t="shared" si="21"/>
        <v>5.8607273713817791E-3</v>
      </c>
      <c r="AA110">
        <f t="shared" si="22"/>
        <v>2.8162922289441233E-4</v>
      </c>
      <c r="AB110">
        <f t="shared" si="23"/>
        <v>2.5218696336837108E-4</v>
      </c>
      <c r="AC110">
        <f t="shared" si="24"/>
        <v>5.3714925279244638E-4</v>
      </c>
      <c r="AD110">
        <f t="shared" si="25"/>
        <v>-3.9089837505780552E-2</v>
      </c>
      <c r="AE110">
        <f t="shared" si="26"/>
        <v>-7.0467541756349256E-3</v>
      </c>
      <c r="AF110">
        <f t="shared" si="27"/>
        <v>-1.4315300166165366E-2</v>
      </c>
      <c r="AG110">
        <f t="shared" si="28"/>
        <v>-4.3298044344081918E-4</v>
      </c>
      <c r="AH110">
        <f t="shared" si="29"/>
        <v>-2.7214435490240251E-3</v>
      </c>
      <c r="AI110">
        <f t="shared" si="30"/>
        <v>-1.4353867453715625E-3</v>
      </c>
      <c r="AJ110">
        <f t="shared" si="31"/>
        <v>1.1560822401076006E-2</v>
      </c>
      <c r="AK110">
        <f t="shared" si="32"/>
        <v>2.6534458868703491E-2</v>
      </c>
      <c r="AL110">
        <f t="shared" si="33"/>
        <v>2.148695019780875E-2</v>
      </c>
      <c r="AM110">
        <f t="shared" si="34"/>
        <v>1.7025137611952325E-2</v>
      </c>
      <c r="AN110">
        <f t="shared" si="35"/>
        <v>1.5511511353790983E-2</v>
      </c>
      <c r="AO110">
        <f t="shared" si="36"/>
        <v>7.0736255880963937E-3</v>
      </c>
      <c r="AP110">
        <f t="shared" si="37"/>
        <v>1.2093687225453788E-2</v>
      </c>
      <c r="AQ110">
        <f t="shared" si="38"/>
        <v>1.4517937208863853E-2</v>
      </c>
    </row>
    <row r="111" spans="1:43" hidden="1" x14ac:dyDescent="0.25">
      <c r="A111" s="19">
        <v>41799</v>
      </c>
      <c r="B111">
        <v>10.378956629999999</v>
      </c>
      <c r="C111">
        <v>11.18797998</v>
      </c>
      <c r="D111">
        <v>72.326132490000006</v>
      </c>
      <c r="E111">
        <v>61.913118400000002</v>
      </c>
      <c r="F111">
        <v>49.99237771</v>
      </c>
      <c r="G111">
        <v>25982</v>
      </c>
      <c r="H111">
        <v>40319</v>
      </c>
      <c r="I111">
        <v>399.2</v>
      </c>
      <c r="J111">
        <v>9.4875000000000007</v>
      </c>
      <c r="K111">
        <v>80.483500000000006</v>
      </c>
      <c r="L111">
        <v>59.204999999999998</v>
      </c>
      <c r="M111">
        <v>88</v>
      </c>
      <c r="N111">
        <v>78.91</v>
      </c>
      <c r="O111">
        <v>11.48</v>
      </c>
      <c r="P111">
        <v>183.48</v>
      </c>
      <c r="Q111">
        <v>632.70000000000005</v>
      </c>
      <c r="R111">
        <v>7291.1</v>
      </c>
      <c r="S111">
        <v>819.45</v>
      </c>
      <c r="T111">
        <v>7654.6</v>
      </c>
      <c r="X111" s="20">
        <v>41799</v>
      </c>
      <c r="Y111">
        <f t="shared" si="20"/>
        <v>-5.5164980768883758E-3</v>
      </c>
      <c r="Z111">
        <f t="shared" si="21"/>
        <v>1.5137694365679872E-3</v>
      </c>
      <c r="AA111">
        <f t="shared" si="22"/>
        <v>4.5106679361155247E-4</v>
      </c>
      <c r="AB111">
        <f t="shared" si="23"/>
        <v>5.1274040127782913E-4</v>
      </c>
      <c r="AC111">
        <f t="shared" si="24"/>
        <v>1.3011249180727533E-3</v>
      </c>
      <c r="AD111">
        <f t="shared" si="25"/>
        <v>4.5906146776434923E-3</v>
      </c>
      <c r="AE111">
        <f t="shared" si="26"/>
        <v>7.4684805310996022E-3</v>
      </c>
      <c r="AF111">
        <f t="shared" si="27"/>
        <v>1.0025063496255707E-3</v>
      </c>
      <c r="AG111">
        <f t="shared" si="28"/>
        <v>2.141949781455741E-3</v>
      </c>
      <c r="AH111">
        <f t="shared" si="29"/>
        <v>-3.0518654318765393E-3</v>
      </c>
      <c r="AI111">
        <f t="shared" si="30"/>
        <v>5.0684238287260327E-4</v>
      </c>
      <c r="AJ111">
        <f t="shared" si="31"/>
        <v>1.142869582362285E-2</v>
      </c>
      <c r="AK111">
        <f t="shared" si="32"/>
        <v>2.7624291393444415E-2</v>
      </c>
      <c r="AL111">
        <f t="shared" si="33"/>
        <v>1.6689012729849816E-2</v>
      </c>
      <c r="AM111">
        <f t="shared" si="34"/>
        <v>-1.6861618684272217E-2</v>
      </c>
      <c r="AN111">
        <f t="shared" si="35"/>
        <v>-1.1393672148962159E-2</v>
      </c>
      <c r="AO111">
        <f t="shared" si="36"/>
        <v>1.3566949209836955E-2</v>
      </c>
      <c r="AP111">
        <f t="shared" si="37"/>
        <v>5.138568840407789E-3</v>
      </c>
      <c r="AQ111">
        <f t="shared" si="38"/>
        <v>9.3451264162594024E-3</v>
      </c>
    </row>
    <row r="112" spans="1:43" hidden="1" x14ac:dyDescent="0.25">
      <c r="A112" s="19">
        <v>41800</v>
      </c>
      <c r="B112">
        <v>10.374278110000001</v>
      </c>
      <c r="C112">
        <v>11.15980796</v>
      </c>
      <c r="D112">
        <v>72.305897869999995</v>
      </c>
      <c r="E112">
        <v>61.961761449999997</v>
      </c>
      <c r="F112">
        <v>49.98848066</v>
      </c>
      <c r="G112">
        <v>26139</v>
      </c>
      <c r="H112">
        <v>40539</v>
      </c>
      <c r="I112">
        <v>400.85</v>
      </c>
      <c r="J112">
        <v>9.5131999999999994</v>
      </c>
      <c r="K112">
        <v>80.227500000000006</v>
      </c>
      <c r="L112">
        <v>59.215000000000003</v>
      </c>
      <c r="M112">
        <v>87</v>
      </c>
      <c r="N112">
        <v>77.56</v>
      </c>
      <c r="O112">
        <v>11.34</v>
      </c>
      <c r="P112">
        <v>179.55</v>
      </c>
      <c r="Q112">
        <v>640.25</v>
      </c>
      <c r="R112">
        <v>7190.6</v>
      </c>
      <c r="S112">
        <v>816.65</v>
      </c>
      <c r="T112">
        <v>7656.4</v>
      </c>
      <c r="X112" s="20">
        <v>41800</v>
      </c>
      <c r="Y112">
        <f t="shared" si="20"/>
        <v>-4.5087140755344806E-4</v>
      </c>
      <c r="Z112">
        <f t="shared" si="21"/>
        <v>-2.5212370010765828E-3</v>
      </c>
      <c r="AA112">
        <f t="shared" si="22"/>
        <v>-2.7980828425986336E-4</v>
      </c>
      <c r="AB112">
        <f t="shared" si="23"/>
        <v>7.853578152260016E-4</v>
      </c>
      <c r="AC112">
        <f t="shared" si="24"/>
        <v>-7.7955922073630376E-5</v>
      </c>
      <c r="AD112">
        <f t="shared" si="25"/>
        <v>6.0244613437184331E-3</v>
      </c>
      <c r="AE112">
        <f t="shared" si="26"/>
        <v>5.4416518558114803E-3</v>
      </c>
      <c r="AF112">
        <f t="shared" si="27"/>
        <v>4.1247480516518132E-3</v>
      </c>
      <c r="AG112">
        <f t="shared" si="28"/>
        <v>2.7051651436567764E-3</v>
      </c>
      <c r="AH112">
        <f t="shared" si="29"/>
        <v>-3.1858456051548764E-3</v>
      </c>
      <c r="AI112">
        <f t="shared" si="30"/>
        <v>1.6889039053836371E-4</v>
      </c>
      <c r="AJ112">
        <f t="shared" si="31"/>
        <v>-1.1428695823622744E-2</v>
      </c>
      <c r="AK112">
        <f t="shared" si="32"/>
        <v>-1.7256132158492477E-2</v>
      </c>
      <c r="AL112">
        <f t="shared" si="33"/>
        <v>-1.2270092591814359E-2</v>
      </c>
      <c r="AM112">
        <f t="shared" si="34"/>
        <v>-2.1651949056879293E-2</v>
      </c>
      <c r="AN112">
        <f t="shared" si="35"/>
        <v>1.1862348926796011E-2</v>
      </c>
      <c r="AO112">
        <f t="shared" si="36"/>
        <v>-1.3879808783632312E-2</v>
      </c>
      <c r="AP112">
        <f t="shared" si="37"/>
        <v>-3.4227770106881506E-3</v>
      </c>
      <c r="AQ112">
        <f t="shared" si="38"/>
        <v>2.3512507455971358E-4</v>
      </c>
    </row>
    <row r="113" spans="1:43" hidden="1" x14ac:dyDescent="0.25">
      <c r="A113" s="19">
        <v>41801</v>
      </c>
      <c r="B113">
        <v>10.409440350000001</v>
      </c>
      <c r="C113">
        <v>11.171026599999999</v>
      </c>
      <c r="D113">
        <v>72.327524069999996</v>
      </c>
      <c r="E113">
        <v>61.951186180000001</v>
      </c>
      <c r="F113">
        <v>50.011132959999998</v>
      </c>
      <c r="G113">
        <v>26073</v>
      </c>
      <c r="H113">
        <v>40615</v>
      </c>
      <c r="I113">
        <v>399.65</v>
      </c>
      <c r="J113">
        <v>9.5277999999999992</v>
      </c>
      <c r="K113">
        <v>80.304500000000004</v>
      </c>
      <c r="L113">
        <v>59.34</v>
      </c>
      <c r="M113">
        <v>87</v>
      </c>
      <c r="N113">
        <v>76.48</v>
      </c>
      <c r="O113">
        <v>11.26</v>
      </c>
      <c r="P113">
        <v>175.85</v>
      </c>
      <c r="Q113">
        <v>625.85</v>
      </c>
      <c r="R113">
        <v>7183.85</v>
      </c>
      <c r="S113">
        <v>820.5</v>
      </c>
      <c r="T113">
        <v>7626.85</v>
      </c>
      <c r="X113" s="20">
        <v>41801</v>
      </c>
      <c r="Y113">
        <f t="shared" si="20"/>
        <v>3.3836364378550753E-3</v>
      </c>
      <c r="Z113">
        <f t="shared" si="21"/>
        <v>1.0047668315913358E-3</v>
      </c>
      <c r="AA113">
        <f t="shared" si="22"/>
        <v>2.9904844773909818E-4</v>
      </c>
      <c r="AB113">
        <f t="shared" si="23"/>
        <v>-1.7068870086516888E-4</v>
      </c>
      <c r="AC113">
        <f t="shared" si="24"/>
        <v>4.5304775823503773E-4</v>
      </c>
      <c r="AD113">
        <f t="shared" si="25"/>
        <v>-2.528155793826778E-3</v>
      </c>
      <c r="AE113">
        <f t="shared" si="26"/>
        <v>1.872982778858581E-3</v>
      </c>
      <c r="AF113">
        <f t="shared" si="27"/>
        <v>-2.9981284169326929E-3</v>
      </c>
      <c r="AG113">
        <f t="shared" si="28"/>
        <v>1.5335332032208476E-3</v>
      </c>
      <c r="AH113">
        <f t="shared" si="29"/>
        <v>9.5931036684405156E-4</v>
      </c>
      <c r="AI113">
        <f t="shared" si="30"/>
        <v>2.1087266892174717E-3</v>
      </c>
      <c r="AJ113">
        <f t="shared" si="31"/>
        <v>0</v>
      </c>
      <c r="AK113">
        <f t="shared" si="32"/>
        <v>-1.4022561631305153E-2</v>
      </c>
      <c r="AL113">
        <f t="shared" si="33"/>
        <v>-7.0796755880616884E-3</v>
      </c>
      <c r="AM113">
        <f t="shared" si="34"/>
        <v>-2.0822361752100498E-2</v>
      </c>
      <c r="AN113">
        <f t="shared" si="35"/>
        <v>-2.2747999305602108E-2</v>
      </c>
      <c r="AO113">
        <f t="shared" si="36"/>
        <v>-9.3916643713583161E-4</v>
      </c>
      <c r="AP113">
        <f t="shared" si="37"/>
        <v>4.7033040309972483E-3</v>
      </c>
      <c r="AQ113">
        <f t="shared" si="38"/>
        <v>-3.8669833737107378E-3</v>
      </c>
    </row>
    <row r="114" spans="1:43" hidden="1" x14ac:dyDescent="0.25">
      <c r="A114" s="19">
        <v>41802</v>
      </c>
      <c r="B114">
        <v>10.37707498</v>
      </c>
      <c r="C114">
        <v>11.18071701</v>
      </c>
      <c r="D114">
        <v>72.360604890000005</v>
      </c>
      <c r="E114">
        <v>61.980419249999997</v>
      </c>
      <c r="F114">
        <v>50.019056079999999</v>
      </c>
      <c r="G114">
        <v>26330</v>
      </c>
      <c r="H114">
        <v>41276</v>
      </c>
      <c r="I114">
        <v>395.8</v>
      </c>
      <c r="J114">
        <v>9.5351999999999997</v>
      </c>
      <c r="K114">
        <v>80.362499999999997</v>
      </c>
      <c r="L114">
        <v>59.295000000000002</v>
      </c>
      <c r="M114">
        <v>87</v>
      </c>
      <c r="N114">
        <v>76.540000000000006</v>
      </c>
      <c r="O114">
        <v>11.29</v>
      </c>
      <c r="P114">
        <v>175.5</v>
      </c>
      <c r="Q114">
        <v>630.1</v>
      </c>
      <c r="R114">
        <v>7287.95</v>
      </c>
      <c r="S114">
        <v>839.85</v>
      </c>
      <c r="T114">
        <v>7649.9</v>
      </c>
      <c r="X114" s="20">
        <v>41802</v>
      </c>
      <c r="Y114">
        <f t="shared" si="20"/>
        <v>-3.1140761826942858E-3</v>
      </c>
      <c r="Z114">
        <f t="shared" si="21"/>
        <v>8.6708319281152385E-4</v>
      </c>
      <c r="AA114">
        <f t="shared" si="22"/>
        <v>4.572706940675844E-4</v>
      </c>
      <c r="AB114">
        <f t="shared" si="23"/>
        <v>4.7176134676435487E-4</v>
      </c>
      <c r="AC114">
        <f t="shared" si="24"/>
        <v>1.5841457649160988E-4</v>
      </c>
      <c r="AD114">
        <f t="shared" si="25"/>
        <v>9.808677384785287E-3</v>
      </c>
      <c r="AE114">
        <f t="shared" si="26"/>
        <v>1.6143760750550667E-2</v>
      </c>
      <c r="AF114">
        <f t="shared" si="27"/>
        <v>-9.680130903562607E-3</v>
      </c>
      <c r="AG114">
        <f t="shared" si="28"/>
        <v>7.7637311773579411E-4</v>
      </c>
      <c r="AH114">
        <f t="shared" si="29"/>
        <v>7.2199023470241271E-4</v>
      </c>
      <c r="AI114">
        <f t="shared" si="30"/>
        <v>-7.5862944591730626E-4</v>
      </c>
      <c r="AJ114">
        <f t="shared" si="31"/>
        <v>0</v>
      </c>
      <c r="AK114">
        <f t="shared" si="32"/>
        <v>7.8421125441034884E-4</v>
      </c>
      <c r="AL114">
        <f t="shared" si="33"/>
        <v>2.6607554500262726E-3</v>
      </c>
      <c r="AM114">
        <f t="shared" si="34"/>
        <v>-1.9923160140709788E-3</v>
      </c>
      <c r="AN114">
        <f t="shared" si="35"/>
        <v>6.7678111739772878E-3</v>
      </c>
      <c r="AO114">
        <f t="shared" si="36"/>
        <v>1.4386848292193501E-2</v>
      </c>
      <c r="AP114">
        <f t="shared" si="37"/>
        <v>2.3309393932866386E-2</v>
      </c>
      <c r="AQ114">
        <f t="shared" si="38"/>
        <v>3.0176598414749147E-3</v>
      </c>
    </row>
    <row r="115" spans="1:43" hidden="1" x14ac:dyDescent="0.25">
      <c r="A115" s="19">
        <v>41803</v>
      </c>
      <c r="B115">
        <v>10.415209470000001</v>
      </c>
      <c r="C115">
        <v>11.203028489999999</v>
      </c>
      <c r="D115">
        <v>72.352435889999995</v>
      </c>
      <c r="E115">
        <v>61.99086629</v>
      </c>
      <c r="F115">
        <v>50.057595730000003</v>
      </c>
      <c r="G115">
        <v>26627</v>
      </c>
      <c r="H115">
        <v>41891</v>
      </c>
      <c r="I115">
        <v>400.85</v>
      </c>
      <c r="J115">
        <v>9.6158999999999999</v>
      </c>
      <c r="K115">
        <v>80.862499999999997</v>
      </c>
      <c r="L115">
        <v>59.71</v>
      </c>
      <c r="M115">
        <v>86</v>
      </c>
      <c r="N115">
        <v>75.61</v>
      </c>
      <c r="O115">
        <v>11.1</v>
      </c>
      <c r="P115">
        <v>166.6</v>
      </c>
      <c r="Q115">
        <v>634.95000000000005</v>
      </c>
      <c r="R115">
        <v>7339.35</v>
      </c>
      <c r="S115">
        <v>835.4</v>
      </c>
      <c r="T115">
        <v>7542.1</v>
      </c>
      <c r="X115" s="20">
        <v>41803</v>
      </c>
      <c r="Y115">
        <f t="shared" si="20"/>
        <v>3.6681426565563016E-3</v>
      </c>
      <c r="Z115">
        <f t="shared" si="21"/>
        <v>1.9935436979678094E-3</v>
      </c>
      <c r="AA115">
        <f t="shared" si="22"/>
        <v>-1.1289929317574112E-4</v>
      </c>
      <c r="AB115">
        <f t="shared" si="23"/>
        <v>1.6853967399337245E-4</v>
      </c>
      <c r="AC115">
        <f t="shared" si="24"/>
        <v>7.7020266382116904E-4</v>
      </c>
      <c r="AD115">
        <f t="shared" si="25"/>
        <v>1.1216765071094797E-2</v>
      </c>
      <c r="AE115">
        <f t="shared" si="26"/>
        <v>1.4789789466377065E-2</v>
      </c>
      <c r="AF115">
        <f t="shared" si="27"/>
        <v>1.2678259320495247E-2</v>
      </c>
      <c r="AG115">
        <f t="shared" si="28"/>
        <v>8.4277642179739209E-3</v>
      </c>
      <c r="AH115">
        <f t="shared" si="29"/>
        <v>6.2025319022987893E-3</v>
      </c>
      <c r="AI115">
        <f t="shared" si="30"/>
        <v>6.9745251421425309E-3</v>
      </c>
      <c r="AJ115">
        <f t="shared" si="31"/>
        <v>-1.1560822401075971E-2</v>
      </c>
      <c r="AK115">
        <f t="shared" si="32"/>
        <v>-1.2224930427377807E-2</v>
      </c>
      <c r="AL115">
        <f t="shared" si="33"/>
        <v>-1.6972269843282192E-2</v>
      </c>
      <c r="AM115">
        <f t="shared" si="34"/>
        <v>-5.2043313173178188E-2</v>
      </c>
      <c r="AN115">
        <f t="shared" si="35"/>
        <v>7.6677186870327133E-3</v>
      </c>
      <c r="AO115">
        <f t="shared" si="36"/>
        <v>7.0279835054441768E-3</v>
      </c>
      <c r="AP115">
        <f t="shared" si="37"/>
        <v>-5.3126523999371105E-3</v>
      </c>
      <c r="AQ115">
        <f t="shared" si="38"/>
        <v>-1.4191918026845586E-2</v>
      </c>
    </row>
    <row r="116" spans="1:43" hidden="1" x14ac:dyDescent="0.25">
      <c r="A116" s="19">
        <v>41806</v>
      </c>
      <c r="B116">
        <v>10.40817571</v>
      </c>
      <c r="C116">
        <v>11.214193829999999</v>
      </c>
      <c r="D116">
        <v>72.40283522</v>
      </c>
      <c r="E116">
        <v>62.049750840000002</v>
      </c>
      <c r="F116">
        <v>50.103862409999998</v>
      </c>
      <c r="G116">
        <v>26831</v>
      </c>
      <c r="H116">
        <v>42208</v>
      </c>
      <c r="I116">
        <v>405.95</v>
      </c>
      <c r="J116">
        <v>9.6652000000000005</v>
      </c>
      <c r="K116">
        <v>81.698499999999996</v>
      </c>
      <c r="L116">
        <v>60.185000000000002</v>
      </c>
      <c r="M116">
        <v>86</v>
      </c>
      <c r="N116">
        <v>75.069999999999993</v>
      </c>
      <c r="O116">
        <v>11.11</v>
      </c>
      <c r="P116">
        <v>167.98</v>
      </c>
      <c r="Q116">
        <v>634.75</v>
      </c>
      <c r="R116">
        <v>7251.25</v>
      </c>
      <c r="S116">
        <v>839</v>
      </c>
      <c r="T116">
        <v>7533.55</v>
      </c>
      <c r="X116" s="20">
        <v>41806</v>
      </c>
      <c r="Y116">
        <f t="shared" si="20"/>
        <v>-6.7556357496241905E-4</v>
      </c>
      <c r="Z116">
        <f t="shared" si="21"/>
        <v>9.9613955412424155E-4</v>
      </c>
      <c r="AA116">
        <f t="shared" si="22"/>
        <v>6.9633847044106979E-4</v>
      </c>
      <c r="AB116">
        <f t="shared" si="23"/>
        <v>9.49439881642659E-4</v>
      </c>
      <c r="AC116">
        <f t="shared" si="24"/>
        <v>9.2384204762635915E-4</v>
      </c>
      <c r="AD116">
        <f t="shared" si="25"/>
        <v>7.6321968744185393E-3</v>
      </c>
      <c r="AE116">
        <f t="shared" si="26"/>
        <v>7.5387698150589082E-3</v>
      </c>
      <c r="AF116">
        <f t="shared" si="27"/>
        <v>1.2642706819494753E-2</v>
      </c>
      <c r="AG116">
        <f t="shared" si="28"/>
        <v>5.1138272648263185E-3</v>
      </c>
      <c r="AH116">
        <f t="shared" si="29"/>
        <v>1.0285460474188102E-2</v>
      </c>
      <c r="AI116">
        <f t="shared" si="30"/>
        <v>7.9236412727969972E-3</v>
      </c>
      <c r="AJ116">
        <f t="shared" si="31"/>
        <v>0</v>
      </c>
      <c r="AK116">
        <f t="shared" si="32"/>
        <v>-7.1675379852676208E-3</v>
      </c>
      <c r="AL116">
        <f t="shared" si="33"/>
        <v>9.0049533325016592E-4</v>
      </c>
      <c r="AM116">
        <f t="shared" si="34"/>
        <v>8.2491949647387781E-3</v>
      </c>
      <c r="AN116">
        <f t="shared" si="35"/>
        <v>-3.1503505025467864E-4</v>
      </c>
      <c r="AO116">
        <f t="shared" si="36"/>
        <v>-1.2076415048675099E-2</v>
      </c>
      <c r="AP116">
        <f t="shared" si="37"/>
        <v>4.3000544041312946E-3</v>
      </c>
      <c r="AQ116">
        <f t="shared" si="38"/>
        <v>-1.1342795722500843E-3</v>
      </c>
    </row>
    <row r="117" spans="1:43" hidden="1" x14ac:dyDescent="0.25">
      <c r="A117" s="19">
        <v>41807</v>
      </c>
      <c r="B117">
        <v>10.33019434</v>
      </c>
      <c r="C117">
        <v>11.21255678</v>
      </c>
      <c r="D117">
        <v>72.420466090000005</v>
      </c>
      <c r="E117">
        <v>62.08099524</v>
      </c>
      <c r="F117">
        <v>50.146766249999999</v>
      </c>
      <c r="G117">
        <v>26839</v>
      </c>
      <c r="H117">
        <v>42392</v>
      </c>
      <c r="I117">
        <v>408.7</v>
      </c>
      <c r="J117">
        <v>9.6889000000000003</v>
      </c>
      <c r="K117">
        <v>81.722999999999999</v>
      </c>
      <c r="L117">
        <v>60.33</v>
      </c>
      <c r="M117">
        <v>87</v>
      </c>
      <c r="N117">
        <v>76.03</v>
      </c>
      <c r="O117">
        <v>11.06</v>
      </c>
      <c r="P117">
        <v>174.75</v>
      </c>
      <c r="Q117">
        <v>630.35</v>
      </c>
      <c r="R117">
        <v>7274.1</v>
      </c>
      <c r="S117">
        <v>846.55</v>
      </c>
      <c r="T117">
        <v>7631.7</v>
      </c>
      <c r="X117" s="20">
        <v>41807</v>
      </c>
      <c r="Y117">
        <f t="shared" si="20"/>
        <v>-7.5205271535775699E-3</v>
      </c>
      <c r="Z117">
        <f t="shared" si="21"/>
        <v>-1.4599083312385878E-4</v>
      </c>
      <c r="AA117">
        <f t="shared" si="22"/>
        <v>2.4348112392994395E-4</v>
      </c>
      <c r="AB117">
        <f t="shared" si="23"/>
        <v>5.0341114746379394E-4</v>
      </c>
      <c r="AC117">
        <f t="shared" si="24"/>
        <v>8.5593164238120518E-4</v>
      </c>
      <c r="AD117">
        <f t="shared" si="25"/>
        <v>2.9811813151673462E-4</v>
      </c>
      <c r="AE117">
        <f t="shared" si="26"/>
        <v>4.3498886555568958E-3</v>
      </c>
      <c r="AF117">
        <f t="shared" si="27"/>
        <v>6.7513912617760911E-3</v>
      </c>
      <c r="AG117">
        <f t="shared" si="28"/>
        <v>2.4490946978858244E-3</v>
      </c>
      <c r="AH117">
        <f t="shared" si="29"/>
        <v>2.9983815083767197E-4</v>
      </c>
      <c r="AI117">
        <f t="shared" si="30"/>
        <v>2.40634062097226E-3</v>
      </c>
      <c r="AJ117">
        <f t="shared" si="31"/>
        <v>1.1560822401076006E-2</v>
      </c>
      <c r="AK117">
        <f t="shared" si="32"/>
        <v>1.2706987655434283E-2</v>
      </c>
      <c r="AL117">
        <f t="shared" si="33"/>
        <v>-4.5106075573498189E-3</v>
      </c>
      <c r="AM117">
        <f t="shared" si="34"/>
        <v>3.9511456416438537E-2</v>
      </c>
      <c r="AN117">
        <f t="shared" si="35"/>
        <v>-6.9559999075094071E-3</v>
      </c>
      <c r="AO117">
        <f t="shared" si="36"/>
        <v>3.1462262663340254E-3</v>
      </c>
      <c r="AP117">
        <f t="shared" si="37"/>
        <v>8.9585601070344932E-3</v>
      </c>
      <c r="AQ117">
        <f t="shared" si="38"/>
        <v>1.2944246938812196E-2</v>
      </c>
    </row>
    <row r="118" spans="1:43" hidden="1" x14ac:dyDescent="0.25">
      <c r="A118" s="19">
        <v>41808</v>
      </c>
      <c r="B118">
        <v>10.334257360000001</v>
      </c>
      <c r="C118">
        <v>11.209016849999999</v>
      </c>
      <c r="D118">
        <v>72.429168869999998</v>
      </c>
      <c r="E118">
        <v>62.080935629999999</v>
      </c>
      <c r="F118">
        <v>50.13939723</v>
      </c>
      <c r="G118">
        <v>26826</v>
      </c>
      <c r="H118">
        <v>42408</v>
      </c>
      <c r="I118">
        <v>407.35</v>
      </c>
      <c r="J118">
        <v>9.6768000000000001</v>
      </c>
      <c r="K118">
        <v>81.980500000000006</v>
      </c>
      <c r="L118">
        <v>60.3</v>
      </c>
      <c r="M118">
        <v>86</v>
      </c>
      <c r="N118">
        <v>75.31</v>
      </c>
      <c r="O118">
        <v>11.01</v>
      </c>
      <c r="P118">
        <v>171.18</v>
      </c>
      <c r="Q118">
        <v>618.85</v>
      </c>
      <c r="R118">
        <v>7240.1</v>
      </c>
      <c r="S118">
        <v>834.85</v>
      </c>
      <c r="T118">
        <v>7558.2</v>
      </c>
      <c r="X118" s="20">
        <v>41808</v>
      </c>
      <c r="Y118">
        <f t="shared" si="20"/>
        <v>3.9323763449843199E-4</v>
      </c>
      <c r="Z118">
        <f t="shared" si="21"/>
        <v>-3.157610690337219E-4</v>
      </c>
      <c r="AA118">
        <f t="shared" si="22"/>
        <v>1.2016295398841839E-4</v>
      </c>
      <c r="AB118">
        <f t="shared" si="23"/>
        <v>-9.6019769637864262E-7</v>
      </c>
      <c r="AC118">
        <f t="shared" si="24"/>
        <v>-1.4695985483043588E-4</v>
      </c>
      <c r="AD118">
        <f t="shared" si="25"/>
        <v>-4.8448710534947857E-4</v>
      </c>
      <c r="AE118">
        <f t="shared" si="26"/>
        <v>3.7735849504411567E-4</v>
      </c>
      <c r="AF118">
        <f t="shared" si="27"/>
        <v>-3.3086238135807871E-3</v>
      </c>
      <c r="AG118">
        <f t="shared" si="28"/>
        <v>-1.2496322440804046E-3</v>
      </c>
      <c r="AH118">
        <f t="shared" si="29"/>
        <v>3.1459341110114838E-3</v>
      </c>
      <c r="AI118">
        <f t="shared" si="30"/>
        <v>-4.9738871953063037E-4</v>
      </c>
      <c r="AJ118">
        <f t="shared" si="31"/>
        <v>-1.1560822401075971E-2</v>
      </c>
      <c r="AK118">
        <f t="shared" si="32"/>
        <v>-9.5150711270848912E-3</v>
      </c>
      <c r="AL118">
        <f t="shared" si="33"/>
        <v>-4.5310453596002498E-3</v>
      </c>
      <c r="AM118">
        <f t="shared" si="34"/>
        <v>-2.0640746660455945E-2</v>
      </c>
      <c r="AN118">
        <f t="shared" si="35"/>
        <v>-1.8412303691247016E-2</v>
      </c>
      <c r="AO118">
        <f t="shared" si="36"/>
        <v>-4.6850756075367686E-3</v>
      </c>
      <c r="AP118">
        <f t="shared" si="37"/>
        <v>-1.3917198579274679E-2</v>
      </c>
      <c r="AQ118">
        <f t="shared" si="38"/>
        <v>-9.6775585931229372E-3</v>
      </c>
    </row>
    <row r="119" spans="1:43" hidden="1" x14ac:dyDescent="0.25">
      <c r="A119" s="19">
        <v>41809</v>
      </c>
      <c r="B119">
        <v>10.338662619999999</v>
      </c>
      <c r="C119">
        <v>11.18899534</v>
      </c>
      <c r="D119">
        <v>72.468427120000001</v>
      </c>
      <c r="E119">
        <v>62.148440800000003</v>
      </c>
      <c r="F119">
        <v>50.18679977</v>
      </c>
      <c r="G119">
        <v>27611</v>
      </c>
      <c r="H119">
        <v>44311</v>
      </c>
      <c r="I119">
        <v>408.9</v>
      </c>
      <c r="J119">
        <v>9.6473999999999993</v>
      </c>
      <c r="K119">
        <v>81.78</v>
      </c>
      <c r="L119">
        <v>60.094999999999999</v>
      </c>
      <c r="M119">
        <v>86</v>
      </c>
      <c r="N119">
        <v>74.86</v>
      </c>
      <c r="O119">
        <v>10.99</v>
      </c>
      <c r="P119">
        <v>166.68</v>
      </c>
      <c r="Q119">
        <v>625.75</v>
      </c>
      <c r="R119">
        <v>7204.2</v>
      </c>
      <c r="S119">
        <v>825.75</v>
      </c>
      <c r="T119">
        <v>7540.7</v>
      </c>
      <c r="X119" s="20">
        <v>41809</v>
      </c>
      <c r="Y119">
        <f t="shared" si="20"/>
        <v>4.2618653493947136E-4</v>
      </c>
      <c r="Z119">
        <f t="shared" si="21"/>
        <v>-1.7877939491147254E-3</v>
      </c>
      <c r="AA119">
        <f t="shared" si="22"/>
        <v>5.4187580811670261E-4</v>
      </c>
      <c r="AB119">
        <f t="shared" si="23"/>
        <v>1.0867828300213135E-3</v>
      </c>
      <c r="AC119">
        <f t="shared" si="24"/>
        <v>9.4496841193734667E-4</v>
      </c>
      <c r="AD119">
        <f t="shared" si="25"/>
        <v>2.8842677567599329E-2</v>
      </c>
      <c r="AE119">
        <f t="shared" si="26"/>
        <v>4.3895929540247368E-2</v>
      </c>
      <c r="AF119">
        <f t="shared" si="27"/>
        <v>3.7978606139457932E-3</v>
      </c>
      <c r="AG119">
        <f t="shared" si="28"/>
        <v>-3.0428191266836939E-3</v>
      </c>
      <c r="AH119">
        <f t="shared" si="29"/>
        <v>-2.4486991696445995E-3</v>
      </c>
      <c r="AI119">
        <f t="shared" si="30"/>
        <v>-3.4054603283876009E-3</v>
      </c>
      <c r="AJ119">
        <f t="shared" si="31"/>
        <v>0</v>
      </c>
      <c r="AK119">
        <f t="shared" si="32"/>
        <v>-5.9932256369774643E-3</v>
      </c>
      <c r="AL119">
        <f t="shared" si="33"/>
        <v>-1.8181823190585162E-3</v>
      </c>
      <c r="AM119">
        <f t="shared" si="34"/>
        <v>-2.6639827899210867E-2</v>
      </c>
      <c r="AN119">
        <f t="shared" si="35"/>
        <v>1.1088013325852122E-2</v>
      </c>
      <c r="AO119">
        <f t="shared" si="36"/>
        <v>-4.9708291743440656E-3</v>
      </c>
      <c r="AP119">
        <f t="shared" si="37"/>
        <v>-1.0960003724067045E-2</v>
      </c>
      <c r="AQ119">
        <f t="shared" si="38"/>
        <v>-2.3180506972226831E-3</v>
      </c>
    </row>
    <row r="120" spans="1:43" hidden="1" x14ac:dyDescent="0.25">
      <c r="A120" s="19">
        <v>41810</v>
      </c>
      <c r="B120">
        <v>10.323527909999999</v>
      </c>
      <c r="C120">
        <v>11.19298296</v>
      </c>
      <c r="D120">
        <v>72.441392780000001</v>
      </c>
      <c r="E120">
        <v>62.13956005</v>
      </c>
      <c r="F120">
        <v>50.197347329999999</v>
      </c>
      <c r="G120">
        <v>27668</v>
      </c>
      <c r="H120">
        <v>44583</v>
      </c>
      <c r="I120">
        <v>415.6</v>
      </c>
      <c r="J120">
        <v>9.6675000000000004</v>
      </c>
      <c r="K120">
        <v>81.834999999999994</v>
      </c>
      <c r="L120">
        <v>60.174999999999997</v>
      </c>
      <c r="M120">
        <v>85</v>
      </c>
      <c r="N120">
        <v>75.08</v>
      </c>
      <c r="O120">
        <v>11.09</v>
      </c>
      <c r="P120">
        <v>161.35</v>
      </c>
      <c r="Q120">
        <v>624.29999999999995</v>
      </c>
      <c r="R120">
        <v>7215.75</v>
      </c>
      <c r="S120">
        <v>821.95</v>
      </c>
      <c r="T120">
        <v>7511.45</v>
      </c>
      <c r="X120" s="20">
        <v>41810</v>
      </c>
      <c r="Y120">
        <f t="shared" si="20"/>
        <v>-1.4649669099486458E-3</v>
      </c>
      <c r="Z120">
        <f t="shared" si="21"/>
        <v>3.5632418088721302E-4</v>
      </c>
      <c r="AA120">
        <f t="shared" si="22"/>
        <v>-3.731195074605246E-4</v>
      </c>
      <c r="AB120">
        <f t="shared" si="23"/>
        <v>-1.4290599179936193E-4</v>
      </c>
      <c r="AC120">
        <f t="shared" si="24"/>
        <v>2.1014393892915096E-4</v>
      </c>
      <c r="AD120">
        <f t="shared" si="25"/>
        <v>2.0622666908403542E-3</v>
      </c>
      <c r="AE120">
        <f t="shared" si="26"/>
        <v>6.1196672187897117E-3</v>
      </c>
      <c r="AF120">
        <f t="shared" si="27"/>
        <v>1.6252631854475823E-2</v>
      </c>
      <c r="AG120">
        <f t="shared" si="28"/>
        <v>2.0812955030314714E-3</v>
      </c>
      <c r="AH120">
        <f t="shared" si="29"/>
        <v>6.7231002135079273E-4</v>
      </c>
      <c r="AI120">
        <f t="shared" si="30"/>
        <v>1.330340264383548E-3</v>
      </c>
      <c r="AJ120">
        <f t="shared" si="31"/>
        <v>-1.1696039763191298E-2</v>
      </c>
      <c r="AK120">
        <f t="shared" si="32"/>
        <v>2.9345092420252111E-3</v>
      </c>
      <c r="AL120">
        <f t="shared" si="33"/>
        <v>9.0580329467456391E-3</v>
      </c>
      <c r="AM120">
        <f t="shared" si="34"/>
        <v>-3.2499888056281921E-2</v>
      </c>
      <c r="AN120">
        <f t="shared" si="35"/>
        <v>-2.3199082441852799E-3</v>
      </c>
      <c r="AO120">
        <f t="shared" si="36"/>
        <v>1.6019476447564176E-3</v>
      </c>
      <c r="AP120">
        <f t="shared" si="37"/>
        <v>-4.612498315379617E-3</v>
      </c>
      <c r="AQ120">
        <f t="shared" si="38"/>
        <v>-3.8864928688601137E-3</v>
      </c>
    </row>
    <row r="121" spans="1:43" hidden="1" x14ac:dyDescent="0.25">
      <c r="A121" s="19">
        <v>41813</v>
      </c>
      <c r="B121">
        <v>10.278005609999999</v>
      </c>
      <c r="C121">
        <v>11.194586019999999</v>
      </c>
      <c r="D121">
        <v>72.510103409999999</v>
      </c>
      <c r="E121">
        <v>62.190740939999998</v>
      </c>
      <c r="F121">
        <v>50.296575429999997</v>
      </c>
      <c r="G121">
        <v>27678</v>
      </c>
      <c r="H121">
        <v>44449</v>
      </c>
      <c r="I121">
        <v>418.25</v>
      </c>
      <c r="J121">
        <v>9.6635000000000009</v>
      </c>
      <c r="K121">
        <v>81.844499999999996</v>
      </c>
      <c r="L121">
        <v>60.16</v>
      </c>
      <c r="M121">
        <v>85</v>
      </c>
      <c r="N121">
        <v>74.599999999999994</v>
      </c>
      <c r="O121">
        <v>10.97</v>
      </c>
      <c r="P121">
        <v>163.6</v>
      </c>
      <c r="Q121">
        <v>617.65</v>
      </c>
      <c r="R121">
        <v>7139.3</v>
      </c>
      <c r="S121">
        <v>821.45</v>
      </c>
      <c r="T121">
        <v>7493.35</v>
      </c>
      <c r="X121" s="20">
        <v>41813</v>
      </c>
      <c r="Y121">
        <f t="shared" si="20"/>
        <v>-4.4193189836832843E-3</v>
      </c>
      <c r="Z121">
        <f t="shared" si="21"/>
        <v>1.4320983257898852E-4</v>
      </c>
      <c r="AA121">
        <f t="shared" si="22"/>
        <v>9.4805002987150661E-4</v>
      </c>
      <c r="AB121">
        <f t="shared" si="23"/>
        <v>8.2330521978099351E-4</v>
      </c>
      <c r="AC121">
        <f t="shared" si="24"/>
        <v>1.9748086157413249E-3</v>
      </c>
      <c r="AD121">
        <f t="shared" si="25"/>
        <v>3.6136306540016344E-4</v>
      </c>
      <c r="AE121">
        <f t="shared" si="26"/>
        <v>-3.0101559255455504E-3</v>
      </c>
      <c r="AF121">
        <f t="shared" si="27"/>
        <v>6.3560806418609334E-3</v>
      </c>
      <c r="AG121">
        <f t="shared" si="28"/>
        <v>-4.1384305592965642E-4</v>
      </c>
      <c r="AH121">
        <f t="shared" si="29"/>
        <v>1.1608051112901303E-4</v>
      </c>
      <c r="AI121">
        <f t="shared" si="30"/>
        <v>-2.493040275513091E-4</v>
      </c>
      <c r="AJ121">
        <f t="shared" si="31"/>
        <v>0</v>
      </c>
      <c r="AK121">
        <f t="shared" si="32"/>
        <v>-6.4137045085929118E-3</v>
      </c>
      <c r="AL121">
        <f t="shared" si="33"/>
        <v>-1.0879527075136701E-2</v>
      </c>
      <c r="AM121">
        <f t="shared" si="34"/>
        <v>1.3848505670675951E-2</v>
      </c>
      <c r="AN121">
        <f t="shared" si="35"/>
        <v>-1.0709068084875626E-2</v>
      </c>
      <c r="AO121">
        <f t="shared" si="36"/>
        <v>-1.065140459769795E-2</v>
      </c>
      <c r="AP121">
        <f t="shared" si="37"/>
        <v>-6.0849460317358151E-4</v>
      </c>
      <c r="AQ121">
        <f t="shared" si="38"/>
        <v>-2.4125624838970362E-3</v>
      </c>
    </row>
    <row r="122" spans="1:43" hidden="1" x14ac:dyDescent="0.25">
      <c r="A122" s="19">
        <v>41814</v>
      </c>
      <c r="B122">
        <v>10.3622215</v>
      </c>
      <c r="C122">
        <v>11.12684593</v>
      </c>
      <c r="D122">
        <v>72.541705730000004</v>
      </c>
      <c r="E122">
        <v>62.196736190000003</v>
      </c>
      <c r="F122">
        <v>50.280379969999998</v>
      </c>
      <c r="G122">
        <v>27731</v>
      </c>
      <c r="H122">
        <v>44497</v>
      </c>
      <c r="I122">
        <v>418.55</v>
      </c>
      <c r="J122">
        <v>9.6547999999999998</v>
      </c>
      <c r="K122">
        <v>81.850499999999997</v>
      </c>
      <c r="L122">
        <v>60.16</v>
      </c>
      <c r="M122">
        <v>86</v>
      </c>
      <c r="N122">
        <v>76.319999999999993</v>
      </c>
      <c r="O122">
        <v>11.11</v>
      </c>
      <c r="P122">
        <v>171.07</v>
      </c>
      <c r="Q122">
        <v>616.25</v>
      </c>
      <c r="R122">
        <v>7218.65</v>
      </c>
      <c r="S122">
        <v>829</v>
      </c>
      <c r="T122">
        <v>7580.2</v>
      </c>
      <c r="X122" s="20">
        <v>41814</v>
      </c>
      <c r="Y122">
        <f t="shared" si="20"/>
        <v>8.1604099504083618E-3</v>
      </c>
      <c r="Z122">
        <f t="shared" si="21"/>
        <v>-6.0695297782976691E-3</v>
      </c>
      <c r="AA122">
        <f t="shared" si="22"/>
        <v>4.3573838461441743E-4</v>
      </c>
      <c r="AB122">
        <f t="shared" si="23"/>
        <v>9.639635987443211E-5</v>
      </c>
      <c r="AC122">
        <f t="shared" si="24"/>
        <v>-3.2205111152083094E-4</v>
      </c>
      <c r="AD122">
        <f t="shared" si="25"/>
        <v>1.913047200414942E-3</v>
      </c>
      <c r="AE122">
        <f t="shared" si="26"/>
        <v>1.0793066503183429E-3</v>
      </c>
      <c r="AF122">
        <f t="shared" si="27"/>
        <v>7.1701723913204514E-4</v>
      </c>
      <c r="AG122">
        <f t="shared" si="28"/>
        <v>-9.0070043307800233E-4</v>
      </c>
      <c r="AH122">
        <f t="shared" si="29"/>
        <v>7.3307065001244629E-5</v>
      </c>
      <c r="AI122">
        <f t="shared" si="30"/>
        <v>0</v>
      </c>
      <c r="AJ122">
        <f t="shared" si="31"/>
        <v>1.1696039763191236E-2</v>
      </c>
      <c r="AK122">
        <f t="shared" si="32"/>
        <v>2.279451993031598E-2</v>
      </c>
      <c r="AL122">
        <f t="shared" si="33"/>
        <v>1.2681329364399696E-2</v>
      </c>
      <c r="AM122">
        <f t="shared" si="34"/>
        <v>4.4648405295553875E-2</v>
      </c>
      <c r="AN122">
        <f t="shared" si="35"/>
        <v>-2.269228625922777E-3</v>
      </c>
      <c r="AO122">
        <f t="shared" si="36"/>
        <v>1.1053222482614382E-2</v>
      </c>
      <c r="AP122">
        <f t="shared" si="37"/>
        <v>9.1490837829490655E-3</v>
      </c>
      <c r="AQ122">
        <f t="shared" si="38"/>
        <v>1.1523623976275392E-2</v>
      </c>
    </row>
    <row r="123" spans="1:43" hidden="1" x14ac:dyDescent="0.25">
      <c r="A123" s="19">
        <v>41815</v>
      </c>
      <c r="B123">
        <v>10.39111975</v>
      </c>
      <c r="C123">
        <v>11.21660005</v>
      </c>
      <c r="D123">
        <v>72.565574420000004</v>
      </c>
      <c r="E123">
        <v>62.225926209999997</v>
      </c>
      <c r="F123">
        <v>50.313448919999999</v>
      </c>
      <c r="G123">
        <v>27751</v>
      </c>
      <c r="H123">
        <v>44665</v>
      </c>
      <c r="I123">
        <v>420.2</v>
      </c>
      <c r="J123">
        <v>9.6377000000000006</v>
      </c>
      <c r="K123">
        <v>81.895499999999998</v>
      </c>
      <c r="L123">
        <v>60.085000000000001</v>
      </c>
      <c r="M123">
        <v>86</v>
      </c>
      <c r="N123">
        <v>75.75</v>
      </c>
      <c r="O123">
        <v>11.26</v>
      </c>
      <c r="P123">
        <v>170.98</v>
      </c>
      <c r="Q123">
        <v>625.29999999999995</v>
      </c>
      <c r="R123">
        <v>7218.35</v>
      </c>
      <c r="S123">
        <v>824.1</v>
      </c>
      <c r="T123">
        <v>7569.25</v>
      </c>
      <c r="X123" s="20">
        <v>41815</v>
      </c>
      <c r="Y123">
        <f t="shared" si="20"/>
        <v>2.7849268538829462E-3</v>
      </c>
      <c r="Z123">
        <f t="shared" si="21"/>
        <v>8.0340877460449173E-3</v>
      </c>
      <c r="AA123">
        <f t="shared" si="22"/>
        <v>3.2897991321458844E-4</v>
      </c>
      <c r="AB123">
        <f t="shared" si="23"/>
        <v>4.6920745742730385E-4</v>
      </c>
      <c r="AC123">
        <f t="shared" si="24"/>
        <v>6.5747474882172057E-4</v>
      </c>
      <c r="AD123">
        <f t="shared" si="25"/>
        <v>7.2095457504398736E-4</v>
      </c>
      <c r="AE123">
        <f t="shared" si="26"/>
        <v>3.7684259844873672E-3</v>
      </c>
      <c r="AF123">
        <f t="shared" si="27"/>
        <v>3.9344313048345217E-3</v>
      </c>
      <c r="AG123">
        <f t="shared" si="28"/>
        <v>-1.7727100664053871E-3</v>
      </c>
      <c r="AH123">
        <f t="shared" si="29"/>
        <v>5.49631760566466E-4</v>
      </c>
      <c r="AI123">
        <f t="shared" si="30"/>
        <v>-1.2474532783212334E-3</v>
      </c>
      <c r="AJ123">
        <f t="shared" si="31"/>
        <v>0</v>
      </c>
      <c r="AK123">
        <f t="shared" si="32"/>
        <v>-7.4965827505525193E-3</v>
      </c>
      <c r="AL123">
        <f t="shared" si="33"/>
        <v>1.3411019060005828E-2</v>
      </c>
      <c r="AM123">
        <f t="shared" si="34"/>
        <v>-5.2623886611293869E-4</v>
      </c>
      <c r="AN123">
        <f t="shared" si="35"/>
        <v>1.4578809216352207E-2</v>
      </c>
      <c r="AO123">
        <f t="shared" si="36"/>
        <v>-4.1559880867541214E-5</v>
      </c>
      <c r="AP123">
        <f t="shared" si="37"/>
        <v>-5.928273365957114E-3</v>
      </c>
      <c r="AQ123">
        <f t="shared" si="38"/>
        <v>-1.4455972866207131E-3</v>
      </c>
    </row>
    <row r="124" spans="1:43" hidden="1" x14ac:dyDescent="0.25">
      <c r="A124" s="19">
        <v>41816</v>
      </c>
      <c r="B124">
        <v>10.439796250000001</v>
      </c>
      <c r="C124">
        <v>11.300393919999999</v>
      </c>
      <c r="D124">
        <v>72.579443190000006</v>
      </c>
      <c r="E124">
        <v>62.24676127</v>
      </c>
      <c r="F124">
        <v>50.323439479999998</v>
      </c>
      <c r="G124">
        <v>27667</v>
      </c>
      <c r="H124">
        <v>44645</v>
      </c>
      <c r="I124">
        <v>420.35</v>
      </c>
      <c r="J124">
        <v>9.6738</v>
      </c>
      <c r="K124">
        <v>81.954499999999996</v>
      </c>
      <c r="L124">
        <v>60.21</v>
      </c>
      <c r="M124">
        <v>86</v>
      </c>
      <c r="N124">
        <v>76.02</v>
      </c>
      <c r="O124">
        <v>11.24</v>
      </c>
      <c r="P124">
        <v>164.15</v>
      </c>
      <c r="Q124">
        <v>618.65</v>
      </c>
      <c r="R124">
        <v>7399.9</v>
      </c>
      <c r="S124">
        <v>812.4</v>
      </c>
      <c r="T124">
        <v>7493.2</v>
      </c>
      <c r="X124" s="20">
        <v>41816</v>
      </c>
      <c r="Y124">
        <f t="shared" si="20"/>
        <v>4.6734947803063875E-3</v>
      </c>
      <c r="Z124">
        <f t="shared" si="21"/>
        <v>7.442756961445229E-3</v>
      </c>
      <c r="AA124">
        <f t="shared" si="22"/>
        <v>1.9110225442913834E-4</v>
      </c>
      <c r="AB124">
        <f t="shared" si="23"/>
        <v>3.3477320392771457E-4</v>
      </c>
      <c r="AC124">
        <f t="shared" si="24"/>
        <v>1.9854667988363503E-4</v>
      </c>
      <c r="AD124">
        <f t="shared" si="25"/>
        <v>-3.0315083305167898E-3</v>
      </c>
      <c r="AE124">
        <f t="shared" si="26"/>
        <v>-4.4787818462268034E-4</v>
      </c>
      <c r="AF124">
        <f t="shared" si="27"/>
        <v>3.5690917040580192E-4</v>
      </c>
      <c r="AG124">
        <f t="shared" si="28"/>
        <v>3.738709271709995E-3</v>
      </c>
      <c r="AH124">
        <f t="shared" si="29"/>
        <v>7.2017091913353535E-4</v>
      </c>
      <c r="AI124">
        <f t="shared" si="30"/>
        <v>2.0782251130934564E-3</v>
      </c>
      <c r="AJ124">
        <f t="shared" si="31"/>
        <v>0</v>
      </c>
      <c r="AK124">
        <f t="shared" si="32"/>
        <v>3.5580191716241645E-3</v>
      </c>
      <c r="AL124">
        <f t="shared" si="33"/>
        <v>-1.777778245999272E-3</v>
      </c>
      <c r="AM124">
        <f t="shared" si="34"/>
        <v>-4.0765946650485822E-2</v>
      </c>
      <c r="AN124">
        <f t="shared" si="35"/>
        <v>-1.0691849913267446E-2</v>
      </c>
      <c r="AO124">
        <f t="shared" si="36"/>
        <v>2.4840091673906762E-2</v>
      </c>
      <c r="AP124">
        <f t="shared" si="37"/>
        <v>-1.4299052063108331E-2</v>
      </c>
      <c r="AQ124">
        <f t="shared" si="38"/>
        <v>-1.0098044639083419E-2</v>
      </c>
    </row>
    <row r="125" spans="1:43" hidden="1" x14ac:dyDescent="0.25">
      <c r="A125" s="19">
        <v>41817</v>
      </c>
      <c r="B125">
        <v>10.50899881</v>
      </c>
      <c r="C125">
        <v>11.31216298</v>
      </c>
      <c r="D125">
        <v>72.566459739999999</v>
      </c>
      <c r="E125">
        <v>62.246364319999998</v>
      </c>
      <c r="F125">
        <v>50.333468230000001</v>
      </c>
      <c r="G125">
        <v>27672</v>
      </c>
      <c r="H125">
        <v>44533</v>
      </c>
      <c r="I125">
        <v>417.75</v>
      </c>
      <c r="J125">
        <v>9.6559000000000008</v>
      </c>
      <c r="K125">
        <v>81.955500000000001</v>
      </c>
      <c r="L125">
        <v>60.045000000000002</v>
      </c>
      <c r="M125">
        <v>87</v>
      </c>
      <c r="N125">
        <v>74.959999999999994</v>
      </c>
      <c r="O125">
        <v>11.15</v>
      </c>
      <c r="P125">
        <v>166.4</v>
      </c>
      <c r="Q125">
        <v>616.4</v>
      </c>
      <c r="R125">
        <v>7728.9</v>
      </c>
      <c r="S125">
        <v>816.2</v>
      </c>
      <c r="T125">
        <v>7508.8</v>
      </c>
      <c r="X125" s="20">
        <v>41817</v>
      </c>
      <c r="Y125">
        <f t="shared" si="20"/>
        <v>6.6068536666566424E-3</v>
      </c>
      <c r="Z125">
        <f t="shared" si="21"/>
        <v>1.0409314713708108E-3</v>
      </c>
      <c r="AA125">
        <f t="shared" si="22"/>
        <v>-1.7890205334827433E-4</v>
      </c>
      <c r="AB125">
        <f t="shared" si="23"/>
        <v>-6.3770589440137241E-6</v>
      </c>
      <c r="AC125">
        <f t="shared" si="24"/>
        <v>1.9926600690107512E-4</v>
      </c>
      <c r="AD125">
        <f t="shared" si="25"/>
        <v>1.8070438618706633E-4</v>
      </c>
      <c r="AE125">
        <f t="shared" si="26"/>
        <v>-2.5118315926971539E-3</v>
      </c>
      <c r="AF125">
        <f t="shared" si="27"/>
        <v>-6.2045301058028411E-3</v>
      </c>
      <c r="AG125">
        <f t="shared" si="28"/>
        <v>-1.8520727291861342E-3</v>
      </c>
      <c r="AH125">
        <f t="shared" si="29"/>
        <v>1.2201818071012118E-5</v>
      </c>
      <c r="AI125">
        <f t="shared" si="30"/>
        <v>-2.7441703637098667E-3</v>
      </c>
      <c r="AJ125">
        <f t="shared" si="31"/>
        <v>1.1560822401076006E-2</v>
      </c>
      <c r="AK125">
        <f t="shared" si="32"/>
        <v>-1.4041825630935981E-2</v>
      </c>
      <c r="AL125">
        <f t="shared" si="33"/>
        <v>-8.0393465594172531E-3</v>
      </c>
      <c r="AM125">
        <f t="shared" si="34"/>
        <v>1.3613884439506492E-2</v>
      </c>
      <c r="AN125">
        <f t="shared" si="35"/>
        <v>-3.6435812140240128E-3</v>
      </c>
      <c r="AO125">
        <f t="shared" si="36"/>
        <v>4.3500063151347912E-2</v>
      </c>
      <c r="AP125">
        <f t="shared" si="37"/>
        <v>4.6665932654758307E-3</v>
      </c>
      <c r="AQ125">
        <f t="shared" si="38"/>
        <v>2.0797234532494843E-3</v>
      </c>
    </row>
    <row r="126" spans="1:43" hidden="1" x14ac:dyDescent="0.25">
      <c r="A126" s="19">
        <v>41820</v>
      </c>
      <c r="B126">
        <v>10.480650320000001</v>
      </c>
      <c r="C126">
        <v>11.354018549999999</v>
      </c>
      <c r="D126">
        <v>72.659816019999994</v>
      </c>
      <c r="E126">
        <v>62.28920299</v>
      </c>
      <c r="F126">
        <v>50.383450349999997</v>
      </c>
      <c r="G126">
        <v>27776</v>
      </c>
      <c r="H126">
        <v>44081</v>
      </c>
      <c r="I126">
        <v>422.35</v>
      </c>
      <c r="J126">
        <v>9.6811000000000007</v>
      </c>
      <c r="K126">
        <v>82.234499999999997</v>
      </c>
      <c r="L126">
        <v>60.06</v>
      </c>
      <c r="M126">
        <v>88</v>
      </c>
      <c r="N126">
        <v>76.510000000000005</v>
      </c>
      <c r="O126">
        <v>11.34</v>
      </c>
      <c r="P126">
        <v>172.57</v>
      </c>
      <c r="Q126">
        <v>620.35</v>
      </c>
      <c r="R126">
        <v>7994.55</v>
      </c>
      <c r="S126">
        <v>821.55</v>
      </c>
      <c r="T126">
        <v>7611.35</v>
      </c>
      <c r="X126" s="20">
        <v>41820</v>
      </c>
      <c r="Y126">
        <f t="shared" si="20"/>
        <v>-2.7011892444034494E-3</v>
      </c>
      <c r="Z126">
        <f t="shared" si="21"/>
        <v>3.6932217735950179E-3</v>
      </c>
      <c r="AA126">
        <f t="shared" si="22"/>
        <v>1.2856666931765528E-3</v>
      </c>
      <c r="AB126">
        <f t="shared" si="23"/>
        <v>6.8797489126986482E-4</v>
      </c>
      <c r="AC126">
        <f t="shared" si="24"/>
        <v>9.9252687250246381E-4</v>
      </c>
      <c r="AD126">
        <f t="shared" si="25"/>
        <v>3.7512668430719652E-3</v>
      </c>
      <c r="AE126">
        <f t="shared" si="26"/>
        <v>-1.0201636763739141E-2</v>
      </c>
      <c r="AF126">
        <f t="shared" si="27"/>
        <v>1.0951186698002593E-2</v>
      </c>
      <c r="AG126">
        <f t="shared" si="28"/>
        <v>2.6064037095735897E-3</v>
      </c>
      <c r="AH126">
        <f t="shared" si="29"/>
        <v>3.3985050068048844E-3</v>
      </c>
      <c r="AI126">
        <f t="shared" si="30"/>
        <v>2.4978144253768572E-4</v>
      </c>
      <c r="AJ126">
        <f t="shared" si="31"/>
        <v>1.142869582362285E-2</v>
      </c>
      <c r="AK126">
        <f t="shared" si="32"/>
        <v>2.0466813313593943E-2</v>
      </c>
      <c r="AL126">
        <f t="shared" si="33"/>
        <v>1.6896800393478208E-2</v>
      </c>
      <c r="AM126">
        <f t="shared" si="34"/>
        <v>3.6408422872379324E-2</v>
      </c>
      <c r="AN126">
        <f t="shared" si="35"/>
        <v>6.3877314429199843E-3</v>
      </c>
      <c r="AO126">
        <f t="shared" si="36"/>
        <v>3.3793509766961057E-2</v>
      </c>
      <c r="AP126">
        <f t="shared" si="37"/>
        <v>6.533376926134633E-3</v>
      </c>
      <c r="AQ126">
        <f t="shared" si="38"/>
        <v>1.3564888242700746E-2</v>
      </c>
    </row>
    <row r="127" spans="1:43" hidden="1" x14ac:dyDescent="0.25">
      <c r="A127" s="19">
        <v>41821</v>
      </c>
      <c r="B127">
        <v>10.417615680000001</v>
      </c>
      <c r="C127">
        <v>11.33024923</v>
      </c>
      <c r="D127">
        <v>72.640810970000004</v>
      </c>
      <c r="E127">
        <v>62.319204470000003</v>
      </c>
      <c r="F127">
        <v>50.438799809999999</v>
      </c>
      <c r="G127">
        <v>27746</v>
      </c>
      <c r="H127">
        <v>44921</v>
      </c>
      <c r="I127">
        <v>427.75</v>
      </c>
      <c r="J127">
        <v>9.6870999999999992</v>
      </c>
      <c r="K127">
        <v>82.159499999999994</v>
      </c>
      <c r="L127">
        <v>60.06</v>
      </c>
      <c r="M127">
        <v>88</v>
      </c>
      <c r="N127">
        <v>77.06</v>
      </c>
      <c r="O127">
        <v>11.5</v>
      </c>
      <c r="P127">
        <v>171.6</v>
      </c>
      <c r="Q127">
        <v>628.85</v>
      </c>
      <c r="R127">
        <v>8049.4</v>
      </c>
      <c r="S127">
        <v>823.3</v>
      </c>
      <c r="T127">
        <v>7634.7</v>
      </c>
      <c r="X127" s="20">
        <v>41821</v>
      </c>
      <c r="Y127">
        <f t="shared" si="20"/>
        <v>-6.0325417583089892E-3</v>
      </c>
      <c r="Z127">
        <f t="shared" si="21"/>
        <v>-2.095666382510685E-3</v>
      </c>
      <c r="AA127">
        <f t="shared" si="22"/>
        <v>-2.615962573882006E-4</v>
      </c>
      <c r="AB127">
        <f t="shared" si="23"/>
        <v>4.8153220462814463E-4</v>
      </c>
      <c r="AC127">
        <f t="shared" si="24"/>
        <v>1.097961322477243E-3</v>
      </c>
      <c r="AD127">
        <f t="shared" si="25"/>
        <v>-1.0806528194058347E-3</v>
      </c>
      <c r="AE127">
        <f t="shared" si="26"/>
        <v>1.887654080846219E-2</v>
      </c>
      <c r="AF127">
        <f t="shared" si="27"/>
        <v>1.270455859879706E-2</v>
      </c>
      <c r="AG127">
        <f t="shared" si="28"/>
        <v>6.1957230841615241E-4</v>
      </c>
      <c r="AH127">
        <f t="shared" si="29"/>
        <v>-9.1244212323375454E-4</v>
      </c>
      <c r="AI127">
        <f t="shared" si="30"/>
        <v>0</v>
      </c>
      <c r="AJ127">
        <f t="shared" si="31"/>
        <v>0</v>
      </c>
      <c r="AK127">
        <f t="shared" si="32"/>
        <v>7.1628879542510824E-3</v>
      </c>
      <c r="AL127">
        <f t="shared" si="33"/>
        <v>1.4010737069598369E-2</v>
      </c>
      <c r="AM127">
        <f t="shared" si="34"/>
        <v>-5.6367642056256101E-3</v>
      </c>
      <c r="AN127">
        <f t="shared" si="35"/>
        <v>1.3608919604283964E-2</v>
      </c>
      <c r="AO127">
        <f t="shared" si="36"/>
        <v>6.8374949675614636E-3</v>
      </c>
      <c r="AP127">
        <f t="shared" si="37"/>
        <v>2.1278544065403558E-3</v>
      </c>
      <c r="AQ127">
        <f t="shared" si="38"/>
        <v>3.0630908670544912E-3</v>
      </c>
    </row>
    <row r="128" spans="1:43" hidden="1" x14ac:dyDescent="0.25">
      <c r="A128" s="19">
        <v>41822</v>
      </c>
      <c r="B128">
        <v>10.36342606</v>
      </c>
      <c r="C128">
        <v>11.310535939999999</v>
      </c>
      <c r="D128">
        <v>72.653449289999998</v>
      </c>
      <c r="E128">
        <v>62.337070629999999</v>
      </c>
      <c r="F128">
        <v>50.450252169999999</v>
      </c>
      <c r="G128">
        <v>27663</v>
      </c>
      <c r="H128">
        <v>45087</v>
      </c>
      <c r="I128">
        <v>432.75</v>
      </c>
      <c r="J128">
        <v>9.6113999999999997</v>
      </c>
      <c r="K128">
        <v>81.543000000000006</v>
      </c>
      <c r="L128">
        <v>59.692</v>
      </c>
      <c r="M128">
        <v>89</v>
      </c>
      <c r="N128">
        <v>77.900000000000006</v>
      </c>
      <c r="O128">
        <v>11.7</v>
      </c>
      <c r="P128">
        <v>171.4</v>
      </c>
      <c r="Q128">
        <v>631.15</v>
      </c>
      <c r="R128">
        <v>8176.9</v>
      </c>
      <c r="S128">
        <v>839.9</v>
      </c>
      <c r="T128">
        <v>7725.15</v>
      </c>
      <c r="X128" s="20">
        <v>41822</v>
      </c>
      <c r="Y128">
        <f t="shared" si="20"/>
        <v>-5.2153057103770115E-3</v>
      </c>
      <c r="Z128">
        <f t="shared" si="21"/>
        <v>-1.7413967610781103E-3</v>
      </c>
      <c r="AA128">
        <f t="shared" si="22"/>
        <v>1.7396860700830932E-4</v>
      </c>
      <c r="AB128">
        <f t="shared" si="23"/>
        <v>2.8664678305198214E-4</v>
      </c>
      <c r="AC128">
        <f t="shared" si="24"/>
        <v>2.2702879696905959E-4</v>
      </c>
      <c r="AD128">
        <f t="shared" si="25"/>
        <v>-2.9959054334199081E-3</v>
      </c>
      <c r="AE128">
        <f t="shared" si="26"/>
        <v>3.6885651988613558E-3</v>
      </c>
      <c r="AF128">
        <f t="shared" si="27"/>
        <v>1.162128128401585E-2</v>
      </c>
      <c r="AG128">
        <f t="shared" si="28"/>
        <v>-7.8452095510600887E-3</v>
      </c>
      <c r="AH128">
        <f t="shared" si="29"/>
        <v>-7.5319914423660379E-3</v>
      </c>
      <c r="AI128">
        <f t="shared" si="30"/>
        <v>-6.1460544859627186E-3</v>
      </c>
      <c r="AJ128">
        <f t="shared" si="31"/>
        <v>1.1299555253933466E-2</v>
      </c>
      <c r="AK128">
        <f t="shared" si="32"/>
        <v>1.0841613678691093E-2</v>
      </c>
      <c r="AL128">
        <f t="shared" si="33"/>
        <v>1.7241806434505954E-2</v>
      </c>
      <c r="AM128">
        <f t="shared" si="34"/>
        <v>-1.1661808901823965E-3</v>
      </c>
      <c r="AN128">
        <f t="shared" si="35"/>
        <v>3.6507977057060681E-3</v>
      </c>
      <c r="AO128">
        <f t="shared" si="36"/>
        <v>1.5715551189893484E-2</v>
      </c>
      <c r="AP128">
        <f t="shared" si="37"/>
        <v>1.9962182827201067E-2</v>
      </c>
      <c r="AQ128">
        <f t="shared" si="38"/>
        <v>1.1777594903249066E-2</v>
      </c>
    </row>
    <row r="129" spans="1:43" hidden="1" x14ac:dyDescent="0.25">
      <c r="A129" s="19">
        <v>41823</v>
      </c>
      <c r="B129">
        <v>10.40517371</v>
      </c>
      <c r="C129">
        <v>11.2914183</v>
      </c>
      <c r="D129">
        <v>72.646484169999994</v>
      </c>
      <c r="E129">
        <v>62.369975269999998</v>
      </c>
      <c r="F129">
        <v>50.488449289999998</v>
      </c>
      <c r="G129">
        <v>27464</v>
      </c>
      <c r="H129">
        <v>44874</v>
      </c>
      <c r="I129">
        <v>434.6</v>
      </c>
      <c r="J129">
        <v>9.6167999999999996</v>
      </c>
      <c r="K129">
        <v>81.311999999999998</v>
      </c>
      <c r="L129">
        <v>59.74</v>
      </c>
      <c r="M129">
        <v>89</v>
      </c>
      <c r="N129">
        <v>77.45</v>
      </c>
      <c r="O129">
        <v>11.69</v>
      </c>
      <c r="P129">
        <v>171.27</v>
      </c>
      <c r="Q129">
        <v>624.1</v>
      </c>
      <c r="R129">
        <v>8582.7999999999993</v>
      </c>
      <c r="S129">
        <v>836.8</v>
      </c>
      <c r="T129">
        <v>7714.8</v>
      </c>
      <c r="X129" s="20">
        <v>41823</v>
      </c>
      <c r="Y129">
        <f t="shared" si="20"/>
        <v>4.0202716303914567E-3</v>
      </c>
      <c r="Z129">
        <f t="shared" si="21"/>
        <v>-1.6916806711676053E-3</v>
      </c>
      <c r="AA129">
        <f t="shared" si="22"/>
        <v>-9.5872308258897594E-5</v>
      </c>
      <c r="AB129">
        <f t="shared" si="23"/>
        <v>5.2771101305679787E-4</v>
      </c>
      <c r="AC129">
        <f t="shared" si="24"/>
        <v>7.5683798722981927E-4</v>
      </c>
      <c r="AD129">
        <f t="shared" si="25"/>
        <v>-7.2197240697229976E-3</v>
      </c>
      <c r="AE129">
        <f t="shared" si="26"/>
        <v>-4.7353941824814366E-3</v>
      </c>
      <c r="AF129">
        <f t="shared" si="27"/>
        <v>4.2658737660106966E-3</v>
      </c>
      <c r="AG129">
        <f t="shared" si="28"/>
        <v>5.616750545515887E-4</v>
      </c>
      <c r="AH129">
        <f t="shared" si="29"/>
        <v>-2.8368813351998378E-3</v>
      </c>
      <c r="AI129">
        <f t="shared" si="30"/>
        <v>8.0380471874213122E-4</v>
      </c>
      <c r="AJ129">
        <f t="shared" si="31"/>
        <v>0</v>
      </c>
      <c r="AK129">
        <f t="shared" si="32"/>
        <v>-5.7933860138250116E-3</v>
      </c>
      <c r="AL129">
        <f t="shared" si="33"/>
        <v>-8.5506631973338747E-4</v>
      </c>
      <c r="AM129">
        <f t="shared" si="34"/>
        <v>-7.5874751940183441E-4</v>
      </c>
      <c r="AN129">
        <f t="shared" si="35"/>
        <v>-1.123294025887323E-2</v>
      </c>
      <c r="AO129">
        <f t="shared" si="36"/>
        <v>4.8447094907722865E-2</v>
      </c>
      <c r="AP129">
        <f t="shared" si="37"/>
        <v>-3.6977438209230156E-3</v>
      </c>
      <c r="AQ129">
        <f t="shared" si="38"/>
        <v>-1.3406781175162091E-3</v>
      </c>
    </row>
    <row r="130" spans="1:43" hidden="1" x14ac:dyDescent="0.25">
      <c r="A130" s="19">
        <v>41824</v>
      </c>
      <c r="B130">
        <v>10.44663242</v>
      </c>
      <c r="C130">
        <v>11.27534217</v>
      </c>
      <c r="D130">
        <v>72.665163480000004</v>
      </c>
      <c r="E130">
        <v>62.380971109999997</v>
      </c>
      <c r="F130">
        <v>50.519114139999999</v>
      </c>
      <c r="G130">
        <v>27557</v>
      </c>
      <c r="H130">
        <v>45063</v>
      </c>
      <c r="I130">
        <v>435.05</v>
      </c>
      <c r="J130">
        <v>9.6267999999999994</v>
      </c>
      <c r="K130">
        <v>81.198999999999998</v>
      </c>
      <c r="L130">
        <v>59.725000000000001</v>
      </c>
      <c r="M130">
        <v>89</v>
      </c>
      <c r="N130">
        <v>77.45</v>
      </c>
      <c r="O130">
        <v>11.75</v>
      </c>
      <c r="P130">
        <v>174.6</v>
      </c>
      <c r="Q130">
        <v>625.15</v>
      </c>
      <c r="R130">
        <v>8637.85</v>
      </c>
      <c r="S130">
        <v>856.65</v>
      </c>
      <c r="T130">
        <v>7751.6</v>
      </c>
      <c r="X130" s="20">
        <v>41824</v>
      </c>
      <c r="Y130">
        <f t="shared" si="20"/>
        <v>3.9765154512376999E-3</v>
      </c>
      <c r="Z130">
        <f t="shared" si="21"/>
        <v>-1.424762117792261E-3</v>
      </c>
      <c r="AA130">
        <f t="shared" si="22"/>
        <v>2.5709308792498523E-4</v>
      </c>
      <c r="AB130">
        <f t="shared" si="23"/>
        <v>1.7628467514768528E-4</v>
      </c>
      <c r="AC130">
        <f t="shared" si="24"/>
        <v>6.07179302238042E-4</v>
      </c>
      <c r="AD130">
        <f t="shared" si="25"/>
        <v>3.3805306543641693E-3</v>
      </c>
      <c r="AE130">
        <f t="shared" si="26"/>
        <v>4.2029482464415614E-3</v>
      </c>
      <c r="AF130">
        <f t="shared" si="27"/>
        <v>1.0348991897041241E-3</v>
      </c>
      <c r="AG130">
        <f t="shared" si="28"/>
        <v>1.0393066682046444E-3</v>
      </c>
      <c r="AH130">
        <f t="shared" si="29"/>
        <v>-1.3906753168907949E-3</v>
      </c>
      <c r="AI130">
        <f t="shared" si="30"/>
        <v>-2.5111957609055054E-4</v>
      </c>
      <c r="AJ130">
        <f t="shared" si="31"/>
        <v>0</v>
      </c>
      <c r="AK130">
        <f t="shared" si="32"/>
        <v>0</v>
      </c>
      <c r="AL130">
        <f t="shared" si="33"/>
        <v>5.1194651061909954E-3</v>
      </c>
      <c r="AM130">
        <f t="shared" si="34"/>
        <v>1.9256384761224161E-2</v>
      </c>
      <c r="AN130">
        <f t="shared" si="35"/>
        <v>1.6810090010112588E-3</v>
      </c>
      <c r="AO130">
        <f t="shared" si="36"/>
        <v>6.3935086681275481E-3</v>
      </c>
      <c r="AP130">
        <f t="shared" si="37"/>
        <v>2.3444340468323117E-2</v>
      </c>
      <c r="AQ130">
        <f t="shared" si="38"/>
        <v>4.758711716452999E-3</v>
      </c>
    </row>
    <row r="131" spans="1:43" hidden="1" x14ac:dyDescent="0.25">
      <c r="A131" s="19">
        <v>41827</v>
      </c>
      <c r="B131">
        <v>10.47365261</v>
      </c>
      <c r="C131">
        <v>11.2254442</v>
      </c>
      <c r="D131">
        <v>72.717111759999995</v>
      </c>
      <c r="E131">
        <v>62.457755589999998</v>
      </c>
      <c r="F131">
        <v>50.539051880000002</v>
      </c>
      <c r="G131">
        <v>27490</v>
      </c>
      <c r="H131">
        <v>44795</v>
      </c>
      <c r="I131">
        <v>435</v>
      </c>
      <c r="J131">
        <v>9.6641999999999992</v>
      </c>
      <c r="K131">
        <v>81.5715</v>
      </c>
      <c r="L131">
        <v>59.954999999999998</v>
      </c>
      <c r="M131">
        <v>89</v>
      </c>
      <c r="N131">
        <v>78.69</v>
      </c>
      <c r="O131">
        <v>11.87</v>
      </c>
      <c r="P131">
        <v>171.07</v>
      </c>
      <c r="Q131">
        <v>627.6</v>
      </c>
      <c r="R131">
        <v>8433.9</v>
      </c>
      <c r="S131">
        <v>840.45</v>
      </c>
      <c r="T131">
        <v>7787.15</v>
      </c>
      <c r="X131" s="20">
        <v>41827</v>
      </c>
      <c r="Y131">
        <f t="shared" si="20"/>
        <v>2.5831584021028505E-3</v>
      </c>
      <c r="Z131">
        <f t="shared" si="21"/>
        <v>-4.4352273716757743E-3</v>
      </c>
      <c r="AA131">
        <f t="shared" si="22"/>
        <v>7.146439567702913E-4</v>
      </c>
      <c r="AB131">
        <f t="shared" si="23"/>
        <v>1.2301389434595396E-3</v>
      </c>
      <c r="AC131">
        <f t="shared" si="24"/>
        <v>3.9457949899346026E-4</v>
      </c>
      <c r="AD131">
        <f t="shared" si="25"/>
        <v>-2.4342846326007904E-3</v>
      </c>
      <c r="AE131">
        <f t="shared" si="26"/>
        <v>-5.9649846344853458E-3</v>
      </c>
      <c r="AF131">
        <f t="shared" si="27"/>
        <v>-1.1493592334931545E-4</v>
      </c>
      <c r="AG131">
        <f t="shared" si="28"/>
        <v>3.877460666439242E-3</v>
      </c>
      <c r="AH131">
        <f t="shared" si="29"/>
        <v>4.5770044361934719E-3</v>
      </c>
      <c r="AI131">
        <f t="shared" si="30"/>
        <v>3.8435876195232945E-3</v>
      </c>
      <c r="AJ131">
        <f t="shared" si="31"/>
        <v>0</v>
      </c>
      <c r="AK131">
        <f t="shared" si="32"/>
        <v>1.5883515684014204E-2</v>
      </c>
      <c r="AL131">
        <f t="shared" si="33"/>
        <v>1.0160968031408583E-2</v>
      </c>
      <c r="AM131">
        <f t="shared" si="34"/>
        <v>-2.0424813941301356E-2</v>
      </c>
      <c r="AN131">
        <f t="shared" si="35"/>
        <v>3.911399917868927E-3</v>
      </c>
      <c r="AO131">
        <f t="shared" si="36"/>
        <v>-2.3894410773056197E-2</v>
      </c>
      <c r="AP131">
        <f t="shared" si="37"/>
        <v>-1.9091971099578275E-2</v>
      </c>
      <c r="AQ131">
        <f t="shared" si="38"/>
        <v>4.5756656133855962E-3</v>
      </c>
    </row>
    <row r="132" spans="1:43" hidden="1" x14ac:dyDescent="0.25">
      <c r="A132" s="19">
        <v>41828</v>
      </c>
      <c r="B132">
        <v>10.395536659999999</v>
      </c>
      <c r="C132">
        <v>11.20489491</v>
      </c>
      <c r="D132">
        <v>72.746177149999994</v>
      </c>
      <c r="E132">
        <v>62.4124786</v>
      </c>
      <c r="F132">
        <v>50.583892540000001</v>
      </c>
      <c r="G132">
        <v>27519</v>
      </c>
      <c r="H132">
        <v>44850</v>
      </c>
      <c r="I132">
        <v>434.4</v>
      </c>
      <c r="J132">
        <v>9.6356000000000002</v>
      </c>
      <c r="K132">
        <v>81.344499999999996</v>
      </c>
      <c r="L132">
        <v>59.755000000000003</v>
      </c>
      <c r="M132">
        <v>87</v>
      </c>
      <c r="N132">
        <v>76.84</v>
      </c>
      <c r="O132">
        <v>11.5</v>
      </c>
      <c r="P132">
        <v>165.45</v>
      </c>
      <c r="Q132">
        <v>627.35</v>
      </c>
      <c r="R132">
        <v>8338.9</v>
      </c>
      <c r="S132">
        <v>829.25</v>
      </c>
      <c r="T132">
        <v>7623.2</v>
      </c>
      <c r="X132" s="20">
        <v>41828</v>
      </c>
      <c r="Y132">
        <f t="shared" si="20"/>
        <v>-7.4862816968335501E-3</v>
      </c>
      <c r="Z132">
        <f t="shared" si="21"/>
        <v>-1.8322768682449522E-3</v>
      </c>
      <c r="AA132">
        <f t="shared" si="22"/>
        <v>3.9962509585208524E-4</v>
      </c>
      <c r="AB132">
        <f t="shared" si="23"/>
        <v>-7.2518470519314111E-4</v>
      </c>
      <c r="AC132">
        <f t="shared" si="24"/>
        <v>8.8685437703900046E-4</v>
      </c>
      <c r="AD132">
        <f t="shared" si="25"/>
        <v>1.0543730184737782E-3</v>
      </c>
      <c r="AE132">
        <f t="shared" si="26"/>
        <v>1.2270624552633501E-3</v>
      </c>
      <c r="AF132">
        <f t="shared" si="27"/>
        <v>-1.3802624689584579E-3</v>
      </c>
      <c r="AG132">
        <f t="shared" si="28"/>
        <v>-2.963763451946968E-3</v>
      </c>
      <c r="AH132">
        <f t="shared" si="29"/>
        <v>-2.7867139741039721E-3</v>
      </c>
      <c r="AI132">
        <f t="shared" si="30"/>
        <v>-3.3414115125521568E-3</v>
      </c>
      <c r="AJ132">
        <f t="shared" si="31"/>
        <v>-2.2728251077556175E-2</v>
      </c>
      <c r="AK132">
        <f t="shared" si="32"/>
        <v>-2.3790744646536039E-2</v>
      </c>
      <c r="AL132">
        <f t="shared" si="33"/>
        <v>-3.1667173252372185E-2</v>
      </c>
      <c r="AM132">
        <f t="shared" si="34"/>
        <v>-3.3403795096579418E-2</v>
      </c>
      <c r="AN132">
        <f t="shared" si="35"/>
        <v>-3.9842225316879105E-4</v>
      </c>
      <c r="AO132">
        <f t="shared" si="36"/>
        <v>-1.1327985296459701E-2</v>
      </c>
      <c r="AP132">
        <f t="shared" si="37"/>
        <v>-1.3415784852241441E-2</v>
      </c>
      <c r="AQ132">
        <f t="shared" si="38"/>
        <v>-2.1278710231501574E-2</v>
      </c>
    </row>
    <row r="133" spans="1:43" hidden="1" x14ac:dyDescent="0.25">
      <c r="A133" s="19">
        <v>41829</v>
      </c>
      <c r="B133">
        <v>10.421739909999999</v>
      </c>
      <c r="C133">
        <v>11.13813041</v>
      </c>
      <c r="D133">
        <v>72.762853320000005</v>
      </c>
      <c r="E133">
        <v>62.493443370000001</v>
      </c>
      <c r="F133">
        <v>50.58033142</v>
      </c>
      <c r="G133">
        <v>27613</v>
      </c>
      <c r="H133">
        <v>44821</v>
      </c>
      <c r="I133">
        <v>431.45</v>
      </c>
      <c r="J133">
        <v>9.6396999999999995</v>
      </c>
      <c r="K133">
        <v>81.549499999999995</v>
      </c>
      <c r="L133">
        <v>59.765000000000001</v>
      </c>
      <c r="M133">
        <v>87</v>
      </c>
      <c r="N133">
        <v>75.94</v>
      </c>
      <c r="O133">
        <v>11.23</v>
      </c>
      <c r="P133">
        <v>170.25</v>
      </c>
      <c r="Q133">
        <v>629.85</v>
      </c>
      <c r="R133">
        <v>8189.05</v>
      </c>
      <c r="S133">
        <v>830.3</v>
      </c>
      <c r="T133">
        <v>7585</v>
      </c>
      <c r="X133" s="20">
        <v>41829</v>
      </c>
      <c r="Y133">
        <f t="shared" si="20"/>
        <v>2.5174535920333501E-3</v>
      </c>
      <c r="Z133">
        <f t="shared" si="21"/>
        <v>-5.9763346959761888E-3</v>
      </c>
      <c r="AA133">
        <f t="shared" si="22"/>
        <v>2.2921147944086334E-4</v>
      </c>
      <c r="AB133">
        <f t="shared" si="23"/>
        <v>1.2964122126914218E-3</v>
      </c>
      <c r="AC133">
        <f t="shared" si="24"/>
        <v>-7.0402754295377726E-5</v>
      </c>
      <c r="AD133">
        <f t="shared" si="25"/>
        <v>3.4100011277235619E-3</v>
      </c>
      <c r="AE133">
        <f t="shared" si="26"/>
        <v>-6.4680891282664534E-4</v>
      </c>
      <c r="AF133">
        <f t="shared" si="27"/>
        <v>-6.8141396654091716E-3</v>
      </c>
      <c r="AG133">
        <f t="shared" si="28"/>
        <v>4.2541491565189181E-4</v>
      </c>
      <c r="AH133">
        <f t="shared" si="29"/>
        <v>2.5169755574266689E-3</v>
      </c>
      <c r="AI133">
        <f t="shared" si="30"/>
        <v>1.6733601109991599E-4</v>
      </c>
      <c r="AJ133">
        <f t="shared" si="31"/>
        <v>0</v>
      </c>
      <c r="AK133">
        <f t="shared" si="32"/>
        <v>-1.1781783096699725E-2</v>
      </c>
      <c r="AL133">
        <f t="shared" si="33"/>
        <v>-2.3758266618852521E-2</v>
      </c>
      <c r="AM133">
        <f t="shared" si="34"/>
        <v>2.8598910662000685E-2</v>
      </c>
      <c r="AN133">
        <f t="shared" si="35"/>
        <v>3.9770971926033245E-3</v>
      </c>
      <c r="AO133">
        <f t="shared" si="36"/>
        <v>-1.8133417166371294E-2</v>
      </c>
      <c r="AP133">
        <f t="shared" si="37"/>
        <v>1.2654034408231059E-3</v>
      </c>
      <c r="AQ133">
        <f t="shared" si="38"/>
        <v>-5.0236162513457748E-3</v>
      </c>
    </row>
    <row r="134" spans="1:43" hidden="1" x14ac:dyDescent="0.25">
      <c r="A134" s="19">
        <v>41830</v>
      </c>
      <c r="B134">
        <v>10.458573960000001</v>
      </c>
      <c r="C134">
        <v>11.191317120000001</v>
      </c>
      <c r="D134">
        <v>72.744046209999993</v>
      </c>
      <c r="E134">
        <v>62.482883829999999</v>
      </c>
      <c r="F134">
        <v>50.641683690000001</v>
      </c>
      <c r="G134">
        <v>28496</v>
      </c>
      <c r="H134">
        <v>46273</v>
      </c>
      <c r="I134">
        <v>437.55</v>
      </c>
      <c r="J134">
        <v>9.7044999999999995</v>
      </c>
      <c r="K134">
        <v>81.9255</v>
      </c>
      <c r="L134">
        <v>60.195</v>
      </c>
      <c r="M134">
        <v>87</v>
      </c>
      <c r="N134">
        <v>77.34</v>
      </c>
      <c r="O134">
        <v>11.3</v>
      </c>
      <c r="P134">
        <v>170.82</v>
      </c>
      <c r="Q134">
        <v>631.85</v>
      </c>
      <c r="R134">
        <v>8123.95</v>
      </c>
      <c r="S134">
        <v>823.35</v>
      </c>
      <c r="T134">
        <v>7567.75</v>
      </c>
      <c r="X134" s="20">
        <v>41830</v>
      </c>
      <c r="Y134">
        <f t="shared" ref="Y134:Y197" si="39">LN(B134/B133)</f>
        <v>3.5281163336236092E-3</v>
      </c>
      <c r="Z134">
        <f t="shared" ref="Z134:Z197" si="40">LN(C134/C133)</f>
        <v>4.7638268267623735E-3</v>
      </c>
      <c r="AA134">
        <f t="shared" ref="AA134:AA197" si="41">LN(D134/D133)</f>
        <v>-2.5850471923311919E-4</v>
      </c>
      <c r="AB134">
        <f t="shared" ref="AB134:AB197" si="42">LN(E134/E133)</f>
        <v>-1.6898464311940707E-4</v>
      </c>
      <c r="AC134">
        <f t="shared" ref="AC134:AC197" si="43">LN(F134/F133)</f>
        <v>1.2122318933575329E-3</v>
      </c>
      <c r="AD134">
        <f t="shared" ref="AD134:AD197" si="44">LN(G134/G133)</f>
        <v>3.1477050223954188E-2</v>
      </c>
      <c r="AE134">
        <f t="shared" ref="AE134:AE197" si="45">LN(H134/H133)</f>
        <v>3.1881858052431357E-2</v>
      </c>
      <c r="AF134">
        <f t="shared" ref="AF134:AF197" si="46">LN(I134/I133)</f>
        <v>1.4039356027523547E-2</v>
      </c>
      <c r="AG134">
        <f t="shared" ref="AG134:AG197" si="47">LN(J134/J133)</f>
        <v>6.6997076523883717E-3</v>
      </c>
      <c r="AH134">
        <f t="shared" ref="AH134:AH197" si="48">LN(K134/K133)</f>
        <v>4.6000998689938542E-3</v>
      </c>
      <c r="AI134">
        <f t="shared" ref="AI134:AI197" si="49">LN(L134/L133)</f>
        <v>7.1690870570455603E-3</v>
      </c>
      <c r="AJ134">
        <f t="shared" ref="AJ134:AJ197" si="50">LN(M134/M133)</f>
        <v>0</v>
      </c>
      <c r="AK134">
        <f t="shared" ref="AK134:AK197" si="51">LN(N134/N133)</f>
        <v>1.8267731375494815E-2</v>
      </c>
      <c r="AL134">
        <f t="shared" ref="AL134:AL197" si="52">LN(O134/O133)</f>
        <v>6.2139569679430726E-3</v>
      </c>
      <c r="AM134">
        <f t="shared" ref="AM134:AM197" si="53">LN(P134/P133)</f>
        <v>3.3424254883794059E-3</v>
      </c>
      <c r="AN134">
        <f t="shared" ref="AN134:AN197" si="54">LN(Q134/Q133)</f>
        <v>3.170328406377858E-3</v>
      </c>
      <c r="AO134">
        <f t="shared" ref="AO134:AO197" si="55">LN(R134/R133)</f>
        <v>-7.9814069254741538E-3</v>
      </c>
      <c r="AP134">
        <f t="shared" ref="AP134:AP197" si="56">LN(S134/S133)</f>
        <v>-8.4056976039768947E-3</v>
      </c>
      <c r="AQ134">
        <f t="shared" ref="AQ134:AQ197" si="57">LN(T134/T133)</f>
        <v>-2.2768154231857557E-3</v>
      </c>
    </row>
    <row r="135" spans="1:43" hidden="1" x14ac:dyDescent="0.25">
      <c r="A135" s="19">
        <v>41831</v>
      </c>
      <c r="B135">
        <v>10.43673018</v>
      </c>
      <c r="C135">
        <v>11.185215449999999</v>
      </c>
      <c r="D135">
        <v>72.780479200000002</v>
      </c>
      <c r="E135">
        <v>62.494740470000004</v>
      </c>
      <c r="F135">
        <v>50.627945420000003</v>
      </c>
      <c r="G135">
        <v>28356</v>
      </c>
      <c r="H135">
        <v>46092</v>
      </c>
      <c r="I135">
        <v>436.55</v>
      </c>
      <c r="J135">
        <v>9.6870999999999992</v>
      </c>
      <c r="K135">
        <v>81.783500000000004</v>
      </c>
      <c r="L135">
        <v>60.094999999999999</v>
      </c>
      <c r="M135">
        <v>86</v>
      </c>
      <c r="N135">
        <v>74.61</v>
      </c>
      <c r="O135">
        <v>10.7</v>
      </c>
      <c r="P135">
        <v>166.65</v>
      </c>
      <c r="Q135">
        <v>641.85</v>
      </c>
      <c r="R135">
        <v>8260.85</v>
      </c>
      <c r="S135">
        <v>811.8</v>
      </c>
      <c r="T135">
        <v>7459.6</v>
      </c>
      <c r="X135" s="20">
        <v>41831</v>
      </c>
      <c r="Y135">
        <f t="shared" si="39"/>
        <v>-2.0907843993016582E-3</v>
      </c>
      <c r="Z135">
        <f t="shared" si="40"/>
        <v>-5.4536332938489608E-4</v>
      </c>
      <c r="AA135">
        <f t="shared" si="41"/>
        <v>5.0071272396943849E-4</v>
      </c>
      <c r="AB135">
        <f t="shared" si="42"/>
        <v>1.8974020512841307E-4</v>
      </c>
      <c r="AC135">
        <f t="shared" si="43"/>
        <v>-2.713206359105096E-4</v>
      </c>
      <c r="AD135">
        <f t="shared" si="44"/>
        <v>-4.925078554534789E-3</v>
      </c>
      <c r="AE135">
        <f t="shared" si="45"/>
        <v>-3.9192384926418173E-3</v>
      </c>
      <c r="AF135">
        <f t="shared" si="46"/>
        <v>-2.2880687250234604E-3</v>
      </c>
      <c r="AG135">
        <f t="shared" si="47"/>
        <v>-1.7945919542289117E-3</v>
      </c>
      <c r="AH135">
        <f t="shared" si="48"/>
        <v>-1.7347859386130566E-3</v>
      </c>
      <c r="AI135">
        <f t="shared" si="49"/>
        <v>-1.6626489822375808E-3</v>
      </c>
      <c r="AJ135">
        <f t="shared" si="50"/>
        <v>-1.1560822401075971E-2</v>
      </c>
      <c r="AK135">
        <f t="shared" si="51"/>
        <v>-3.5936739695728068E-2</v>
      </c>
      <c r="AL135">
        <f t="shared" si="52"/>
        <v>-5.4558984250434484E-2</v>
      </c>
      <c r="AM135">
        <f t="shared" si="53"/>
        <v>-2.4714565764252419E-2</v>
      </c>
      <c r="AN135">
        <f t="shared" si="54"/>
        <v>1.5702607326245736E-2</v>
      </c>
      <c r="AO135">
        <f t="shared" si="55"/>
        <v>1.6710998711924184E-2</v>
      </c>
      <c r="AP135">
        <f t="shared" si="56"/>
        <v>-1.4127379259210678E-2</v>
      </c>
      <c r="AQ135">
        <f t="shared" si="57"/>
        <v>-1.4394003902155504E-2</v>
      </c>
    </row>
    <row r="136" spans="1:43" hidden="1" x14ac:dyDescent="0.25">
      <c r="A136" s="19">
        <v>41834</v>
      </c>
      <c r="B136">
        <v>10.419577540000001</v>
      </c>
      <c r="C136">
        <v>11.23743331</v>
      </c>
      <c r="D136">
        <v>72.836684899999995</v>
      </c>
      <c r="E136">
        <v>62.569484240000001</v>
      </c>
      <c r="F136">
        <v>50.720964760000001</v>
      </c>
      <c r="G136">
        <v>27762</v>
      </c>
      <c r="H136">
        <v>44939</v>
      </c>
      <c r="I136">
        <v>433.9</v>
      </c>
      <c r="J136">
        <v>9.6882000000000001</v>
      </c>
      <c r="K136">
        <v>81.890500000000003</v>
      </c>
      <c r="L136">
        <v>60.125</v>
      </c>
      <c r="M136">
        <v>86</v>
      </c>
      <c r="N136">
        <v>74.94</v>
      </c>
      <c r="O136">
        <v>10.94</v>
      </c>
      <c r="P136">
        <v>164.13</v>
      </c>
      <c r="Q136">
        <v>622.95000000000005</v>
      </c>
      <c r="R136">
        <v>8260.35</v>
      </c>
      <c r="S136">
        <v>817.45</v>
      </c>
      <c r="T136">
        <v>7454.15</v>
      </c>
      <c r="X136" s="20">
        <v>41834</v>
      </c>
      <c r="Y136">
        <f t="shared" si="39"/>
        <v>-1.6448399302004715E-3</v>
      </c>
      <c r="Z136">
        <f t="shared" si="40"/>
        <v>4.657608024553641E-3</v>
      </c>
      <c r="AA136">
        <f t="shared" si="41"/>
        <v>7.7196535365329252E-4</v>
      </c>
      <c r="AB136">
        <f t="shared" si="42"/>
        <v>1.1952863270409959E-3</v>
      </c>
      <c r="AC136">
        <f t="shared" si="43"/>
        <v>1.8356263713943638E-3</v>
      </c>
      <c r="AD136">
        <f t="shared" si="44"/>
        <v>-2.117046883985357E-2</v>
      </c>
      <c r="AE136">
        <f t="shared" si="45"/>
        <v>-2.5333384533572707E-2</v>
      </c>
      <c r="AF136">
        <f t="shared" si="46"/>
        <v>-6.0888234525116802E-3</v>
      </c>
      <c r="AG136">
        <f t="shared" si="47"/>
        <v>1.1354662907741876E-4</v>
      </c>
      <c r="AH136">
        <f t="shared" si="48"/>
        <v>1.3074772443151083E-3</v>
      </c>
      <c r="AI136">
        <f t="shared" si="49"/>
        <v>4.9908502117303232E-4</v>
      </c>
      <c r="AJ136">
        <f t="shared" si="50"/>
        <v>0</v>
      </c>
      <c r="AK136">
        <f t="shared" si="51"/>
        <v>4.4132468821182309E-3</v>
      </c>
      <c r="AL136">
        <f t="shared" si="52"/>
        <v>2.2182055525974704E-2</v>
      </c>
      <c r="AM136">
        <f t="shared" si="53"/>
        <v>-1.523700800990448E-2</v>
      </c>
      <c r="AN136">
        <f t="shared" si="54"/>
        <v>-2.9888372786063225E-2</v>
      </c>
      <c r="AO136">
        <f t="shared" si="55"/>
        <v>-6.052829094160669E-5</v>
      </c>
      <c r="AP136">
        <f t="shared" si="56"/>
        <v>6.9357344166241794E-3</v>
      </c>
      <c r="AQ136">
        <f t="shared" si="57"/>
        <v>-7.3086919689589042E-4</v>
      </c>
    </row>
    <row r="137" spans="1:43" hidden="1" x14ac:dyDescent="0.25">
      <c r="A137" s="19">
        <v>41835</v>
      </c>
      <c r="B137">
        <v>10.42193209</v>
      </c>
      <c r="C137">
        <v>11.295623150000001</v>
      </c>
      <c r="D137">
        <v>72.83411744</v>
      </c>
      <c r="E137">
        <v>62.608183930000003</v>
      </c>
      <c r="F137">
        <v>50.753716259999997</v>
      </c>
      <c r="G137">
        <v>27648</v>
      </c>
      <c r="H137">
        <v>44876</v>
      </c>
      <c r="I137">
        <v>434.95</v>
      </c>
      <c r="J137">
        <v>9.6851000000000003</v>
      </c>
      <c r="K137">
        <v>81.601500000000001</v>
      </c>
      <c r="L137">
        <v>60.125</v>
      </c>
      <c r="M137">
        <v>87</v>
      </c>
      <c r="N137">
        <v>75.98</v>
      </c>
      <c r="O137">
        <v>11.1</v>
      </c>
      <c r="P137">
        <v>165.9</v>
      </c>
      <c r="Q137">
        <v>618.9</v>
      </c>
      <c r="R137">
        <v>8528.4500000000007</v>
      </c>
      <c r="S137">
        <v>826.8</v>
      </c>
      <c r="T137">
        <v>7526.65</v>
      </c>
      <c r="X137" s="20">
        <v>41835</v>
      </c>
      <c r="Y137">
        <f t="shared" si="39"/>
        <v>2.2594812485433592E-4</v>
      </c>
      <c r="Z137">
        <f t="shared" si="40"/>
        <v>5.1648536413923737E-3</v>
      </c>
      <c r="AA137">
        <f t="shared" si="41"/>
        <v>-3.5250166251837224E-5</v>
      </c>
      <c r="AB137">
        <f t="shared" si="42"/>
        <v>6.1831621883864354E-4</v>
      </c>
      <c r="AC137">
        <f t="shared" si="43"/>
        <v>6.4551079753175414E-4</v>
      </c>
      <c r="AD137">
        <f t="shared" si="44"/>
        <v>-4.1147865312723998E-3</v>
      </c>
      <c r="AE137">
        <f t="shared" si="45"/>
        <v>-1.4028839354770729E-3</v>
      </c>
      <c r="AF137">
        <f t="shared" si="46"/>
        <v>2.4169891492447069E-3</v>
      </c>
      <c r="AG137">
        <f t="shared" si="47"/>
        <v>-3.2002808261451932E-4</v>
      </c>
      <c r="AH137">
        <f t="shared" si="48"/>
        <v>-3.5353448610257222E-3</v>
      </c>
      <c r="AI137">
        <f t="shared" si="49"/>
        <v>0</v>
      </c>
      <c r="AJ137">
        <f t="shared" si="50"/>
        <v>1.1560822401076006E-2</v>
      </c>
      <c r="AK137">
        <f t="shared" si="51"/>
        <v>1.3782354393938287E-2</v>
      </c>
      <c r="AL137">
        <f t="shared" si="52"/>
        <v>1.4519311324453369E-2</v>
      </c>
      <c r="AM137">
        <f t="shared" si="53"/>
        <v>1.0726400452554692E-2</v>
      </c>
      <c r="AN137">
        <f t="shared" si="54"/>
        <v>-6.5225499995565676E-3</v>
      </c>
      <c r="AO137">
        <f t="shared" si="55"/>
        <v>3.194067386940002E-2</v>
      </c>
      <c r="AP137">
        <f t="shared" si="56"/>
        <v>1.1373088986191625E-2</v>
      </c>
      <c r="AQ137">
        <f t="shared" si="57"/>
        <v>9.6791314237148277E-3</v>
      </c>
    </row>
    <row r="138" spans="1:43" hidden="1" x14ac:dyDescent="0.25">
      <c r="A138" s="19">
        <v>41836</v>
      </c>
      <c r="B138">
        <v>10.45868415</v>
      </c>
      <c r="C138">
        <v>11.19713468</v>
      </c>
      <c r="D138">
        <v>72.836813570000004</v>
      </c>
      <c r="E138">
        <v>62.606924650000003</v>
      </c>
      <c r="F138">
        <v>50.76486019</v>
      </c>
      <c r="G138">
        <v>27676</v>
      </c>
      <c r="H138">
        <v>44603</v>
      </c>
      <c r="I138">
        <v>429.7</v>
      </c>
      <c r="J138">
        <v>9.6913</v>
      </c>
      <c r="K138">
        <v>81.322000000000003</v>
      </c>
      <c r="L138">
        <v>60.125</v>
      </c>
      <c r="M138">
        <v>88</v>
      </c>
      <c r="N138">
        <v>77.64</v>
      </c>
      <c r="O138">
        <v>11.39</v>
      </c>
      <c r="P138">
        <v>169.13</v>
      </c>
      <c r="Q138">
        <v>621.29999999999995</v>
      </c>
      <c r="R138">
        <v>8557.85</v>
      </c>
      <c r="S138">
        <v>835.75</v>
      </c>
      <c r="T138">
        <v>7624.4</v>
      </c>
      <c r="X138" s="20">
        <v>41836</v>
      </c>
      <c r="Y138">
        <f t="shared" si="39"/>
        <v>3.5202120023531927E-3</v>
      </c>
      <c r="Z138">
        <f t="shared" si="40"/>
        <v>-8.7574053999614713E-3</v>
      </c>
      <c r="AA138">
        <f t="shared" si="41"/>
        <v>3.7016719555653823E-5</v>
      </c>
      <c r="AB138">
        <f t="shared" si="42"/>
        <v>-2.0113866678264568E-5</v>
      </c>
      <c r="AC138">
        <f t="shared" si="43"/>
        <v>2.1954464757996444E-4</v>
      </c>
      <c r="AD138">
        <f t="shared" si="44"/>
        <v>1.012219014919437E-3</v>
      </c>
      <c r="AE138">
        <f t="shared" si="45"/>
        <v>-6.102009344868862E-3</v>
      </c>
      <c r="AF138">
        <f t="shared" si="46"/>
        <v>-1.2143791172600334E-2</v>
      </c>
      <c r="AG138">
        <f t="shared" si="47"/>
        <v>6.3995378002066434E-4</v>
      </c>
      <c r="AH138">
        <f t="shared" si="48"/>
        <v>-3.4310615005657152E-3</v>
      </c>
      <c r="AI138">
        <f t="shared" si="49"/>
        <v>0</v>
      </c>
      <c r="AJ138">
        <f t="shared" si="50"/>
        <v>1.142869582362285E-2</v>
      </c>
      <c r="AK138">
        <f t="shared" si="51"/>
        <v>2.1612610541330048E-2</v>
      </c>
      <c r="AL138">
        <f t="shared" si="52"/>
        <v>2.5790669140802493E-2</v>
      </c>
      <c r="AM138">
        <f t="shared" si="53"/>
        <v>1.92824527895517E-2</v>
      </c>
      <c r="AN138">
        <f t="shared" si="54"/>
        <v>3.8703483243323579E-3</v>
      </c>
      <c r="AO138">
        <f t="shared" si="55"/>
        <v>3.4413569953931052E-3</v>
      </c>
      <c r="AP138">
        <f t="shared" si="56"/>
        <v>1.0766697492594769E-2</v>
      </c>
      <c r="AQ138">
        <f t="shared" si="57"/>
        <v>1.2903575170807509E-2</v>
      </c>
    </row>
    <row r="139" spans="1:43" hidden="1" x14ac:dyDescent="0.25">
      <c r="A139" s="19">
        <v>41837</v>
      </c>
      <c r="B139">
        <v>10.478146110000001</v>
      </c>
      <c r="C139">
        <v>11.1990365</v>
      </c>
      <c r="D139">
        <v>72.873583030000006</v>
      </c>
      <c r="E139">
        <v>62.582778859999998</v>
      </c>
      <c r="F139">
        <v>50.771347800000001</v>
      </c>
      <c r="G139">
        <v>28199</v>
      </c>
      <c r="H139">
        <v>45600</v>
      </c>
      <c r="I139">
        <v>431.8</v>
      </c>
      <c r="J139">
        <v>9.7012999999999998</v>
      </c>
      <c r="K139">
        <v>81.412000000000006</v>
      </c>
      <c r="L139">
        <v>60.185000000000002</v>
      </c>
      <c r="M139">
        <v>88</v>
      </c>
      <c r="N139">
        <v>76.930000000000007</v>
      </c>
      <c r="O139">
        <v>11.22</v>
      </c>
      <c r="P139">
        <v>169.98</v>
      </c>
      <c r="Q139">
        <v>626.85</v>
      </c>
      <c r="R139">
        <v>8693</v>
      </c>
      <c r="S139">
        <v>831.8</v>
      </c>
      <c r="T139">
        <v>7640.45</v>
      </c>
      <c r="X139" s="20">
        <v>41837</v>
      </c>
      <c r="Y139">
        <f t="shared" si="39"/>
        <v>1.8591128995028212E-3</v>
      </c>
      <c r="Z139">
        <f t="shared" si="40"/>
        <v>1.6983438725196216E-4</v>
      </c>
      <c r="AA139">
        <f t="shared" si="41"/>
        <v>5.0469234369621098E-4</v>
      </c>
      <c r="AB139">
        <f t="shared" si="42"/>
        <v>-3.8574722397173296E-4</v>
      </c>
      <c r="AC139">
        <f t="shared" si="43"/>
        <v>1.2778909390562173E-4</v>
      </c>
      <c r="AD139">
        <f t="shared" si="44"/>
        <v>1.8720904685839541E-2</v>
      </c>
      <c r="AE139">
        <f t="shared" si="45"/>
        <v>2.2106595182490901E-2</v>
      </c>
      <c r="AF139">
        <f t="shared" si="46"/>
        <v>4.8752272997577093E-3</v>
      </c>
      <c r="AG139">
        <f t="shared" si="47"/>
        <v>1.0313213170336875E-3</v>
      </c>
      <c r="AH139">
        <f t="shared" si="48"/>
        <v>1.1060996371493935E-3</v>
      </c>
      <c r="AI139">
        <f t="shared" si="49"/>
        <v>9.9742340577282864E-4</v>
      </c>
      <c r="AJ139">
        <f t="shared" si="50"/>
        <v>0</v>
      </c>
      <c r="AK139">
        <f t="shared" si="51"/>
        <v>-9.1868408299661513E-3</v>
      </c>
      <c r="AL139">
        <f t="shared" si="52"/>
        <v>-1.5037877364540559E-2</v>
      </c>
      <c r="AM139">
        <f t="shared" si="53"/>
        <v>5.0131330845295825E-3</v>
      </c>
      <c r="AN139">
        <f t="shared" si="54"/>
        <v>8.8932204923860489E-3</v>
      </c>
      <c r="AO139">
        <f t="shared" si="55"/>
        <v>1.5669113715596775E-2</v>
      </c>
      <c r="AP139">
        <f t="shared" si="56"/>
        <v>-4.7374979913967679E-3</v>
      </c>
      <c r="AQ139">
        <f t="shared" si="57"/>
        <v>2.1028710946408759E-3</v>
      </c>
    </row>
    <row r="140" spans="1:43" hidden="1" x14ac:dyDescent="0.25">
      <c r="A140" s="19">
        <v>41838</v>
      </c>
      <c r="B140">
        <v>10.43960238</v>
      </c>
      <c r="C140">
        <v>11.21091605</v>
      </c>
      <c r="D140">
        <v>72.886281640000007</v>
      </c>
      <c r="E140">
        <v>62.647957980000001</v>
      </c>
      <c r="F140">
        <v>50.797950059999998</v>
      </c>
      <c r="G140">
        <v>27993</v>
      </c>
      <c r="H140">
        <v>44956</v>
      </c>
      <c r="I140">
        <v>426.15</v>
      </c>
      <c r="J140">
        <v>9.7109000000000005</v>
      </c>
      <c r="K140">
        <v>81.532499999999999</v>
      </c>
      <c r="L140">
        <v>60.284999999999997</v>
      </c>
      <c r="M140">
        <v>89</v>
      </c>
      <c r="N140">
        <v>76.849999999999994</v>
      </c>
      <c r="O140">
        <v>11.12</v>
      </c>
      <c r="P140">
        <v>167.7</v>
      </c>
      <c r="Q140">
        <v>622.5</v>
      </c>
      <c r="R140">
        <v>8565.0499999999993</v>
      </c>
      <c r="S140">
        <v>832.45</v>
      </c>
      <c r="T140">
        <v>7663.9</v>
      </c>
      <c r="X140" s="20">
        <v>41838</v>
      </c>
      <c r="Y140">
        <f t="shared" si="39"/>
        <v>-3.6852698215556158E-3</v>
      </c>
      <c r="Z140">
        <f t="shared" si="40"/>
        <v>1.0602031473509273E-3</v>
      </c>
      <c r="AA140">
        <f t="shared" si="41"/>
        <v>1.7424014574756206E-4</v>
      </c>
      <c r="AB140">
        <f t="shared" si="42"/>
        <v>1.0409445401373557E-3</v>
      </c>
      <c r="AC140">
        <f t="shared" si="43"/>
        <v>5.2382484015889535E-4</v>
      </c>
      <c r="AD140">
        <f t="shared" si="44"/>
        <v>-7.3320374024096668E-3</v>
      </c>
      <c r="AE140">
        <f t="shared" si="45"/>
        <v>-1.4223482864319752E-2</v>
      </c>
      <c r="AF140">
        <f t="shared" si="46"/>
        <v>-1.3171121112400454E-2</v>
      </c>
      <c r="AG140">
        <f t="shared" si="47"/>
        <v>9.8906881060432613E-4</v>
      </c>
      <c r="AH140">
        <f t="shared" si="48"/>
        <v>1.4790314734953714E-3</v>
      </c>
      <c r="AI140">
        <f t="shared" si="49"/>
        <v>1.6601647375759547E-3</v>
      </c>
      <c r="AJ140">
        <f t="shared" si="50"/>
        <v>1.1299555253933466E-2</v>
      </c>
      <c r="AK140">
        <f t="shared" si="51"/>
        <v>-1.0404474862386311E-3</v>
      </c>
      <c r="AL140">
        <f t="shared" si="52"/>
        <v>-8.952611272114051E-3</v>
      </c>
      <c r="AM140">
        <f t="shared" si="53"/>
        <v>-1.3504114241317007E-2</v>
      </c>
      <c r="AN140">
        <f t="shared" si="54"/>
        <v>-6.9636492231714506E-3</v>
      </c>
      <c r="AO140">
        <f t="shared" si="55"/>
        <v>-1.4828134626266516E-2</v>
      </c>
      <c r="AP140">
        <f t="shared" si="56"/>
        <v>7.8113268205005167E-4</v>
      </c>
      <c r="AQ140">
        <f t="shared" si="57"/>
        <v>3.0644905993101801E-3</v>
      </c>
    </row>
    <row r="141" spans="1:43" hidden="1" x14ac:dyDescent="0.25">
      <c r="A141" s="19">
        <v>41841</v>
      </c>
      <c r="B141">
        <v>10.513190789999999</v>
      </c>
      <c r="C141">
        <v>11.156520649999999</v>
      </c>
      <c r="D141">
        <v>72.932415640000002</v>
      </c>
      <c r="E141">
        <v>62.664143180000003</v>
      </c>
      <c r="F141">
        <v>50.875322779999998</v>
      </c>
      <c r="G141">
        <v>28087</v>
      </c>
      <c r="H141">
        <v>45196</v>
      </c>
      <c r="I141">
        <v>428.55</v>
      </c>
      <c r="J141">
        <v>9.7024000000000008</v>
      </c>
      <c r="K141">
        <v>81.472499999999997</v>
      </c>
      <c r="L141">
        <v>60.244999999999997</v>
      </c>
      <c r="M141">
        <v>89</v>
      </c>
      <c r="N141">
        <v>77.239999999999995</v>
      </c>
      <c r="O141">
        <v>11.35</v>
      </c>
      <c r="P141">
        <v>164.32</v>
      </c>
      <c r="Q141">
        <v>627.54999999999995</v>
      </c>
      <c r="R141">
        <v>8556.25</v>
      </c>
      <c r="S141">
        <v>827.45</v>
      </c>
      <c r="T141">
        <v>7684.2</v>
      </c>
      <c r="X141" s="20">
        <v>41841</v>
      </c>
      <c r="Y141">
        <f t="shared" si="39"/>
        <v>7.0242389139518026E-3</v>
      </c>
      <c r="Z141">
        <f t="shared" si="40"/>
        <v>-4.8638123325470475E-3</v>
      </c>
      <c r="AA141">
        <f t="shared" si="41"/>
        <v>6.3275838283862482E-4</v>
      </c>
      <c r="AB141">
        <f t="shared" si="42"/>
        <v>2.5831823008603188E-4</v>
      </c>
      <c r="AC141">
        <f t="shared" si="43"/>
        <v>1.5219876920371568E-3</v>
      </c>
      <c r="AD141">
        <f t="shared" si="44"/>
        <v>3.3523569198754652E-3</v>
      </c>
      <c r="AE141">
        <f t="shared" si="45"/>
        <v>5.3243536909791389E-3</v>
      </c>
      <c r="AF141">
        <f t="shared" si="46"/>
        <v>5.6160203765852311E-3</v>
      </c>
      <c r="AG141">
        <f t="shared" si="47"/>
        <v>-8.7568837273121081E-4</v>
      </c>
      <c r="AH141">
        <f t="shared" si="48"/>
        <v>-7.3617377024948704E-4</v>
      </c>
      <c r="AI141">
        <f t="shared" si="49"/>
        <v>-6.6373519403434766E-4</v>
      </c>
      <c r="AJ141">
        <f t="shared" si="50"/>
        <v>0</v>
      </c>
      <c r="AK141">
        <f t="shared" si="51"/>
        <v>5.0619875757087927E-3</v>
      </c>
      <c r="AL141">
        <f t="shared" si="52"/>
        <v>2.0472455104975348E-2</v>
      </c>
      <c r="AM141">
        <f t="shared" si="53"/>
        <v>-2.0360922648915081E-2</v>
      </c>
      <c r="AN141">
        <f t="shared" si="54"/>
        <v>8.0797207675923979E-3</v>
      </c>
      <c r="AO141">
        <f t="shared" si="55"/>
        <v>-1.0279594160388982E-3</v>
      </c>
      <c r="AP141">
        <f t="shared" si="56"/>
        <v>-6.0244775259089191E-3</v>
      </c>
      <c r="AQ141">
        <f t="shared" si="57"/>
        <v>2.6452801112121439E-3</v>
      </c>
    </row>
    <row r="142" spans="1:43" hidden="1" x14ac:dyDescent="0.25">
      <c r="A142" s="19">
        <v>41842</v>
      </c>
      <c r="B142">
        <v>10.54993297</v>
      </c>
      <c r="C142">
        <v>11.22382183</v>
      </c>
      <c r="D142">
        <v>72.940847680000005</v>
      </c>
      <c r="E142">
        <v>62.700490080000002</v>
      </c>
      <c r="F142">
        <v>50.872593129999998</v>
      </c>
      <c r="G142">
        <v>27895</v>
      </c>
      <c r="H142">
        <v>45120</v>
      </c>
      <c r="I142">
        <v>428.85</v>
      </c>
      <c r="J142">
        <v>9.6897000000000002</v>
      </c>
      <c r="K142">
        <v>80.9345</v>
      </c>
      <c r="L142">
        <v>60.104999999999997</v>
      </c>
      <c r="M142">
        <v>89</v>
      </c>
      <c r="N142">
        <v>78.069999999999993</v>
      </c>
      <c r="O142">
        <v>11.41</v>
      </c>
      <c r="P142">
        <v>165.43</v>
      </c>
      <c r="Q142">
        <v>633.6</v>
      </c>
      <c r="R142">
        <v>8536.2999999999993</v>
      </c>
      <c r="S142">
        <v>839.85</v>
      </c>
      <c r="T142">
        <v>7767.85</v>
      </c>
      <c r="X142" s="20">
        <v>41842</v>
      </c>
      <c r="Y142">
        <f t="shared" si="39"/>
        <v>3.4887719111393184E-3</v>
      </c>
      <c r="Z142">
        <f t="shared" si="40"/>
        <v>6.0143300245866045E-3</v>
      </c>
      <c r="AA142">
        <f t="shared" si="41"/>
        <v>1.1560775179071446E-4</v>
      </c>
      <c r="AB142">
        <f t="shared" si="42"/>
        <v>5.7985892948053837E-4</v>
      </c>
      <c r="AC142">
        <f t="shared" si="43"/>
        <v>-5.3655153056277837E-5</v>
      </c>
      <c r="AD142">
        <f t="shared" si="44"/>
        <v>-6.8593745423784352E-3</v>
      </c>
      <c r="AE142">
        <f t="shared" si="45"/>
        <v>-1.6829801571963615E-3</v>
      </c>
      <c r="AF142">
        <f t="shared" si="46"/>
        <v>6.9979009153873183E-4</v>
      </c>
      <c r="AG142">
        <f t="shared" si="47"/>
        <v>-1.3098119147162807E-3</v>
      </c>
      <c r="AH142">
        <f t="shared" si="48"/>
        <v>-6.625354424035018E-3</v>
      </c>
      <c r="AI142">
        <f t="shared" si="49"/>
        <v>-2.3265486190221559E-3</v>
      </c>
      <c r="AJ142">
        <f t="shared" si="50"/>
        <v>0</v>
      </c>
      <c r="AK142">
        <f t="shared" si="51"/>
        <v>1.068840257188592E-2</v>
      </c>
      <c r="AL142">
        <f t="shared" si="52"/>
        <v>5.2724199465727191E-3</v>
      </c>
      <c r="AM142">
        <f t="shared" si="53"/>
        <v>6.7323984386766988E-3</v>
      </c>
      <c r="AN142">
        <f t="shared" si="54"/>
        <v>9.594491393761043E-3</v>
      </c>
      <c r="AO142">
        <f t="shared" si="55"/>
        <v>-2.334351405646232E-3</v>
      </c>
      <c r="AP142">
        <f t="shared" si="56"/>
        <v>1.4874621998059665E-2</v>
      </c>
      <c r="AQ142">
        <f t="shared" si="57"/>
        <v>1.0827148134938352E-2</v>
      </c>
    </row>
    <row r="143" spans="1:43" hidden="1" x14ac:dyDescent="0.25">
      <c r="A143" s="19">
        <v>41843</v>
      </c>
      <c r="B143">
        <v>10.57078701</v>
      </c>
      <c r="C143">
        <v>11.207293999999999</v>
      </c>
      <c r="D143">
        <v>72.966513919999997</v>
      </c>
      <c r="E143">
        <v>62.728475269999997</v>
      </c>
      <c r="F143">
        <v>50.923992779999999</v>
      </c>
      <c r="G143">
        <v>27882</v>
      </c>
      <c r="H143">
        <v>44951</v>
      </c>
      <c r="I143">
        <v>427.1</v>
      </c>
      <c r="J143">
        <v>9.6824999999999992</v>
      </c>
      <c r="K143">
        <v>80.816999999999993</v>
      </c>
      <c r="L143">
        <v>60.02</v>
      </c>
      <c r="M143">
        <v>89</v>
      </c>
      <c r="N143">
        <v>77.67</v>
      </c>
      <c r="O143">
        <v>11.31</v>
      </c>
      <c r="P143">
        <v>166.95</v>
      </c>
      <c r="Q143">
        <v>634.1</v>
      </c>
      <c r="R143">
        <v>8545.5499999999993</v>
      </c>
      <c r="S143">
        <v>836.3</v>
      </c>
      <c r="T143">
        <v>7795.75</v>
      </c>
      <c r="X143" s="20">
        <v>41843</v>
      </c>
      <c r="Y143">
        <f t="shared" si="39"/>
        <v>1.9747477166180698E-3</v>
      </c>
      <c r="Z143">
        <f t="shared" si="40"/>
        <v>-1.4736523244156484E-3</v>
      </c>
      <c r="AA143">
        <f t="shared" si="41"/>
        <v>3.5181556274162707E-4</v>
      </c>
      <c r="AB143">
        <f t="shared" si="42"/>
        <v>4.4623170391749136E-4</v>
      </c>
      <c r="AC143">
        <f t="shared" si="43"/>
        <v>1.0098502598809092E-3</v>
      </c>
      <c r="AD143">
        <f t="shared" si="44"/>
        <v>-4.661419665954455E-4</v>
      </c>
      <c r="AE143">
        <f t="shared" si="45"/>
        <v>-3.752599578588063E-3</v>
      </c>
      <c r="AF143">
        <f t="shared" si="46"/>
        <v>-4.0890295890096528E-3</v>
      </c>
      <c r="AG143">
        <f t="shared" si="47"/>
        <v>-7.4333326431973395E-4</v>
      </c>
      <c r="AH143">
        <f t="shared" si="48"/>
        <v>-1.4528461333327483E-3</v>
      </c>
      <c r="AI143">
        <f t="shared" si="49"/>
        <v>-1.4151927439963945E-3</v>
      </c>
      <c r="AJ143">
        <f t="shared" si="50"/>
        <v>0</v>
      </c>
      <c r="AK143">
        <f t="shared" si="51"/>
        <v>-5.1367777006435531E-3</v>
      </c>
      <c r="AL143">
        <f t="shared" si="52"/>
        <v>-8.8028737459551649E-3</v>
      </c>
      <c r="AM143">
        <f t="shared" si="53"/>
        <v>9.1462217707388334E-3</v>
      </c>
      <c r="AN143">
        <f t="shared" si="54"/>
        <v>7.8883020576986059E-4</v>
      </c>
      <c r="AO143">
        <f t="shared" si="55"/>
        <v>1.0830209730371876E-3</v>
      </c>
      <c r="AP143">
        <f t="shared" si="56"/>
        <v>-4.2359040755319431E-3</v>
      </c>
      <c r="AQ143">
        <f t="shared" si="57"/>
        <v>3.5852925912121456E-3</v>
      </c>
    </row>
    <row r="144" spans="1:43" hidden="1" x14ac:dyDescent="0.25">
      <c r="A144" s="19">
        <v>41844</v>
      </c>
      <c r="B144">
        <v>10.563794830000001</v>
      </c>
      <c r="C144">
        <v>11.25284072</v>
      </c>
      <c r="D144">
        <v>72.944671679999999</v>
      </c>
      <c r="E144">
        <v>62.746721790000002</v>
      </c>
      <c r="F144">
        <v>50.915448920000003</v>
      </c>
      <c r="G144">
        <v>27626</v>
      </c>
      <c r="H144">
        <v>43812</v>
      </c>
      <c r="I144">
        <v>435.5</v>
      </c>
      <c r="J144">
        <v>9.7058999999999997</v>
      </c>
      <c r="K144">
        <v>80.952500000000001</v>
      </c>
      <c r="L144">
        <v>60.125</v>
      </c>
      <c r="M144">
        <v>89</v>
      </c>
      <c r="N144">
        <v>78.14</v>
      </c>
      <c r="O144">
        <v>11.39</v>
      </c>
      <c r="P144">
        <v>165.63</v>
      </c>
      <c r="Q144">
        <v>642.9</v>
      </c>
      <c r="R144">
        <v>8487.7999999999993</v>
      </c>
      <c r="S144">
        <v>842.25</v>
      </c>
      <c r="T144">
        <v>7830.6</v>
      </c>
      <c r="X144" s="20">
        <v>41844</v>
      </c>
      <c r="Y144">
        <f t="shared" si="39"/>
        <v>-6.6168143832172441E-4</v>
      </c>
      <c r="Z144">
        <f t="shared" si="40"/>
        <v>4.055788890188706E-3</v>
      </c>
      <c r="AA144">
        <f t="shared" si="41"/>
        <v>-2.9939089417075623E-4</v>
      </c>
      <c r="AB144">
        <f t="shared" si="42"/>
        <v>2.9083867658549425E-4</v>
      </c>
      <c r="AC144">
        <f t="shared" si="43"/>
        <v>-1.6779078670150282E-4</v>
      </c>
      <c r="AD144">
        <f t="shared" si="44"/>
        <v>-9.2239610531282146E-3</v>
      </c>
      <c r="AE144">
        <f t="shared" si="45"/>
        <v>-2.5665255149715283E-2</v>
      </c>
      <c r="AF144">
        <f t="shared" si="46"/>
        <v>1.9476618445136547E-2</v>
      </c>
      <c r="AG144">
        <f t="shared" si="47"/>
        <v>2.413815617759709E-3</v>
      </c>
      <c r="AH144">
        <f t="shared" si="48"/>
        <v>1.6752234715276164E-3</v>
      </c>
      <c r="AI144">
        <f t="shared" si="49"/>
        <v>1.7478884137042271E-3</v>
      </c>
      <c r="AJ144">
        <f t="shared" si="50"/>
        <v>0</v>
      </c>
      <c r="AK144">
        <f t="shared" si="51"/>
        <v>6.0330071953685139E-3</v>
      </c>
      <c r="AL144">
        <f t="shared" si="52"/>
        <v>7.0484873310615922E-3</v>
      </c>
      <c r="AM144">
        <f t="shared" si="53"/>
        <v>-7.9379814256005793E-3</v>
      </c>
      <c r="AN144">
        <f t="shared" si="54"/>
        <v>1.3782520441654955E-2</v>
      </c>
      <c r="AO144">
        <f t="shared" si="55"/>
        <v>-6.7808412646552857E-3</v>
      </c>
      <c r="AP144">
        <f t="shared" si="56"/>
        <v>7.0894818991822667E-3</v>
      </c>
      <c r="AQ144">
        <f t="shared" si="57"/>
        <v>4.460422015305646E-3</v>
      </c>
    </row>
    <row r="145" spans="1:43" hidden="1" x14ac:dyDescent="0.25">
      <c r="A145" s="19">
        <v>41845</v>
      </c>
      <c r="B145">
        <v>10.5802196</v>
      </c>
      <c r="C145">
        <v>11.27630285</v>
      </c>
      <c r="D145">
        <v>72.971501590000003</v>
      </c>
      <c r="E145">
        <v>62.769376970000003</v>
      </c>
      <c r="F145">
        <v>50.945199180000003</v>
      </c>
      <c r="G145">
        <v>27938</v>
      </c>
      <c r="H145">
        <v>44307</v>
      </c>
      <c r="I145">
        <v>431.95</v>
      </c>
      <c r="J145">
        <v>9.7002000000000006</v>
      </c>
      <c r="K145">
        <v>80.669499999999999</v>
      </c>
      <c r="L145">
        <v>60.06</v>
      </c>
      <c r="M145">
        <v>88</v>
      </c>
      <c r="N145">
        <v>76.900000000000006</v>
      </c>
      <c r="O145">
        <v>11.13</v>
      </c>
      <c r="P145">
        <v>162.55000000000001</v>
      </c>
      <c r="Q145">
        <v>663.75</v>
      </c>
      <c r="R145">
        <v>8586.65</v>
      </c>
      <c r="S145">
        <v>835.5</v>
      </c>
      <c r="T145">
        <v>7790.45</v>
      </c>
      <c r="X145" s="20">
        <v>41845</v>
      </c>
      <c r="Y145">
        <f t="shared" si="39"/>
        <v>1.5536097327294139E-3</v>
      </c>
      <c r="Z145">
        <f t="shared" si="40"/>
        <v>2.0828255995597889E-3</v>
      </c>
      <c r="AA145">
        <f t="shared" si="41"/>
        <v>3.6774416024094446E-4</v>
      </c>
      <c r="AB145">
        <f t="shared" si="42"/>
        <v>3.609924220056131E-4</v>
      </c>
      <c r="AC145">
        <f t="shared" si="43"/>
        <v>5.8413649237203059E-4</v>
      </c>
      <c r="AD145">
        <f t="shared" si="44"/>
        <v>1.1230411027591172E-2</v>
      </c>
      <c r="AE145">
        <f t="shared" si="45"/>
        <v>1.1234925650782721E-2</v>
      </c>
      <c r="AF145">
        <f t="shared" si="46"/>
        <v>-8.1849554876642968E-3</v>
      </c>
      <c r="AG145">
        <f t="shared" si="47"/>
        <v>-5.8744417105110254E-4</v>
      </c>
      <c r="AH145">
        <f t="shared" si="48"/>
        <v>-3.5020020693517146E-3</v>
      </c>
      <c r="AI145">
        <f t="shared" si="49"/>
        <v>-1.0816658707410232E-3</v>
      </c>
      <c r="AJ145">
        <f t="shared" si="50"/>
        <v>-1.1299555253933394E-2</v>
      </c>
      <c r="AK145">
        <f t="shared" si="51"/>
        <v>-1.5996213115326161E-2</v>
      </c>
      <c r="AL145">
        <f t="shared" si="52"/>
        <v>-2.3091612171637344E-2</v>
      </c>
      <c r="AM145">
        <f t="shared" si="53"/>
        <v>-1.8770738214148482E-2</v>
      </c>
      <c r="AN145">
        <f t="shared" si="54"/>
        <v>3.1916381408507548E-2</v>
      </c>
      <c r="AO145">
        <f t="shared" si="55"/>
        <v>1.1578833215012969E-2</v>
      </c>
      <c r="AP145">
        <f t="shared" si="56"/>
        <v>-8.0465342512138823E-3</v>
      </c>
      <c r="AQ145">
        <f t="shared" si="57"/>
        <v>-5.1405108380180829E-3</v>
      </c>
    </row>
    <row r="146" spans="1:43" hidden="1" x14ac:dyDescent="0.25">
      <c r="A146" s="19">
        <v>41848</v>
      </c>
      <c r="B146">
        <v>10.58638232</v>
      </c>
      <c r="C146">
        <v>11.341163440000001</v>
      </c>
      <c r="D146">
        <v>72.969660009999998</v>
      </c>
      <c r="E146">
        <v>62.830457359999997</v>
      </c>
      <c r="F146">
        <v>51.029207399999997</v>
      </c>
      <c r="G146">
        <v>27926</v>
      </c>
      <c r="H146">
        <v>44203</v>
      </c>
      <c r="I146">
        <v>432.25</v>
      </c>
      <c r="J146">
        <v>9.7114999999999991</v>
      </c>
      <c r="K146">
        <v>80.763999999999996</v>
      </c>
      <c r="L146">
        <v>60.09</v>
      </c>
      <c r="M146">
        <v>88</v>
      </c>
      <c r="N146">
        <v>76.489999999999995</v>
      </c>
      <c r="O146">
        <v>11.08</v>
      </c>
      <c r="P146">
        <v>161.38</v>
      </c>
      <c r="Q146">
        <v>686.8</v>
      </c>
      <c r="R146">
        <v>8641.9500000000007</v>
      </c>
      <c r="S146">
        <v>829.55</v>
      </c>
      <c r="T146">
        <v>7748.7</v>
      </c>
      <c r="X146" s="20">
        <v>41848</v>
      </c>
      <c r="Y146">
        <f t="shared" si="39"/>
        <v>5.8230604963713576E-4</v>
      </c>
      <c r="Z146">
        <f t="shared" si="40"/>
        <v>5.7354583373718133E-3</v>
      </c>
      <c r="AA146">
        <f t="shared" si="41"/>
        <v>-2.5237293987743562E-5</v>
      </c>
      <c r="AB146">
        <f t="shared" si="42"/>
        <v>9.7261903474517048E-4</v>
      </c>
      <c r="AC146">
        <f t="shared" si="43"/>
        <v>1.6476337901280829E-3</v>
      </c>
      <c r="AD146">
        <f t="shared" si="44"/>
        <v>-4.2961478535614615E-4</v>
      </c>
      <c r="AE146">
        <f t="shared" si="45"/>
        <v>-2.3500180287514398E-3</v>
      </c>
      <c r="AF146">
        <f t="shared" si="46"/>
        <v>6.9428375850674956E-4</v>
      </c>
      <c r="AG146">
        <f t="shared" si="47"/>
        <v>1.1642464365716066E-3</v>
      </c>
      <c r="AH146">
        <f t="shared" si="48"/>
        <v>1.1707608494408415E-3</v>
      </c>
      <c r="AI146">
        <f t="shared" si="49"/>
        <v>4.9937579065239721E-4</v>
      </c>
      <c r="AJ146">
        <f t="shared" si="50"/>
        <v>0</v>
      </c>
      <c r="AK146">
        <f t="shared" si="51"/>
        <v>-5.3458631778237481E-3</v>
      </c>
      <c r="AL146">
        <f t="shared" si="52"/>
        <v>-4.5024839683157902E-3</v>
      </c>
      <c r="AM146">
        <f t="shared" si="53"/>
        <v>-7.2238143295538923E-3</v>
      </c>
      <c r="AN146">
        <f t="shared" si="54"/>
        <v>3.4137556467171731E-2</v>
      </c>
      <c r="AO146">
        <f t="shared" si="55"/>
        <v>6.4195802228786203E-3</v>
      </c>
      <c r="AP146">
        <f t="shared" si="56"/>
        <v>-7.1469629460840633E-3</v>
      </c>
      <c r="AQ146">
        <f t="shared" si="57"/>
        <v>-5.3735372218621331E-3</v>
      </c>
    </row>
    <row r="147" spans="1:43" hidden="1" x14ac:dyDescent="0.25">
      <c r="A147" s="19">
        <v>41850</v>
      </c>
      <c r="B147">
        <v>10.579626060000001</v>
      </c>
      <c r="C147">
        <v>11.300184010000001</v>
      </c>
      <c r="D147">
        <v>73.038724950000002</v>
      </c>
      <c r="E147">
        <v>62.849995730000003</v>
      </c>
      <c r="F147">
        <v>51.074136180000004</v>
      </c>
      <c r="G147">
        <v>27934</v>
      </c>
      <c r="H147">
        <v>44511</v>
      </c>
      <c r="I147">
        <v>434.7</v>
      </c>
      <c r="J147">
        <v>9.7326999999999995</v>
      </c>
      <c r="K147">
        <v>80.468999999999994</v>
      </c>
      <c r="L147">
        <v>60.064999999999998</v>
      </c>
      <c r="M147">
        <v>88</v>
      </c>
      <c r="N147">
        <v>77.47</v>
      </c>
      <c r="O147">
        <v>11.16</v>
      </c>
      <c r="P147">
        <v>162.07</v>
      </c>
      <c r="Q147">
        <v>694.65</v>
      </c>
      <c r="R147">
        <v>8518.75</v>
      </c>
      <c r="S147">
        <v>838.8</v>
      </c>
      <c r="T147">
        <v>7791.4</v>
      </c>
      <c r="X147" s="20">
        <v>41850</v>
      </c>
      <c r="Y147">
        <f t="shared" si="39"/>
        <v>-6.3840664788273585E-4</v>
      </c>
      <c r="Z147">
        <f t="shared" si="40"/>
        <v>-3.6198795004062224E-3</v>
      </c>
      <c r="AA147">
        <f t="shared" si="41"/>
        <v>9.4604080676573537E-4</v>
      </c>
      <c r="AB147">
        <f t="shared" si="42"/>
        <v>3.1092138319103899E-4</v>
      </c>
      <c r="AC147">
        <f t="shared" si="43"/>
        <v>8.800648700527337E-4</v>
      </c>
      <c r="AD147">
        <f t="shared" si="44"/>
        <v>2.864303635766665E-4</v>
      </c>
      <c r="AE147">
        <f t="shared" si="45"/>
        <v>6.9436895532348532E-3</v>
      </c>
      <c r="AF147">
        <f t="shared" si="46"/>
        <v>5.6520134313464022E-3</v>
      </c>
      <c r="AG147">
        <f t="shared" si="47"/>
        <v>2.1805997058790883E-3</v>
      </c>
      <c r="AH147">
        <f t="shared" si="48"/>
        <v>-3.6593045987273597E-3</v>
      </c>
      <c r="AI147">
        <f t="shared" si="49"/>
        <v>-4.1612917249824442E-4</v>
      </c>
      <c r="AJ147">
        <f t="shared" si="50"/>
        <v>0</v>
      </c>
      <c r="AK147">
        <f t="shared" si="51"/>
        <v>1.2730751310036469E-2</v>
      </c>
      <c r="AL147">
        <f t="shared" si="52"/>
        <v>7.1942756340272309E-3</v>
      </c>
      <c r="AM147">
        <f t="shared" si="53"/>
        <v>4.2665082496676091E-3</v>
      </c>
      <c r="AN147">
        <f t="shared" si="54"/>
        <v>1.1364992571550223E-2</v>
      </c>
      <c r="AO147">
        <f t="shared" si="55"/>
        <v>-1.4358635332543453E-2</v>
      </c>
      <c r="AP147">
        <f t="shared" si="56"/>
        <v>1.1088913938400457E-2</v>
      </c>
      <c r="AQ147">
        <f t="shared" si="57"/>
        <v>5.4954739625157484E-3</v>
      </c>
    </row>
    <row r="148" spans="1:43" hidden="1" x14ac:dyDescent="0.25">
      <c r="A148" s="19">
        <v>41851</v>
      </c>
      <c r="B148">
        <v>10.559138089999999</v>
      </c>
      <c r="C148">
        <v>11.28816775</v>
      </c>
      <c r="D148">
        <v>73.067640949999998</v>
      </c>
      <c r="E148">
        <v>62.821816650000002</v>
      </c>
      <c r="F148">
        <v>51.047219460000001</v>
      </c>
      <c r="G148">
        <v>27818</v>
      </c>
      <c r="H148">
        <v>44424</v>
      </c>
      <c r="I148">
        <v>436.1</v>
      </c>
      <c r="J148">
        <v>9.8080999999999996</v>
      </c>
      <c r="K148">
        <v>81.076999999999998</v>
      </c>
      <c r="L148">
        <v>60.555</v>
      </c>
      <c r="M148">
        <v>88</v>
      </c>
      <c r="N148">
        <v>77.25</v>
      </c>
      <c r="O148">
        <v>11.15</v>
      </c>
      <c r="P148">
        <v>165.7</v>
      </c>
      <c r="Q148">
        <v>686.6</v>
      </c>
      <c r="R148">
        <v>8498.9500000000007</v>
      </c>
      <c r="S148">
        <v>834</v>
      </c>
      <c r="T148">
        <v>7721.3</v>
      </c>
      <c r="X148" s="20">
        <v>41851</v>
      </c>
      <c r="Y148">
        <f t="shared" si="39"/>
        <v>-1.9384270783205954E-3</v>
      </c>
      <c r="Z148">
        <f t="shared" si="40"/>
        <v>-1.063934302171635E-3</v>
      </c>
      <c r="AA148">
        <f t="shared" si="41"/>
        <v>3.9582122516577646E-4</v>
      </c>
      <c r="AB148">
        <f t="shared" si="42"/>
        <v>-4.4845506623330622E-4</v>
      </c>
      <c r="AC148">
        <f t="shared" si="43"/>
        <v>-5.2715165118280669E-4</v>
      </c>
      <c r="AD148">
        <f t="shared" si="44"/>
        <v>-4.1612916986411442E-3</v>
      </c>
      <c r="AE148">
        <f t="shared" si="45"/>
        <v>-1.9564856974602488E-3</v>
      </c>
      <c r="AF148">
        <f t="shared" si="46"/>
        <v>3.2154368539743928E-3</v>
      </c>
      <c r="AG148">
        <f t="shared" si="47"/>
        <v>7.7172249045141979E-3</v>
      </c>
      <c r="AH148">
        <f t="shared" si="48"/>
        <v>7.5273033165239468E-3</v>
      </c>
      <c r="AI148">
        <f t="shared" si="49"/>
        <v>8.1247337996754963E-3</v>
      </c>
      <c r="AJ148">
        <f t="shared" si="50"/>
        <v>0</v>
      </c>
      <c r="AK148">
        <f t="shared" si="51"/>
        <v>-2.8438488659562468E-3</v>
      </c>
      <c r="AL148">
        <f t="shared" si="52"/>
        <v>-8.964590470371506E-4</v>
      </c>
      <c r="AM148">
        <f t="shared" si="53"/>
        <v>2.215058376248899E-2</v>
      </c>
      <c r="AN148">
        <f t="shared" si="54"/>
        <v>-1.1656240571278953E-2</v>
      </c>
      <c r="AO148">
        <f t="shared" si="55"/>
        <v>-2.3269900085857663E-3</v>
      </c>
      <c r="AP148">
        <f t="shared" si="56"/>
        <v>-5.7388966690180548E-3</v>
      </c>
      <c r="AQ148">
        <f t="shared" si="57"/>
        <v>-9.0378176796087218E-3</v>
      </c>
    </row>
    <row r="149" spans="1:43" hidden="1" x14ac:dyDescent="0.25">
      <c r="A149" s="19">
        <v>41852</v>
      </c>
      <c r="B149">
        <v>10.57207859</v>
      </c>
      <c r="C149">
        <v>11.37234679</v>
      </c>
      <c r="D149">
        <v>73.081149310000001</v>
      </c>
      <c r="E149">
        <v>62.857201740000001</v>
      </c>
      <c r="F149">
        <v>51.109012720000003</v>
      </c>
      <c r="G149">
        <v>28054</v>
      </c>
      <c r="H149">
        <v>44465</v>
      </c>
      <c r="I149">
        <v>435.25</v>
      </c>
      <c r="J149">
        <v>9.9055999999999997</v>
      </c>
      <c r="K149">
        <v>82.214500000000001</v>
      </c>
      <c r="L149">
        <v>61.215000000000003</v>
      </c>
      <c r="M149">
        <v>87</v>
      </c>
      <c r="N149">
        <v>76.59</v>
      </c>
      <c r="O149">
        <v>11.15</v>
      </c>
      <c r="P149">
        <v>164.8</v>
      </c>
      <c r="Q149">
        <v>693.55</v>
      </c>
      <c r="R149">
        <v>8408</v>
      </c>
      <c r="S149">
        <v>815.45</v>
      </c>
      <c r="T149">
        <v>7602.6</v>
      </c>
      <c r="X149" s="20">
        <v>41852</v>
      </c>
      <c r="Y149">
        <f t="shared" si="39"/>
        <v>1.2247758199265433E-3</v>
      </c>
      <c r="Z149">
        <f t="shared" si="40"/>
        <v>7.4296130450766384E-3</v>
      </c>
      <c r="AA149">
        <f t="shared" si="41"/>
        <v>1.848576374040857E-4</v>
      </c>
      <c r="AB149">
        <f t="shared" si="42"/>
        <v>5.6310259879973268E-4</v>
      </c>
      <c r="AC149">
        <f t="shared" si="43"/>
        <v>1.2097796917112666E-3</v>
      </c>
      <c r="AD149">
        <f t="shared" si="44"/>
        <v>8.4479311125411419E-3</v>
      </c>
      <c r="AE149">
        <f t="shared" si="45"/>
        <v>9.2249891229733577E-4</v>
      </c>
      <c r="AF149">
        <f t="shared" si="46"/>
        <v>-1.950996200422446E-3</v>
      </c>
      <c r="AG149">
        <f t="shared" si="47"/>
        <v>9.8916788823870914E-3</v>
      </c>
      <c r="AH149">
        <f t="shared" si="48"/>
        <v>1.3932365126495077E-2</v>
      </c>
      <c r="AI149">
        <f t="shared" si="49"/>
        <v>1.0840214552865027E-2</v>
      </c>
      <c r="AJ149">
        <f t="shared" si="50"/>
        <v>-1.1428695823622744E-2</v>
      </c>
      <c r="AK149">
        <f t="shared" si="51"/>
        <v>-8.5803958563526357E-3</v>
      </c>
      <c r="AL149">
        <f t="shared" si="52"/>
        <v>0</v>
      </c>
      <c r="AM149">
        <f t="shared" si="53"/>
        <v>-5.4463069571457582E-3</v>
      </c>
      <c r="AN149">
        <f t="shared" si="54"/>
        <v>1.0071454185707393E-2</v>
      </c>
      <c r="AO149">
        <f t="shared" si="55"/>
        <v>-1.0758992879470011E-2</v>
      </c>
      <c r="AP149">
        <f t="shared" si="56"/>
        <v>-2.2493294255819921E-2</v>
      </c>
      <c r="AQ149">
        <f t="shared" si="57"/>
        <v>-1.5492449591646213E-2</v>
      </c>
    </row>
    <row r="150" spans="1:43" hidden="1" x14ac:dyDescent="0.25">
      <c r="A150" s="19">
        <v>41855</v>
      </c>
      <c r="B150">
        <v>10.616936430000001</v>
      </c>
      <c r="C150">
        <v>11.390028559999999</v>
      </c>
      <c r="D150">
        <v>73.109643219999995</v>
      </c>
      <c r="E150">
        <v>62.932004079999999</v>
      </c>
      <c r="F150">
        <v>51.153944899999999</v>
      </c>
      <c r="G150">
        <v>27915</v>
      </c>
      <c r="H150">
        <v>44141</v>
      </c>
      <c r="I150">
        <v>438.9</v>
      </c>
      <c r="J150">
        <v>9.8640000000000008</v>
      </c>
      <c r="K150">
        <v>81.8005</v>
      </c>
      <c r="L150">
        <v>60.945</v>
      </c>
      <c r="M150">
        <v>88</v>
      </c>
      <c r="N150">
        <v>76.95</v>
      </c>
      <c r="O150">
        <v>11.2</v>
      </c>
      <c r="P150">
        <v>171.48</v>
      </c>
      <c r="Q150">
        <v>699.65</v>
      </c>
      <c r="R150">
        <v>8426.5</v>
      </c>
      <c r="S150">
        <v>813</v>
      </c>
      <c r="T150">
        <v>7683.65</v>
      </c>
      <c r="X150" s="20">
        <v>41855</v>
      </c>
      <c r="Y150">
        <f t="shared" si="39"/>
        <v>4.2340719446260448E-3</v>
      </c>
      <c r="Z150">
        <f t="shared" si="40"/>
        <v>1.5535965192211741E-3</v>
      </c>
      <c r="AA150">
        <f t="shared" si="41"/>
        <v>3.8981812558366754E-4</v>
      </c>
      <c r="AB150">
        <f t="shared" si="42"/>
        <v>1.1893285807746394E-3</v>
      </c>
      <c r="AC150">
        <f t="shared" si="43"/>
        <v>8.7875774253273341E-4</v>
      </c>
      <c r="AD150">
        <f t="shared" si="44"/>
        <v>-4.967045535155843E-3</v>
      </c>
      <c r="AE150">
        <f t="shared" si="45"/>
        <v>-7.3133070915998907E-3</v>
      </c>
      <c r="AF150">
        <f t="shared" si="46"/>
        <v>8.3510180458898266E-3</v>
      </c>
      <c r="AG150">
        <f t="shared" si="47"/>
        <v>-4.2084879207873538E-3</v>
      </c>
      <c r="AH150">
        <f t="shared" si="48"/>
        <v>-5.0483294729614095E-3</v>
      </c>
      <c r="AI150">
        <f t="shared" si="49"/>
        <v>-4.4204394180790132E-3</v>
      </c>
      <c r="AJ150">
        <f t="shared" si="50"/>
        <v>1.142869582362285E-2</v>
      </c>
      <c r="AK150">
        <f t="shared" si="51"/>
        <v>4.6893403633861208E-3</v>
      </c>
      <c r="AL150">
        <f t="shared" si="52"/>
        <v>4.4742803949211069E-3</v>
      </c>
      <c r="AM150">
        <f t="shared" si="53"/>
        <v>3.9734024254404976E-2</v>
      </c>
      <c r="AN150">
        <f t="shared" si="54"/>
        <v>8.7568747924233956E-3</v>
      </c>
      <c r="AO150">
        <f t="shared" si="55"/>
        <v>2.1978683592874795E-3</v>
      </c>
      <c r="AP150">
        <f t="shared" si="56"/>
        <v>-3.0089985551162708E-3</v>
      </c>
      <c r="AQ150">
        <f t="shared" si="57"/>
        <v>1.0604400625005004E-2</v>
      </c>
    </row>
    <row r="151" spans="1:43" hidden="1" x14ac:dyDescent="0.25">
      <c r="A151" s="19">
        <v>41856</v>
      </c>
      <c r="B151">
        <v>10.609561279999999</v>
      </c>
      <c r="C151">
        <v>11.462588029999999</v>
      </c>
      <c r="D151">
        <v>73.142033769999998</v>
      </c>
      <c r="E151">
        <v>62.972083050000002</v>
      </c>
      <c r="F151">
        <v>51.16861119</v>
      </c>
      <c r="G151">
        <v>27844</v>
      </c>
      <c r="H151">
        <v>43407</v>
      </c>
      <c r="I151">
        <v>433.05</v>
      </c>
      <c r="J151">
        <v>9.8611000000000004</v>
      </c>
      <c r="K151">
        <v>81.393000000000001</v>
      </c>
      <c r="L151">
        <v>60.85</v>
      </c>
      <c r="M151">
        <v>89</v>
      </c>
      <c r="N151">
        <v>77</v>
      </c>
      <c r="O151">
        <v>11.35</v>
      </c>
      <c r="P151">
        <v>168.1</v>
      </c>
      <c r="Q151">
        <v>704.85</v>
      </c>
      <c r="R151">
        <v>8447.85</v>
      </c>
      <c r="S151">
        <v>820.2</v>
      </c>
      <c r="T151">
        <v>7746.55</v>
      </c>
      <c r="X151" s="20">
        <v>41856</v>
      </c>
      <c r="Y151">
        <f t="shared" si="39"/>
        <v>-6.9490034555313334E-4</v>
      </c>
      <c r="Z151">
        <f t="shared" si="40"/>
        <v>6.3502324599778665E-3</v>
      </c>
      <c r="AA151">
        <f t="shared" si="41"/>
        <v>4.4294262050475266E-4</v>
      </c>
      <c r="AB151">
        <f t="shared" si="42"/>
        <v>6.3665878157555061E-4</v>
      </c>
      <c r="AC151">
        <f t="shared" si="43"/>
        <v>2.8666778198029291E-4</v>
      </c>
      <c r="AD151">
        <f t="shared" si="44"/>
        <v>-2.5466754559037323E-3</v>
      </c>
      <c r="AE151">
        <f t="shared" si="45"/>
        <v>-1.676833733694932E-2</v>
      </c>
      <c r="AF151">
        <f t="shared" si="46"/>
        <v>-1.341840191713449E-2</v>
      </c>
      <c r="AG151">
        <f t="shared" si="47"/>
        <v>-2.9404160393554631E-4</v>
      </c>
      <c r="AH151">
        <f t="shared" si="48"/>
        <v>-4.9940818347478542E-3</v>
      </c>
      <c r="AI151">
        <f t="shared" si="49"/>
        <v>-1.5599986742635106E-3</v>
      </c>
      <c r="AJ151">
        <f t="shared" si="50"/>
        <v>1.1299555253933466E-2</v>
      </c>
      <c r="AK151">
        <f t="shared" si="51"/>
        <v>6.4956156879556154E-4</v>
      </c>
      <c r="AL151">
        <f t="shared" si="52"/>
        <v>1.3303965626362886E-2</v>
      </c>
      <c r="AM151">
        <f t="shared" si="53"/>
        <v>-1.9907601315206393E-2</v>
      </c>
      <c r="AN151">
        <f t="shared" si="54"/>
        <v>7.4048042152120202E-3</v>
      </c>
      <c r="AO151">
        <f t="shared" si="55"/>
        <v>2.530469190515857E-3</v>
      </c>
      <c r="AP151">
        <f t="shared" si="56"/>
        <v>8.8171034101483872E-3</v>
      </c>
      <c r="AQ151">
        <f t="shared" si="57"/>
        <v>8.1528882854447378E-3</v>
      </c>
    </row>
    <row r="152" spans="1:43" hidden="1" x14ac:dyDescent="0.25">
      <c r="A152" s="19">
        <v>41857</v>
      </c>
      <c r="B152">
        <v>10.6702499</v>
      </c>
      <c r="C152">
        <v>11.396796070000001</v>
      </c>
      <c r="D152">
        <v>73.157042930000003</v>
      </c>
      <c r="E152">
        <v>62.987437720000003</v>
      </c>
      <c r="F152">
        <v>51.21428075</v>
      </c>
      <c r="G152">
        <v>28633</v>
      </c>
      <c r="H152">
        <v>43941</v>
      </c>
      <c r="I152">
        <v>429.85</v>
      </c>
      <c r="J152">
        <v>9.9788999999999994</v>
      </c>
      <c r="K152">
        <v>82.302000000000007</v>
      </c>
      <c r="L152">
        <v>61.5</v>
      </c>
      <c r="M152">
        <v>88</v>
      </c>
      <c r="N152">
        <v>77</v>
      </c>
      <c r="O152">
        <v>11.31</v>
      </c>
      <c r="P152">
        <v>164.7</v>
      </c>
      <c r="Q152">
        <v>707.85</v>
      </c>
      <c r="R152">
        <v>8472</v>
      </c>
      <c r="S152">
        <v>810</v>
      </c>
      <c r="T152">
        <v>7672.05</v>
      </c>
      <c r="X152" s="20">
        <v>41857</v>
      </c>
      <c r="Y152">
        <f t="shared" si="39"/>
        <v>5.7038837445492182E-3</v>
      </c>
      <c r="Z152">
        <f t="shared" si="40"/>
        <v>-5.756247970356035E-3</v>
      </c>
      <c r="AA152">
        <f t="shared" si="41"/>
        <v>2.0518461758229815E-4</v>
      </c>
      <c r="AB152">
        <f t="shared" si="42"/>
        <v>2.4380324698283973E-4</v>
      </c>
      <c r="AC152">
        <f t="shared" si="43"/>
        <v>8.9213270232290764E-4</v>
      </c>
      <c r="AD152">
        <f t="shared" si="44"/>
        <v>2.7942395504378884E-2</v>
      </c>
      <c r="AE152">
        <f t="shared" si="45"/>
        <v>1.2227106581225661E-2</v>
      </c>
      <c r="AF152">
        <f t="shared" si="46"/>
        <v>-7.4168841566007032E-3</v>
      </c>
      <c r="AG152">
        <f t="shared" si="47"/>
        <v>1.187513954966405E-2</v>
      </c>
      <c r="AH152">
        <f t="shared" si="48"/>
        <v>1.1106134499614857E-2</v>
      </c>
      <c r="AI152">
        <f t="shared" si="49"/>
        <v>1.0625355378936026E-2</v>
      </c>
      <c r="AJ152">
        <f t="shared" si="50"/>
        <v>-1.1299555253933394E-2</v>
      </c>
      <c r="AK152">
        <f t="shared" si="51"/>
        <v>0</v>
      </c>
      <c r="AL152">
        <f t="shared" si="52"/>
        <v>-3.5304537993825335E-3</v>
      </c>
      <c r="AM152">
        <f t="shared" si="53"/>
        <v>-2.0433403230975273E-2</v>
      </c>
      <c r="AN152">
        <f t="shared" si="54"/>
        <v>4.2471926235718386E-3</v>
      </c>
      <c r="AO152">
        <f t="shared" si="55"/>
        <v>2.8546371746517533E-3</v>
      </c>
      <c r="AP152">
        <f t="shared" si="56"/>
        <v>-1.2513965291474459E-2</v>
      </c>
      <c r="AQ152">
        <f t="shared" si="57"/>
        <v>-9.6637281959078402E-3</v>
      </c>
    </row>
    <row r="153" spans="1:43" hidden="1" x14ac:dyDescent="0.25">
      <c r="A153" s="19">
        <v>41858</v>
      </c>
      <c r="B153">
        <v>10.64685602</v>
      </c>
      <c r="C153">
        <v>11.449823930000001</v>
      </c>
      <c r="D153">
        <v>73.164661519999996</v>
      </c>
      <c r="E153">
        <v>63.004047</v>
      </c>
      <c r="F153">
        <v>51.225934430000002</v>
      </c>
      <c r="G153">
        <v>28770</v>
      </c>
      <c r="H153">
        <v>43842</v>
      </c>
      <c r="I153">
        <v>431.7</v>
      </c>
      <c r="J153">
        <v>9.9390000000000001</v>
      </c>
      <c r="K153">
        <v>81.844999999999999</v>
      </c>
      <c r="L153">
        <v>61.244999999999997</v>
      </c>
      <c r="M153">
        <v>88</v>
      </c>
      <c r="N153">
        <v>76.3</v>
      </c>
      <c r="O153">
        <v>11.21</v>
      </c>
      <c r="P153">
        <v>169.27</v>
      </c>
      <c r="Q153">
        <v>701.95</v>
      </c>
      <c r="R153">
        <v>8510.85</v>
      </c>
      <c r="S153">
        <v>811.5</v>
      </c>
      <c r="T153">
        <v>7649.25</v>
      </c>
      <c r="X153" s="20">
        <v>41858</v>
      </c>
      <c r="Y153">
        <f t="shared" si="39"/>
        <v>-2.1948466625040489E-3</v>
      </c>
      <c r="Z153">
        <f t="shared" si="40"/>
        <v>4.6420831811850617E-3</v>
      </c>
      <c r="AA153">
        <f t="shared" si="41"/>
        <v>1.0413479033085346E-4</v>
      </c>
      <c r="AB153">
        <f t="shared" si="42"/>
        <v>2.6365718497757307E-4</v>
      </c>
      <c r="AC153">
        <f t="shared" si="43"/>
        <v>2.2752158475642504E-4</v>
      </c>
      <c r="AD153">
        <f t="shared" si="44"/>
        <v>4.7732787526575905E-3</v>
      </c>
      <c r="AE153">
        <f t="shared" si="45"/>
        <v>-2.2555629671440545E-3</v>
      </c>
      <c r="AF153">
        <f t="shared" si="46"/>
        <v>4.2945919409785602E-3</v>
      </c>
      <c r="AG153">
        <f t="shared" si="47"/>
        <v>-4.0064518219030884E-3</v>
      </c>
      <c r="AH153">
        <f t="shared" si="48"/>
        <v>-5.5681941280071503E-3</v>
      </c>
      <c r="AI153">
        <f t="shared" si="49"/>
        <v>-4.1549613728234123E-3</v>
      </c>
      <c r="AJ153">
        <f t="shared" si="50"/>
        <v>0</v>
      </c>
      <c r="AK153">
        <f t="shared" si="51"/>
        <v>-9.1324835632725868E-3</v>
      </c>
      <c r="AL153">
        <f t="shared" si="52"/>
        <v>-8.881053043960481E-3</v>
      </c>
      <c r="AM153">
        <f t="shared" si="53"/>
        <v>2.7369436017411333E-2</v>
      </c>
      <c r="AN153">
        <f t="shared" si="54"/>
        <v>-8.3700304225459137E-3</v>
      </c>
      <c r="AO153">
        <f t="shared" si="55"/>
        <v>4.5752117894405095E-3</v>
      </c>
      <c r="AP153">
        <f t="shared" si="56"/>
        <v>1.8501392881613734E-3</v>
      </c>
      <c r="AQ153">
        <f t="shared" si="57"/>
        <v>-2.9762509487224241E-3</v>
      </c>
    </row>
    <row r="154" spans="1:43" hidden="1" x14ac:dyDescent="0.25">
      <c r="A154" s="19">
        <v>41859</v>
      </c>
      <c r="B154">
        <v>10.668835400000001</v>
      </c>
      <c r="C154">
        <v>11.46047665</v>
      </c>
      <c r="D154">
        <v>73.185456599999995</v>
      </c>
      <c r="E154">
        <v>62.99767971</v>
      </c>
      <c r="F154">
        <v>51.240836700000003</v>
      </c>
      <c r="G154">
        <v>28604</v>
      </c>
      <c r="H154">
        <v>43603</v>
      </c>
      <c r="I154">
        <v>429.9</v>
      </c>
      <c r="J154">
        <v>9.9321999999999999</v>
      </c>
      <c r="K154">
        <v>82.001499999999993</v>
      </c>
      <c r="L154">
        <v>61.145000000000003</v>
      </c>
      <c r="M154">
        <v>87</v>
      </c>
      <c r="N154">
        <v>74.86</v>
      </c>
      <c r="O154">
        <v>11.08</v>
      </c>
      <c r="P154">
        <v>161.93</v>
      </c>
      <c r="Q154">
        <v>702.05</v>
      </c>
      <c r="R154">
        <v>8477.5</v>
      </c>
      <c r="S154">
        <v>796.15</v>
      </c>
      <c r="T154">
        <v>7568.55</v>
      </c>
      <c r="X154" s="20">
        <v>41859</v>
      </c>
      <c r="Y154">
        <f t="shared" si="39"/>
        <v>2.0622730322678142E-3</v>
      </c>
      <c r="Z154">
        <f t="shared" si="40"/>
        <v>9.2995032784612744E-4</v>
      </c>
      <c r="AA154">
        <f t="shared" si="41"/>
        <v>2.8418262188085466E-4</v>
      </c>
      <c r="AB154">
        <f t="shared" si="42"/>
        <v>-1.0106671030111159E-4</v>
      </c>
      <c r="AC154">
        <f t="shared" si="43"/>
        <v>2.9087029757507421E-4</v>
      </c>
      <c r="AD154">
        <f t="shared" si="44"/>
        <v>-5.7866093773070422E-3</v>
      </c>
      <c r="AE154">
        <f t="shared" si="45"/>
        <v>-5.4663067098139799E-3</v>
      </c>
      <c r="AF154">
        <f t="shared" si="46"/>
        <v>-4.1782790591959667E-3</v>
      </c>
      <c r="AG154">
        <f t="shared" si="47"/>
        <v>-6.8440761156188061E-4</v>
      </c>
      <c r="AH154">
        <f t="shared" si="48"/>
        <v>1.9103251835528039E-3</v>
      </c>
      <c r="AI154">
        <f t="shared" si="49"/>
        <v>-1.6341207983155157E-3</v>
      </c>
      <c r="AJ154">
        <f t="shared" si="50"/>
        <v>-1.1428695823622744E-2</v>
      </c>
      <c r="AK154">
        <f t="shared" si="51"/>
        <v>-1.9053235814128332E-2</v>
      </c>
      <c r="AL154">
        <f t="shared" si="52"/>
        <v>-1.166455576493085E-2</v>
      </c>
      <c r="AM154">
        <f t="shared" si="53"/>
        <v>-4.4330930115626437E-2</v>
      </c>
      <c r="AN154">
        <f t="shared" si="54"/>
        <v>1.4245014269081865E-4</v>
      </c>
      <c r="AO154">
        <f t="shared" si="55"/>
        <v>-3.9262250708891186E-3</v>
      </c>
      <c r="AP154">
        <f t="shared" si="56"/>
        <v>-1.9096776652210833E-2</v>
      </c>
      <c r="AQ154">
        <f t="shared" si="57"/>
        <v>-1.0606100289075998E-2</v>
      </c>
    </row>
    <row r="155" spans="1:43" hidden="1" x14ac:dyDescent="0.25">
      <c r="A155" s="19">
        <v>41862</v>
      </c>
      <c r="B155">
        <v>10.741727409999999</v>
      </c>
      <c r="C155">
        <v>11.499004640000001</v>
      </c>
      <c r="D155">
        <v>73.202964249999994</v>
      </c>
      <c r="E155">
        <v>63.073132209999997</v>
      </c>
      <c r="F155">
        <v>51.296820529999998</v>
      </c>
      <c r="G155">
        <v>28633</v>
      </c>
      <c r="H155">
        <v>43867</v>
      </c>
      <c r="I155">
        <v>429.75</v>
      </c>
      <c r="J155">
        <v>9.9414999999999996</v>
      </c>
      <c r="K155">
        <v>81.885999999999996</v>
      </c>
      <c r="L155">
        <v>61.174999999999997</v>
      </c>
      <c r="M155">
        <v>87</v>
      </c>
      <c r="N155">
        <v>76.06</v>
      </c>
      <c r="O155">
        <v>11.06</v>
      </c>
      <c r="P155">
        <v>164.57</v>
      </c>
      <c r="Q155">
        <v>697.95</v>
      </c>
      <c r="R155">
        <v>8587.85</v>
      </c>
      <c r="S155">
        <v>792.95</v>
      </c>
      <c r="T155">
        <v>7625.95</v>
      </c>
      <c r="X155" s="20">
        <v>41862</v>
      </c>
      <c r="Y155">
        <f t="shared" si="39"/>
        <v>6.8090028522906848E-3</v>
      </c>
      <c r="Z155">
        <f t="shared" si="40"/>
        <v>3.3561756625087942E-3</v>
      </c>
      <c r="AA155">
        <f t="shared" si="41"/>
        <v>2.3919446608984876E-4</v>
      </c>
      <c r="AB155">
        <f t="shared" si="42"/>
        <v>1.1969861676905413E-3</v>
      </c>
      <c r="AC155">
        <f t="shared" si="43"/>
        <v>1.09196634827148E-3</v>
      </c>
      <c r="AD155">
        <f t="shared" si="44"/>
        <v>1.013330624649391E-3</v>
      </c>
      <c r="AE155">
        <f t="shared" si="45"/>
        <v>6.0363736511092865E-3</v>
      </c>
      <c r="AF155">
        <f t="shared" si="46"/>
        <v>-3.4897923927720143E-4</v>
      </c>
      <c r="AG155">
        <f t="shared" si="47"/>
        <v>9.3591034169209321E-4</v>
      </c>
      <c r="AH155">
        <f t="shared" si="48"/>
        <v>-1.4095037037234774E-3</v>
      </c>
      <c r="AI155">
        <f t="shared" si="49"/>
        <v>4.9051668740200389E-4</v>
      </c>
      <c r="AJ155">
        <f t="shared" si="50"/>
        <v>0</v>
      </c>
      <c r="AK155">
        <f t="shared" si="51"/>
        <v>1.5902800023830817E-2</v>
      </c>
      <c r="AL155">
        <f t="shared" si="52"/>
        <v>-1.8066852249489244E-3</v>
      </c>
      <c r="AM155">
        <f t="shared" si="53"/>
        <v>1.6171868521911929E-2</v>
      </c>
      <c r="AN155">
        <f t="shared" si="54"/>
        <v>-5.8571596018838585E-3</v>
      </c>
      <c r="AO155">
        <f t="shared" si="55"/>
        <v>1.2932818614390105E-2</v>
      </c>
      <c r="AP155">
        <f t="shared" si="56"/>
        <v>-4.0274423578250959E-3</v>
      </c>
      <c r="AQ155">
        <f t="shared" si="57"/>
        <v>7.5554013691755701E-3</v>
      </c>
    </row>
    <row r="156" spans="1:43" hidden="1" x14ac:dyDescent="0.25">
      <c r="A156" s="19">
        <v>41863</v>
      </c>
      <c r="B156">
        <v>10.707996489999999</v>
      </c>
      <c r="C156">
        <v>11.520412200000001</v>
      </c>
      <c r="D156">
        <v>73.213006840000006</v>
      </c>
      <c r="E156">
        <v>63.082664360000003</v>
      </c>
      <c r="F156">
        <v>51.320571719999997</v>
      </c>
      <c r="G156">
        <v>28730</v>
      </c>
      <c r="H156">
        <v>43721</v>
      </c>
      <c r="I156">
        <v>428</v>
      </c>
      <c r="J156">
        <v>9.9196000000000009</v>
      </c>
      <c r="K156">
        <v>81.667500000000004</v>
      </c>
      <c r="L156">
        <v>61.085000000000001</v>
      </c>
      <c r="M156">
        <v>88</v>
      </c>
      <c r="N156">
        <v>77.05</v>
      </c>
      <c r="O156">
        <v>11.22</v>
      </c>
      <c r="P156">
        <v>170.48</v>
      </c>
      <c r="Q156">
        <v>700.9</v>
      </c>
      <c r="R156">
        <v>9291.6</v>
      </c>
      <c r="S156">
        <v>807.2</v>
      </c>
      <c r="T156">
        <v>7727.05</v>
      </c>
      <c r="X156" s="20">
        <v>41863</v>
      </c>
      <c r="Y156">
        <f t="shared" si="39"/>
        <v>-3.1451172017042568E-3</v>
      </c>
      <c r="Z156">
        <f t="shared" si="40"/>
        <v>1.8599572978162311E-3</v>
      </c>
      <c r="AA156">
        <f t="shared" si="41"/>
        <v>1.3717888753531852E-4</v>
      </c>
      <c r="AB156">
        <f t="shared" si="42"/>
        <v>1.5111711514354439E-4</v>
      </c>
      <c r="AC156">
        <f t="shared" si="43"/>
        <v>4.6290769826336068E-4</v>
      </c>
      <c r="AD156">
        <f t="shared" si="44"/>
        <v>3.3819741803993485E-3</v>
      </c>
      <c r="AE156">
        <f t="shared" si="45"/>
        <v>-3.3337931045909499E-3</v>
      </c>
      <c r="AF156">
        <f t="shared" si="46"/>
        <v>-4.0804486811618053E-3</v>
      </c>
      <c r="AG156">
        <f t="shared" si="47"/>
        <v>-2.2053168128395202E-3</v>
      </c>
      <c r="AH156">
        <f t="shared" si="48"/>
        <v>-2.6719101699585711E-3</v>
      </c>
      <c r="AI156">
        <f t="shared" si="49"/>
        <v>-1.4722724727121617E-3</v>
      </c>
      <c r="AJ156">
        <f t="shared" si="50"/>
        <v>1.142869582362285E-2</v>
      </c>
      <c r="AK156">
        <f t="shared" si="51"/>
        <v>1.2932059266010999E-2</v>
      </c>
      <c r="AL156">
        <f t="shared" si="52"/>
        <v>1.4362904000361623E-2</v>
      </c>
      <c r="AM156">
        <f t="shared" si="53"/>
        <v>3.5281976183070253E-2</v>
      </c>
      <c r="AN156">
        <f t="shared" si="54"/>
        <v>4.2177565475116571E-3</v>
      </c>
      <c r="AO156">
        <f t="shared" si="55"/>
        <v>7.8762352566494581E-2</v>
      </c>
      <c r="AP156">
        <f t="shared" si="56"/>
        <v>1.7811301094789376E-2</v>
      </c>
      <c r="AQ156">
        <f t="shared" si="57"/>
        <v>1.3170254850428461E-2</v>
      </c>
    </row>
    <row r="157" spans="1:43" hidden="1" x14ac:dyDescent="0.25">
      <c r="A157" s="19">
        <v>41864</v>
      </c>
      <c r="B157">
        <v>10.722018780000001</v>
      </c>
      <c r="C157">
        <v>11.532018649999999</v>
      </c>
      <c r="D157">
        <v>73.246802400000007</v>
      </c>
      <c r="E157">
        <v>63.087310260000002</v>
      </c>
      <c r="F157">
        <v>51.374087459999998</v>
      </c>
      <c r="G157">
        <v>28688</v>
      </c>
      <c r="H157">
        <v>43333</v>
      </c>
      <c r="I157">
        <v>420.5</v>
      </c>
      <c r="J157">
        <v>9.9283999999999999</v>
      </c>
      <c r="K157">
        <v>81.650499999999994</v>
      </c>
      <c r="L157">
        <v>61.094999999999999</v>
      </c>
      <c r="M157">
        <v>88</v>
      </c>
      <c r="N157">
        <v>76.17</v>
      </c>
      <c r="O157">
        <v>11.09</v>
      </c>
      <c r="P157">
        <v>172.2</v>
      </c>
      <c r="Q157">
        <v>718.7</v>
      </c>
      <c r="R157">
        <v>10359.200000000001</v>
      </c>
      <c r="S157">
        <v>812.4</v>
      </c>
      <c r="T157">
        <v>7739.55</v>
      </c>
      <c r="X157" s="20">
        <v>41864</v>
      </c>
      <c r="Y157">
        <f t="shared" si="39"/>
        <v>1.3086590769567142E-3</v>
      </c>
      <c r="Z157">
        <f t="shared" si="40"/>
        <v>1.0069611362235713E-3</v>
      </c>
      <c r="AA157">
        <f t="shared" si="41"/>
        <v>4.6149944855446173E-4</v>
      </c>
      <c r="AB157">
        <f t="shared" si="42"/>
        <v>7.3645096879694497E-5</v>
      </c>
      <c r="AC157">
        <f t="shared" si="43"/>
        <v>1.0422303413162649E-3</v>
      </c>
      <c r="AD157">
        <f t="shared" si="44"/>
        <v>-1.4629561284211581E-3</v>
      </c>
      <c r="AE157">
        <f t="shared" si="45"/>
        <v>-8.914066423645662E-3</v>
      </c>
      <c r="AF157">
        <f t="shared" si="46"/>
        <v>-1.767871616879409E-2</v>
      </c>
      <c r="AG157">
        <f t="shared" si="47"/>
        <v>8.8673927616110993E-4</v>
      </c>
      <c r="AH157">
        <f t="shared" si="48"/>
        <v>-2.081828097503541E-4</v>
      </c>
      <c r="AI157">
        <f t="shared" si="49"/>
        <v>1.6369291246228179E-4</v>
      </c>
      <c r="AJ157">
        <f t="shared" si="50"/>
        <v>0</v>
      </c>
      <c r="AK157">
        <f t="shared" si="51"/>
        <v>-1.1486877381427948E-2</v>
      </c>
      <c r="AL157">
        <f t="shared" si="52"/>
        <v>-1.1654098732274711E-2</v>
      </c>
      <c r="AM157">
        <f t="shared" si="53"/>
        <v>1.0038604203268669E-2</v>
      </c>
      <c r="AN157">
        <f t="shared" si="54"/>
        <v>2.5078800968117966E-2</v>
      </c>
      <c r="AO157">
        <f t="shared" si="55"/>
        <v>0.1087642475739521</v>
      </c>
      <c r="AP157">
        <f t="shared" si="56"/>
        <v>6.4213606668302768E-3</v>
      </c>
      <c r="AQ157">
        <f t="shared" si="57"/>
        <v>1.6163866294555754E-3</v>
      </c>
    </row>
    <row r="158" spans="1:43" hidden="1" x14ac:dyDescent="0.25">
      <c r="A158" s="19">
        <v>41865</v>
      </c>
      <c r="B158">
        <v>10.729543659999999</v>
      </c>
      <c r="C158">
        <v>11.53114111</v>
      </c>
      <c r="D158">
        <v>73.256128000000004</v>
      </c>
      <c r="E158">
        <v>63.126567979999997</v>
      </c>
      <c r="F158">
        <v>51.378013780000003</v>
      </c>
      <c r="G158">
        <v>28614</v>
      </c>
      <c r="H158">
        <v>43279</v>
      </c>
      <c r="I158">
        <v>415.8</v>
      </c>
      <c r="J158">
        <v>9.8765000000000001</v>
      </c>
      <c r="K158">
        <v>81.209500000000006</v>
      </c>
      <c r="L158">
        <v>60.765000000000001</v>
      </c>
      <c r="M158">
        <v>89</v>
      </c>
      <c r="N158">
        <v>76.84</v>
      </c>
      <c r="O158">
        <v>11.15</v>
      </c>
      <c r="P158">
        <v>169</v>
      </c>
      <c r="Q158">
        <v>714.55</v>
      </c>
      <c r="R158">
        <v>10024.9</v>
      </c>
      <c r="S158">
        <v>826.7</v>
      </c>
      <c r="T158">
        <v>7791.7</v>
      </c>
      <c r="X158" s="20">
        <v>41865</v>
      </c>
      <c r="Y158">
        <f t="shared" si="39"/>
        <v>7.0156943856102005E-4</v>
      </c>
      <c r="Z158">
        <f t="shared" si="40"/>
        <v>-7.6098852850574602E-5</v>
      </c>
      <c r="AA158">
        <f t="shared" si="41"/>
        <v>1.2730939902892485E-4</v>
      </c>
      <c r="AB158">
        <f t="shared" si="42"/>
        <v>6.2208248115722749E-4</v>
      </c>
      <c r="AC158">
        <f t="shared" si="43"/>
        <v>7.6423157376535303E-5</v>
      </c>
      <c r="AD158">
        <f t="shared" si="44"/>
        <v>-2.5828083186348093E-3</v>
      </c>
      <c r="AE158">
        <f t="shared" si="45"/>
        <v>-1.2469405393450007E-3</v>
      </c>
      <c r="AF158">
        <f t="shared" si="46"/>
        <v>-1.1240103989090134E-2</v>
      </c>
      <c r="AG158">
        <f t="shared" si="47"/>
        <v>-5.2411391934023034E-3</v>
      </c>
      <c r="AH158">
        <f t="shared" si="48"/>
        <v>-5.4157076983042621E-3</v>
      </c>
      <c r="AI158">
        <f t="shared" si="49"/>
        <v>-5.4160644457219914E-3</v>
      </c>
      <c r="AJ158">
        <f t="shared" si="50"/>
        <v>1.1299555253933466E-2</v>
      </c>
      <c r="AK158">
        <f t="shared" si="51"/>
        <v>8.7576535156591948E-3</v>
      </c>
      <c r="AL158">
        <f t="shared" si="52"/>
        <v>5.3956965438520547E-3</v>
      </c>
      <c r="AM158">
        <f t="shared" si="53"/>
        <v>-1.875787707055691E-2</v>
      </c>
      <c r="AN158">
        <f t="shared" si="54"/>
        <v>-5.7910505465932497E-3</v>
      </c>
      <c r="AO158">
        <f t="shared" si="55"/>
        <v>-3.2803015691955852E-2</v>
      </c>
      <c r="AP158">
        <f t="shared" si="56"/>
        <v>1.7449042552400408E-2</v>
      </c>
      <c r="AQ158">
        <f t="shared" si="57"/>
        <v>6.7155181957726136E-3</v>
      </c>
    </row>
    <row r="159" spans="1:43" hidden="1" x14ac:dyDescent="0.25">
      <c r="A159" s="19">
        <v>41869</v>
      </c>
      <c r="B159">
        <v>10.7860236</v>
      </c>
      <c r="C159">
        <v>11.56995964</v>
      </c>
      <c r="D159">
        <v>73.310044210000001</v>
      </c>
      <c r="E159">
        <v>63.193254549999999</v>
      </c>
      <c r="F159">
        <v>51.450511290000001</v>
      </c>
      <c r="G159">
        <v>28295</v>
      </c>
      <c r="H159">
        <v>42683</v>
      </c>
      <c r="I159">
        <v>417.9</v>
      </c>
      <c r="J159">
        <v>9.8940999999999999</v>
      </c>
      <c r="K159">
        <v>81.22</v>
      </c>
      <c r="L159">
        <v>60.78</v>
      </c>
      <c r="M159">
        <v>91</v>
      </c>
      <c r="N159">
        <v>77.87</v>
      </c>
      <c r="O159">
        <v>11.54</v>
      </c>
      <c r="P159">
        <v>176.27</v>
      </c>
      <c r="Q159">
        <v>724.8</v>
      </c>
      <c r="R159">
        <v>9987.15</v>
      </c>
      <c r="S159">
        <v>832.35</v>
      </c>
      <c r="T159">
        <v>7874.25</v>
      </c>
      <c r="X159" s="20">
        <v>41869</v>
      </c>
      <c r="Y159">
        <f t="shared" si="39"/>
        <v>5.2501585528858478E-3</v>
      </c>
      <c r="Z159">
        <f t="shared" si="40"/>
        <v>3.3607547066235111E-3</v>
      </c>
      <c r="AA159">
        <f t="shared" si="41"/>
        <v>7.3572518977667182E-4</v>
      </c>
      <c r="AB159">
        <f t="shared" si="42"/>
        <v>1.0558370786074693E-3</v>
      </c>
      <c r="AC159">
        <f t="shared" si="43"/>
        <v>1.4100663597536936E-3</v>
      </c>
      <c r="AD159">
        <f t="shared" si="44"/>
        <v>-1.1210997949655094E-2</v>
      </c>
      <c r="AE159">
        <f t="shared" si="45"/>
        <v>-1.3866814413352621E-2</v>
      </c>
      <c r="AF159">
        <f t="shared" si="46"/>
        <v>5.037794029957081E-3</v>
      </c>
      <c r="AG159">
        <f t="shared" si="47"/>
        <v>1.7804219041595744E-3</v>
      </c>
      <c r="AH159">
        <f t="shared" si="48"/>
        <v>1.2928686001765851E-4</v>
      </c>
      <c r="AI159">
        <f t="shared" si="49"/>
        <v>2.4682216588344175E-4</v>
      </c>
      <c r="AJ159">
        <f t="shared" si="50"/>
        <v>2.2223136784710256E-2</v>
      </c>
      <c r="AK159">
        <f t="shared" si="51"/>
        <v>1.3315431688538732E-2</v>
      </c>
      <c r="AL159">
        <f t="shared" si="52"/>
        <v>3.4379763173825538E-2</v>
      </c>
      <c r="AM159">
        <f t="shared" si="53"/>
        <v>4.2118195508788661E-2</v>
      </c>
      <c r="AN159">
        <f t="shared" si="54"/>
        <v>1.4242780800965847E-2</v>
      </c>
      <c r="AO159">
        <f t="shared" si="55"/>
        <v>-3.7727314069488367E-3</v>
      </c>
      <c r="AP159">
        <f t="shared" si="56"/>
        <v>6.8111531813899598E-3</v>
      </c>
      <c r="AQ159">
        <f t="shared" si="57"/>
        <v>1.0538877508667058E-2</v>
      </c>
    </row>
    <row r="160" spans="1:43" hidden="1" x14ac:dyDescent="0.25">
      <c r="A160" s="19">
        <v>41870</v>
      </c>
      <c r="B160">
        <v>10.822964410000001</v>
      </c>
      <c r="C160">
        <v>11.643538360000001</v>
      </c>
      <c r="D160">
        <v>73.328452260000006</v>
      </c>
      <c r="E160">
        <v>63.195102759999997</v>
      </c>
      <c r="F160">
        <v>51.441148439999999</v>
      </c>
      <c r="G160">
        <v>28252</v>
      </c>
      <c r="H160">
        <v>42256</v>
      </c>
      <c r="I160">
        <v>414.9</v>
      </c>
      <c r="J160">
        <v>9.8797999999999995</v>
      </c>
      <c r="K160">
        <v>80.819000000000003</v>
      </c>
      <c r="L160">
        <v>60.674999999999997</v>
      </c>
      <c r="M160">
        <v>91</v>
      </c>
      <c r="N160">
        <v>78.400000000000006</v>
      </c>
      <c r="O160">
        <v>11.45</v>
      </c>
      <c r="P160">
        <v>179.1</v>
      </c>
      <c r="Q160">
        <v>719.55</v>
      </c>
      <c r="R160">
        <v>9989.75</v>
      </c>
      <c r="S160">
        <v>823.85</v>
      </c>
      <c r="T160">
        <v>7897.5</v>
      </c>
      <c r="X160" s="20">
        <v>41870</v>
      </c>
      <c r="Y160">
        <f t="shared" si="39"/>
        <v>3.4190260060860509E-3</v>
      </c>
      <c r="Z160">
        <f t="shared" si="40"/>
        <v>6.3393260601374169E-3</v>
      </c>
      <c r="AA160">
        <f t="shared" si="41"/>
        <v>2.5106708729070255E-4</v>
      </c>
      <c r="AB160">
        <f t="shared" si="42"/>
        <v>2.9246523010005236E-5</v>
      </c>
      <c r="AC160">
        <f t="shared" si="43"/>
        <v>-1.8199434337855686E-4</v>
      </c>
      <c r="AD160">
        <f t="shared" si="44"/>
        <v>-1.5208590478113012E-3</v>
      </c>
      <c r="AE160">
        <f t="shared" si="45"/>
        <v>-1.0054358942720436E-2</v>
      </c>
      <c r="AF160">
        <f t="shared" si="46"/>
        <v>-7.2046421150475061E-3</v>
      </c>
      <c r="AG160">
        <f t="shared" si="47"/>
        <v>-1.4463512501718193E-3</v>
      </c>
      <c r="AH160">
        <f t="shared" si="48"/>
        <v>-4.9494358593291342E-3</v>
      </c>
      <c r="AI160">
        <f t="shared" si="49"/>
        <v>-1.7290358759819598E-3</v>
      </c>
      <c r="AJ160">
        <f t="shared" si="50"/>
        <v>0</v>
      </c>
      <c r="AK160">
        <f t="shared" si="51"/>
        <v>6.7831577674674539E-3</v>
      </c>
      <c r="AL160">
        <f t="shared" si="52"/>
        <v>-7.8295310797047817E-3</v>
      </c>
      <c r="AM160">
        <f t="shared" si="53"/>
        <v>1.5927398634804031E-2</v>
      </c>
      <c r="AN160">
        <f t="shared" si="54"/>
        <v>-7.2697381125869697E-3</v>
      </c>
      <c r="AO160">
        <f t="shared" si="55"/>
        <v>2.6030064871728295E-4</v>
      </c>
      <c r="AP160">
        <f t="shared" si="56"/>
        <v>-1.0264550936579521E-2</v>
      </c>
      <c r="AQ160">
        <f t="shared" si="57"/>
        <v>2.9483116130798108E-3</v>
      </c>
    </row>
    <row r="161" spans="1:43" hidden="1" x14ac:dyDescent="0.25">
      <c r="A161" s="19">
        <v>41871</v>
      </c>
      <c r="B161">
        <v>10.80076283</v>
      </c>
      <c r="C161">
        <v>11.717150800000001</v>
      </c>
      <c r="D161">
        <v>73.351344600000004</v>
      </c>
      <c r="E161">
        <v>63.235458350000002</v>
      </c>
      <c r="F161">
        <v>51.493366430000002</v>
      </c>
      <c r="G161">
        <v>28212</v>
      </c>
      <c r="H161">
        <v>42351</v>
      </c>
      <c r="I161">
        <v>425.05</v>
      </c>
      <c r="J161">
        <v>9.8720999999999997</v>
      </c>
      <c r="K161">
        <v>80.378500000000003</v>
      </c>
      <c r="L161">
        <v>60.615000000000002</v>
      </c>
      <c r="M161">
        <v>91</v>
      </c>
      <c r="N161">
        <v>78.64</v>
      </c>
      <c r="O161">
        <v>11.49</v>
      </c>
      <c r="P161">
        <v>177.65</v>
      </c>
      <c r="Q161">
        <v>711.85</v>
      </c>
      <c r="R161">
        <v>9991.1</v>
      </c>
      <c r="S161">
        <v>820.55</v>
      </c>
      <c r="T161">
        <v>7875.3</v>
      </c>
      <c r="X161" s="20">
        <v>41871</v>
      </c>
      <c r="Y161">
        <f t="shared" si="39"/>
        <v>-2.0534468970065905E-3</v>
      </c>
      <c r="Z161">
        <f t="shared" si="40"/>
        <v>6.3022698640677654E-3</v>
      </c>
      <c r="AA161">
        <f t="shared" si="41"/>
        <v>3.121403311966899E-4</v>
      </c>
      <c r="AB161">
        <f t="shared" si="42"/>
        <v>6.38383489185232E-4</v>
      </c>
      <c r="AC161">
        <f t="shared" si="43"/>
        <v>1.0145866922348634E-3</v>
      </c>
      <c r="AD161">
        <f t="shared" si="44"/>
        <v>-1.4168322007430099E-3</v>
      </c>
      <c r="AE161">
        <f t="shared" si="45"/>
        <v>2.245678015395903E-3</v>
      </c>
      <c r="AF161">
        <f t="shared" si="46"/>
        <v>2.4169281724545633E-2</v>
      </c>
      <c r="AG161">
        <f t="shared" si="47"/>
        <v>-7.7967186853530055E-4</v>
      </c>
      <c r="AH161">
        <f t="shared" si="48"/>
        <v>-5.4653589104397731E-3</v>
      </c>
      <c r="AI161">
        <f t="shared" si="49"/>
        <v>-9.8936441411827088E-4</v>
      </c>
      <c r="AJ161">
        <f t="shared" si="50"/>
        <v>0</v>
      </c>
      <c r="AK161">
        <f t="shared" si="51"/>
        <v>3.0565484825488742E-3</v>
      </c>
      <c r="AL161">
        <f t="shared" si="52"/>
        <v>3.4873618604157109E-3</v>
      </c>
      <c r="AM161">
        <f t="shared" si="53"/>
        <v>-8.1289865996299945E-3</v>
      </c>
      <c r="AN161">
        <f t="shared" si="54"/>
        <v>-1.0758801556427718E-2</v>
      </c>
      <c r="AO161">
        <f t="shared" si="55"/>
        <v>1.3512938659306537E-4</v>
      </c>
      <c r="AP161">
        <f t="shared" si="56"/>
        <v>-4.0136273778036378E-3</v>
      </c>
      <c r="AQ161">
        <f t="shared" si="57"/>
        <v>-2.814974469916306E-3</v>
      </c>
    </row>
    <row r="162" spans="1:43" hidden="1" x14ac:dyDescent="0.25">
      <c r="A162" s="19">
        <v>41872</v>
      </c>
      <c r="B162">
        <v>10.81882508</v>
      </c>
      <c r="C162">
        <v>11.738464219999999</v>
      </c>
      <c r="D162">
        <v>73.362457809999995</v>
      </c>
      <c r="E162">
        <v>63.26714595</v>
      </c>
      <c r="F162">
        <v>51.51703603</v>
      </c>
      <c r="G162">
        <v>27747</v>
      </c>
      <c r="H162">
        <v>42084</v>
      </c>
      <c r="I162">
        <v>424.75</v>
      </c>
      <c r="J162">
        <v>9.8635000000000002</v>
      </c>
      <c r="K162">
        <v>80.588499999999996</v>
      </c>
      <c r="L162">
        <v>60.674999999999997</v>
      </c>
      <c r="M162">
        <v>91</v>
      </c>
      <c r="N162">
        <v>78.180000000000007</v>
      </c>
      <c r="O162">
        <v>11.57</v>
      </c>
      <c r="P162">
        <v>184.38</v>
      </c>
      <c r="Q162">
        <v>710.35</v>
      </c>
      <c r="R162">
        <v>9992.15</v>
      </c>
      <c r="S162">
        <v>832.5</v>
      </c>
      <c r="T162">
        <v>7891.1</v>
      </c>
      <c r="X162" s="20">
        <v>41872</v>
      </c>
      <c r="Y162">
        <f t="shared" si="39"/>
        <v>1.6709156786533308E-3</v>
      </c>
      <c r="Z162">
        <f t="shared" si="40"/>
        <v>1.8173410373474436E-3</v>
      </c>
      <c r="AA162">
        <f t="shared" si="41"/>
        <v>1.5149508551613367E-4</v>
      </c>
      <c r="AB162">
        <f t="shared" si="42"/>
        <v>5.0097941995876246E-4</v>
      </c>
      <c r="AC162">
        <f t="shared" si="43"/>
        <v>4.5955747868791193E-4</v>
      </c>
      <c r="AD162">
        <f t="shared" si="44"/>
        <v>-1.6619693105700075E-2</v>
      </c>
      <c r="AE162">
        <f t="shared" si="45"/>
        <v>-6.3244126241309437E-3</v>
      </c>
      <c r="AF162">
        <f t="shared" si="46"/>
        <v>-7.0604851132653973E-4</v>
      </c>
      <c r="AG162">
        <f t="shared" si="47"/>
        <v>-8.7152156958421442E-4</v>
      </c>
      <c r="AH162">
        <f t="shared" si="48"/>
        <v>2.60923194370998E-3</v>
      </c>
      <c r="AI162">
        <f t="shared" si="49"/>
        <v>9.8936441411827175E-4</v>
      </c>
      <c r="AJ162">
        <f t="shared" si="50"/>
        <v>0</v>
      </c>
      <c r="AK162">
        <f t="shared" si="51"/>
        <v>-5.8666154741022917E-3</v>
      </c>
      <c r="AL162">
        <f t="shared" si="52"/>
        <v>6.9384493449208542E-3</v>
      </c>
      <c r="AM162">
        <f t="shared" si="53"/>
        <v>3.7183522903412085E-2</v>
      </c>
      <c r="AN162">
        <f t="shared" si="54"/>
        <v>-2.1094087416686836E-3</v>
      </c>
      <c r="AO162">
        <f t="shared" si="55"/>
        <v>1.0508801130601638E-4</v>
      </c>
      <c r="AP162">
        <f t="shared" si="56"/>
        <v>1.4458374728962057E-2</v>
      </c>
      <c r="AQ162">
        <f t="shared" si="57"/>
        <v>2.004262899475061E-3</v>
      </c>
    </row>
    <row r="163" spans="1:43" hidden="1" x14ac:dyDescent="0.25">
      <c r="A163" s="19">
        <v>41873</v>
      </c>
      <c r="B163">
        <v>10.77919432</v>
      </c>
      <c r="C163">
        <v>11.796088689999999</v>
      </c>
      <c r="D163">
        <v>73.36746273</v>
      </c>
      <c r="E163">
        <v>63.276586649999999</v>
      </c>
      <c r="F163">
        <v>51.522721109999999</v>
      </c>
      <c r="G163">
        <v>27813</v>
      </c>
      <c r="H163">
        <v>41966</v>
      </c>
      <c r="I163">
        <v>427.5</v>
      </c>
      <c r="J163">
        <v>9.8300999999999998</v>
      </c>
      <c r="K163">
        <v>80.083500000000001</v>
      </c>
      <c r="L163">
        <v>60.47</v>
      </c>
      <c r="M163">
        <v>92</v>
      </c>
      <c r="N163">
        <v>78.48</v>
      </c>
      <c r="O163">
        <v>11.67</v>
      </c>
      <c r="P163">
        <v>181.18</v>
      </c>
      <c r="Q163">
        <v>704.2</v>
      </c>
      <c r="R163">
        <v>10014</v>
      </c>
      <c r="S163">
        <v>846.75</v>
      </c>
      <c r="T163">
        <v>7913.2</v>
      </c>
      <c r="X163" s="20">
        <v>41873</v>
      </c>
      <c r="Y163">
        <f t="shared" si="39"/>
        <v>-3.6698554385390138E-3</v>
      </c>
      <c r="Z163">
        <f t="shared" si="40"/>
        <v>4.8970197459941812E-3</v>
      </c>
      <c r="AA163">
        <f t="shared" si="41"/>
        <v>6.8219487661763109E-5</v>
      </c>
      <c r="AB163">
        <f t="shared" si="42"/>
        <v>1.4920849612287589E-4</v>
      </c>
      <c r="AC163">
        <f t="shared" si="43"/>
        <v>1.1034730988427343E-4</v>
      </c>
      <c r="AD163">
        <f t="shared" si="44"/>
        <v>2.3758110527223415E-3</v>
      </c>
      <c r="AE163">
        <f t="shared" si="45"/>
        <v>-2.8078543135381579E-3</v>
      </c>
      <c r="AF163">
        <f t="shared" si="46"/>
        <v>6.4535278247735703E-3</v>
      </c>
      <c r="AG163">
        <f t="shared" si="47"/>
        <v>-3.3919681544756709E-3</v>
      </c>
      <c r="AH163">
        <f t="shared" si="48"/>
        <v>-6.2861190865135452E-3</v>
      </c>
      <c r="AI163">
        <f t="shared" si="49"/>
        <v>-3.3843773275434737E-3</v>
      </c>
      <c r="AJ163">
        <f t="shared" si="50"/>
        <v>1.092907053219023E-2</v>
      </c>
      <c r="AK163">
        <f t="shared" si="51"/>
        <v>3.8299548922988008E-3</v>
      </c>
      <c r="AL163">
        <f t="shared" si="52"/>
        <v>8.605905092879295E-3</v>
      </c>
      <c r="AM163">
        <f t="shared" si="53"/>
        <v>-1.7507833129306493E-2</v>
      </c>
      <c r="AN163">
        <f t="shared" si="54"/>
        <v>-8.6953995971339512E-3</v>
      </c>
      <c r="AO163">
        <f t="shared" si="55"/>
        <v>2.1843291875478068E-3</v>
      </c>
      <c r="AP163">
        <f t="shared" si="56"/>
        <v>1.6972269843282244E-2</v>
      </c>
      <c r="AQ163">
        <f t="shared" si="57"/>
        <v>2.7967090481380323E-3</v>
      </c>
    </row>
    <row r="164" spans="1:43" hidden="1" x14ac:dyDescent="0.25">
      <c r="A164" s="19">
        <v>41876</v>
      </c>
      <c r="B164">
        <v>10.82327901</v>
      </c>
      <c r="C164">
        <v>11.84219382</v>
      </c>
      <c r="D164">
        <v>73.405388040000005</v>
      </c>
      <c r="E164">
        <v>63.354490730000002</v>
      </c>
      <c r="F164">
        <v>51.620013720000003</v>
      </c>
      <c r="G164">
        <v>27771</v>
      </c>
      <c r="H164">
        <v>41937</v>
      </c>
      <c r="I164">
        <v>430.05</v>
      </c>
      <c r="J164">
        <v>9.8416999999999994</v>
      </c>
      <c r="K164">
        <v>79.906999999999996</v>
      </c>
      <c r="L164">
        <v>60.57</v>
      </c>
      <c r="M164">
        <v>91</v>
      </c>
      <c r="N164">
        <v>78.16</v>
      </c>
      <c r="O164">
        <v>11.59</v>
      </c>
      <c r="P164">
        <v>178.82</v>
      </c>
      <c r="Q164">
        <v>716.7</v>
      </c>
      <c r="R164">
        <v>9905.0499999999993</v>
      </c>
      <c r="S164">
        <v>843.45</v>
      </c>
      <c r="T164">
        <v>7906.3</v>
      </c>
      <c r="X164" s="20">
        <v>41876</v>
      </c>
      <c r="Y164">
        <f t="shared" si="39"/>
        <v>4.0814540561556947E-3</v>
      </c>
      <c r="Z164">
        <f t="shared" si="40"/>
        <v>3.9008915681971903E-3</v>
      </c>
      <c r="AA164">
        <f t="shared" si="41"/>
        <v>5.1678918335507356E-4</v>
      </c>
      <c r="AB164">
        <f t="shared" si="42"/>
        <v>1.2304102822174152E-3</v>
      </c>
      <c r="AC164">
        <f t="shared" si="43"/>
        <v>1.886563101447759E-3</v>
      </c>
      <c r="AD164">
        <f t="shared" si="44"/>
        <v>-1.511226539771177E-3</v>
      </c>
      <c r="AE164">
        <f t="shared" si="45"/>
        <v>-6.9127447540209288E-4</v>
      </c>
      <c r="AF164">
        <f t="shared" si="46"/>
        <v>5.9471926206735998E-3</v>
      </c>
      <c r="AG164">
        <f t="shared" si="47"/>
        <v>1.1793533224728492E-3</v>
      </c>
      <c r="AH164">
        <f t="shared" si="48"/>
        <v>-2.2063818989496125E-3</v>
      </c>
      <c r="AI164">
        <f t="shared" si="49"/>
        <v>1.652346707734408E-3</v>
      </c>
      <c r="AJ164">
        <f t="shared" si="50"/>
        <v>-1.0929070532190317E-2</v>
      </c>
      <c r="AK164">
        <f t="shared" si="51"/>
        <v>-4.0858075225804046E-3</v>
      </c>
      <c r="AL164">
        <f t="shared" si="52"/>
        <v>-6.8787889468043062E-3</v>
      </c>
      <c r="AM164">
        <f t="shared" si="53"/>
        <v>-1.3111298933969831E-2</v>
      </c>
      <c r="AN164">
        <f t="shared" si="54"/>
        <v>1.7594936278921464E-2</v>
      </c>
      <c r="AO164">
        <f t="shared" si="55"/>
        <v>-1.0939385814401759E-2</v>
      </c>
      <c r="AP164">
        <f t="shared" si="56"/>
        <v>-3.9048682915606798E-3</v>
      </c>
      <c r="AQ164">
        <f t="shared" si="57"/>
        <v>-8.7234115333134036E-4</v>
      </c>
    </row>
    <row r="165" spans="1:43" hidden="1" x14ac:dyDescent="0.25">
      <c r="A165" s="19">
        <v>41877</v>
      </c>
      <c r="B165">
        <v>10.800426590000001</v>
      </c>
      <c r="C165">
        <v>11.77471319</v>
      </c>
      <c r="D165">
        <v>73.434928080000006</v>
      </c>
      <c r="E165">
        <v>63.36058852</v>
      </c>
      <c r="F165">
        <v>51.626659099999998</v>
      </c>
      <c r="G165">
        <v>27895</v>
      </c>
      <c r="H165">
        <v>42000</v>
      </c>
      <c r="I165">
        <v>425.95</v>
      </c>
      <c r="J165">
        <v>9.8226999999999993</v>
      </c>
      <c r="K165">
        <v>79.587000000000003</v>
      </c>
      <c r="L165">
        <v>60.435000000000002</v>
      </c>
      <c r="M165">
        <v>92</v>
      </c>
      <c r="N165">
        <v>77.87</v>
      </c>
      <c r="O165">
        <v>11.45</v>
      </c>
      <c r="P165">
        <v>176.18</v>
      </c>
      <c r="Q165">
        <v>727.35</v>
      </c>
      <c r="R165">
        <v>9843.85</v>
      </c>
      <c r="S165">
        <v>842.5</v>
      </c>
      <c r="T165">
        <v>7904.75</v>
      </c>
      <c r="X165" s="20">
        <v>41877</v>
      </c>
      <c r="Y165">
        <f t="shared" si="39"/>
        <v>-2.1136459153200892E-3</v>
      </c>
      <c r="Z165">
        <f t="shared" si="40"/>
        <v>-5.7146190746751556E-3</v>
      </c>
      <c r="AA165">
        <f t="shared" si="41"/>
        <v>4.023423699843849E-4</v>
      </c>
      <c r="AB165">
        <f t="shared" si="42"/>
        <v>9.6244109869022851E-5</v>
      </c>
      <c r="AC165">
        <f t="shared" si="43"/>
        <v>1.2872821617715131E-4</v>
      </c>
      <c r="AD165">
        <f t="shared" si="44"/>
        <v>4.4551505443078581E-3</v>
      </c>
      <c r="AE165">
        <f t="shared" si="45"/>
        <v>1.5011261262671913E-3</v>
      </c>
      <c r="AF165">
        <f t="shared" si="46"/>
        <v>-9.5795125086391222E-3</v>
      </c>
      <c r="AG165">
        <f t="shared" si="47"/>
        <v>-1.9324267114784657E-3</v>
      </c>
      <c r="AH165">
        <f t="shared" si="48"/>
        <v>-4.0126955168121982E-3</v>
      </c>
      <c r="AI165">
        <f t="shared" si="49"/>
        <v>-2.2313136814355317E-3</v>
      </c>
      <c r="AJ165">
        <f t="shared" si="50"/>
        <v>1.092907053219023E-2</v>
      </c>
      <c r="AK165">
        <f t="shared" si="51"/>
        <v>-3.7172381456325246E-3</v>
      </c>
      <c r="AL165">
        <f t="shared" si="52"/>
        <v>-1.2152927351411734E-2</v>
      </c>
      <c r="AM165">
        <f t="shared" si="53"/>
        <v>-1.4873513625522269E-2</v>
      </c>
      <c r="AN165">
        <f t="shared" si="54"/>
        <v>1.4750449219597492E-2</v>
      </c>
      <c r="AO165">
        <f t="shared" si="55"/>
        <v>-6.1978333888855442E-3</v>
      </c>
      <c r="AP165">
        <f t="shared" si="56"/>
        <v>-1.1269611798036352E-3</v>
      </c>
      <c r="AQ165">
        <f t="shared" si="57"/>
        <v>-1.9606541057870611E-4</v>
      </c>
    </row>
    <row r="166" spans="1:43" hidden="1" x14ac:dyDescent="0.25">
      <c r="A166" s="19">
        <v>41878</v>
      </c>
      <c r="B166">
        <v>10.85574001</v>
      </c>
      <c r="C166">
        <v>11.806610510000001</v>
      </c>
      <c r="D166">
        <v>73.437831650000007</v>
      </c>
      <c r="E166">
        <v>63.34203505</v>
      </c>
      <c r="F166">
        <v>51.679449740000003</v>
      </c>
      <c r="G166">
        <v>27780</v>
      </c>
      <c r="H166">
        <v>41944</v>
      </c>
      <c r="I166">
        <v>422.9</v>
      </c>
      <c r="J166">
        <v>9.8408999999999995</v>
      </c>
      <c r="K166">
        <v>79.758499999999998</v>
      </c>
      <c r="L166">
        <v>60.454999999999998</v>
      </c>
      <c r="M166">
        <v>92</v>
      </c>
      <c r="N166">
        <v>77.48</v>
      </c>
      <c r="O166">
        <v>11.37</v>
      </c>
      <c r="P166">
        <v>177.52</v>
      </c>
      <c r="Q166">
        <v>734.85</v>
      </c>
      <c r="R166">
        <v>9810.85</v>
      </c>
      <c r="S166">
        <v>836.6</v>
      </c>
      <c r="T166">
        <v>7936.05</v>
      </c>
      <c r="X166" s="20">
        <v>41878</v>
      </c>
      <c r="Y166">
        <f t="shared" si="39"/>
        <v>5.1083408532942402E-3</v>
      </c>
      <c r="Z166">
        <f t="shared" si="40"/>
        <v>2.705305254246167E-3</v>
      </c>
      <c r="AA166">
        <f t="shared" si="41"/>
        <v>3.9538577551334408E-5</v>
      </c>
      <c r="AB166">
        <f t="shared" si="42"/>
        <v>-2.9286639234206793E-4</v>
      </c>
      <c r="AC166">
        <f t="shared" si="43"/>
        <v>1.0220236767778776E-3</v>
      </c>
      <c r="AD166">
        <f t="shared" si="44"/>
        <v>-4.1311239712939216E-3</v>
      </c>
      <c r="AE166">
        <f t="shared" si="45"/>
        <v>-1.3342230131366103E-3</v>
      </c>
      <c r="AF166">
        <f t="shared" si="46"/>
        <v>-7.186224010406592E-3</v>
      </c>
      <c r="AG166">
        <f t="shared" si="47"/>
        <v>1.851136637967732E-3</v>
      </c>
      <c r="AH166">
        <f t="shared" si="48"/>
        <v>2.1525561276646457E-3</v>
      </c>
      <c r="AI166">
        <f t="shared" si="49"/>
        <v>3.3087931478969357E-4</v>
      </c>
      <c r="AJ166">
        <f t="shared" si="50"/>
        <v>0</v>
      </c>
      <c r="AK166">
        <f t="shared" si="51"/>
        <v>-5.0209310500995688E-3</v>
      </c>
      <c r="AL166">
        <f t="shared" si="52"/>
        <v>-7.0114222378039777E-3</v>
      </c>
      <c r="AM166">
        <f t="shared" si="53"/>
        <v>7.5770789426888611E-3</v>
      </c>
      <c r="AN166">
        <f t="shared" si="54"/>
        <v>1.0258604533222483E-2</v>
      </c>
      <c r="AO166">
        <f t="shared" si="55"/>
        <v>-3.3579786014591834E-3</v>
      </c>
      <c r="AP166">
        <f t="shared" si="56"/>
        <v>-7.0276032184186654E-3</v>
      </c>
      <c r="AQ166">
        <f t="shared" si="57"/>
        <v>3.9518257580602413E-3</v>
      </c>
    </row>
    <row r="167" spans="1:43" hidden="1" x14ac:dyDescent="0.25">
      <c r="A167" s="19">
        <v>41879</v>
      </c>
      <c r="B167">
        <v>10.905748750000001</v>
      </c>
      <c r="C167">
        <v>11.83364577</v>
      </c>
      <c r="D167">
        <v>73.459186720000005</v>
      </c>
      <c r="E167">
        <v>63.357450900000003</v>
      </c>
      <c r="F167">
        <v>51.663231410000002</v>
      </c>
      <c r="G167">
        <v>28075</v>
      </c>
      <c r="H167">
        <v>42412</v>
      </c>
      <c r="I167">
        <v>417</v>
      </c>
      <c r="J167">
        <v>9.8489000000000004</v>
      </c>
      <c r="K167">
        <v>79.757499999999993</v>
      </c>
      <c r="L167">
        <v>60.5</v>
      </c>
      <c r="M167">
        <v>92</v>
      </c>
      <c r="N167">
        <v>77.39</v>
      </c>
      <c r="O167">
        <v>11.41</v>
      </c>
      <c r="P167">
        <v>179.43</v>
      </c>
      <c r="Q167">
        <v>742.45</v>
      </c>
      <c r="R167">
        <v>9755.9500000000007</v>
      </c>
      <c r="S167">
        <v>843.55</v>
      </c>
      <c r="T167">
        <v>7954.35</v>
      </c>
      <c r="X167" s="20">
        <v>41879</v>
      </c>
      <c r="Y167">
        <f t="shared" si="39"/>
        <v>4.5960851836515737E-3</v>
      </c>
      <c r="Z167">
        <f t="shared" si="40"/>
        <v>2.2872232403731837E-3</v>
      </c>
      <c r="AA167">
        <f t="shared" si="41"/>
        <v>2.9074885776988807E-4</v>
      </c>
      <c r="AB167">
        <f t="shared" si="42"/>
        <v>2.4334510847439682E-4</v>
      </c>
      <c r="AC167">
        <f t="shared" si="43"/>
        <v>-3.1387476989513772E-4</v>
      </c>
      <c r="AD167">
        <f t="shared" si="44"/>
        <v>1.0563163298309078E-2</v>
      </c>
      <c r="AE167">
        <f t="shared" si="45"/>
        <v>1.1095945793320029E-2</v>
      </c>
      <c r="AF167">
        <f t="shared" si="46"/>
        <v>-1.4049522679641381E-2</v>
      </c>
      <c r="AG167">
        <f t="shared" si="47"/>
        <v>8.1260352468957777E-4</v>
      </c>
      <c r="AH167">
        <f t="shared" si="48"/>
        <v>-1.253792723012601E-5</v>
      </c>
      <c r="AI167">
        <f t="shared" si="49"/>
        <v>7.4407841058575063E-4</v>
      </c>
      <c r="AJ167">
        <f t="shared" si="50"/>
        <v>0</v>
      </c>
      <c r="AK167">
        <f t="shared" si="51"/>
        <v>-1.1622652564274088E-3</v>
      </c>
      <c r="AL167">
        <f t="shared" si="52"/>
        <v>3.5118561115396493E-3</v>
      </c>
      <c r="AM167">
        <f t="shared" si="53"/>
        <v>1.0701881100236843E-2</v>
      </c>
      <c r="AN167">
        <f t="shared" si="54"/>
        <v>1.0289131589377019E-2</v>
      </c>
      <c r="AO167">
        <f t="shared" si="55"/>
        <v>-5.6115608137162166E-3</v>
      </c>
      <c r="AP167">
        <f t="shared" si="56"/>
        <v>8.2731180438857365E-3</v>
      </c>
      <c r="AQ167">
        <f t="shared" si="57"/>
        <v>2.30327846879431E-3</v>
      </c>
    </row>
    <row r="168" spans="1:43" hidden="1" x14ac:dyDescent="0.25">
      <c r="A168" s="19">
        <v>41883</v>
      </c>
      <c r="B168">
        <v>10.886712299999999</v>
      </c>
      <c r="C168">
        <v>11.864098520000001</v>
      </c>
      <c r="D168">
        <v>73.501049420000001</v>
      </c>
      <c r="E168">
        <v>63.435850549999998</v>
      </c>
      <c r="F168">
        <v>51.757314289999997</v>
      </c>
      <c r="G168">
        <v>27934</v>
      </c>
      <c r="H168">
        <v>42862</v>
      </c>
      <c r="I168">
        <v>427.35</v>
      </c>
      <c r="J168">
        <v>9.8551000000000002</v>
      </c>
      <c r="K168">
        <v>79.463499999999996</v>
      </c>
      <c r="L168">
        <v>60.53</v>
      </c>
      <c r="M168">
        <v>93</v>
      </c>
      <c r="N168">
        <v>78.400000000000006</v>
      </c>
      <c r="O168">
        <v>11.65</v>
      </c>
      <c r="P168">
        <v>190.15</v>
      </c>
      <c r="Q168">
        <v>740.4</v>
      </c>
      <c r="R168">
        <v>10051.799999999999</v>
      </c>
      <c r="S168">
        <v>841.2</v>
      </c>
      <c r="T168">
        <v>8027.7</v>
      </c>
      <c r="X168" s="20">
        <v>41883</v>
      </c>
      <c r="Y168">
        <f t="shared" si="39"/>
        <v>-1.7470679239319244E-3</v>
      </c>
      <c r="Z168">
        <f t="shared" si="40"/>
        <v>2.5700983511396632E-3</v>
      </c>
      <c r="AA168">
        <f t="shared" si="41"/>
        <v>5.6971466883617462E-4</v>
      </c>
      <c r="AB168">
        <f t="shared" si="42"/>
        <v>1.2366530265379523E-3</v>
      </c>
      <c r="AC168">
        <f t="shared" si="43"/>
        <v>1.8194238933234921E-3</v>
      </c>
      <c r="AD168">
        <f t="shared" si="44"/>
        <v>-5.0349157409272623E-3</v>
      </c>
      <c r="AE168">
        <f t="shared" si="45"/>
        <v>1.0554311448932345E-2</v>
      </c>
      <c r="AF168">
        <f t="shared" si="46"/>
        <v>2.4517127813225521E-2</v>
      </c>
      <c r="AG168">
        <f t="shared" si="47"/>
        <v>6.2931386567377761E-4</v>
      </c>
      <c r="AH168">
        <f t="shared" si="48"/>
        <v>-3.6929843944479611E-3</v>
      </c>
      <c r="AI168">
        <f t="shared" si="49"/>
        <v>4.9574486680016355E-4</v>
      </c>
      <c r="AJ168">
        <f t="shared" si="50"/>
        <v>1.0810916104215676E-2</v>
      </c>
      <c r="AK168">
        <f t="shared" si="51"/>
        <v>1.2966354073994454E-2</v>
      </c>
      <c r="AL168">
        <f t="shared" si="52"/>
        <v>2.0816016137725213E-2</v>
      </c>
      <c r="AM168">
        <f t="shared" si="53"/>
        <v>5.8028074649693381E-2</v>
      </c>
      <c r="AN168">
        <f t="shared" si="54"/>
        <v>-2.7649476427281257E-3</v>
      </c>
      <c r="AO168">
        <f t="shared" si="55"/>
        <v>2.9874367656114186E-2</v>
      </c>
      <c r="AP168">
        <f t="shared" si="56"/>
        <v>-2.7897332234390394E-3</v>
      </c>
      <c r="AQ168">
        <f t="shared" si="57"/>
        <v>9.1791121933282784E-3</v>
      </c>
    </row>
    <row r="169" spans="1:43" hidden="1" x14ac:dyDescent="0.25">
      <c r="A169" s="19">
        <v>41884</v>
      </c>
      <c r="B169">
        <v>10.83527411</v>
      </c>
      <c r="C169">
        <v>11.814146620000001</v>
      </c>
      <c r="D169">
        <v>73.557876629999996</v>
      </c>
      <c r="E169">
        <v>63.479776899999997</v>
      </c>
      <c r="F169">
        <v>51.772881470000002</v>
      </c>
      <c r="G169">
        <v>27554</v>
      </c>
      <c r="H169">
        <v>42353</v>
      </c>
      <c r="I169">
        <v>428.7</v>
      </c>
      <c r="J169">
        <v>9.8703000000000003</v>
      </c>
      <c r="K169">
        <v>79.697500000000005</v>
      </c>
      <c r="L169">
        <v>60.685000000000002</v>
      </c>
      <c r="M169">
        <v>94</v>
      </c>
      <c r="N169">
        <v>79.709999999999994</v>
      </c>
      <c r="O169">
        <v>11.68</v>
      </c>
      <c r="P169">
        <v>192.18</v>
      </c>
      <c r="Q169">
        <v>732.7</v>
      </c>
      <c r="R169">
        <v>10224.799999999999</v>
      </c>
      <c r="S169">
        <v>859.2</v>
      </c>
      <c r="T169">
        <v>8083.05</v>
      </c>
      <c r="X169" s="20">
        <v>41884</v>
      </c>
      <c r="Y169">
        <f t="shared" si="39"/>
        <v>-4.736057299424115E-3</v>
      </c>
      <c r="Z169">
        <f t="shared" si="40"/>
        <v>-4.2192294072339875E-3</v>
      </c>
      <c r="AA169">
        <f t="shared" si="41"/>
        <v>7.7284955568406629E-4</v>
      </c>
      <c r="AB169">
        <f t="shared" si="42"/>
        <v>6.9221344347508435E-4</v>
      </c>
      <c r="AC169">
        <f t="shared" si="43"/>
        <v>3.0072733859054106E-4</v>
      </c>
      <c r="AD169">
        <f t="shared" si="44"/>
        <v>-1.3696869261172258E-2</v>
      </c>
      <c r="AE169">
        <f t="shared" si="45"/>
        <v>-1.1946395670674815E-2</v>
      </c>
      <c r="AF169">
        <f t="shared" si="46"/>
        <v>3.1540239919042351E-3</v>
      </c>
      <c r="AG169">
        <f t="shared" si="47"/>
        <v>1.5411604336090781E-3</v>
      </c>
      <c r="AH169">
        <f t="shared" si="48"/>
        <v>2.9404209397837365E-3</v>
      </c>
      <c r="AI169">
        <f t="shared" si="49"/>
        <v>2.5574406547288478E-3</v>
      </c>
      <c r="AJ169">
        <f t="shared" si="50"/>
        <v>1.069528911674795E-2</v>
      </c>
      <c r="AK169">
        <f t="shared" si="51"/>
        <v>1.6571121083469465E-2</v>
      </c>
      <c r="AL169">
        <f t="shared" si="52"/>
        <v>2.57179738837139E-3</v>
      </c>
      <c r="AM169">
        <f t="shared" si="53"/>
        <v>1.0619198474853209E-2</v>
      </c>
      <c r="AN169">
        <f t="shared" si="54"/>
        <v>-1.0454239533424132E-2</v>
      </c>
      <c r="AO169">
        <f t="shared" si="55"/>
        <v>1.7064418889963021E-2</v>
      </c>
      <c r="AP169">
        <f t="shared" si="56"/>
        <v>2.117227992605562E-2</v>
      </c>
      <c r="AQ169">
        <f t="shared" si="57"/>
        <v>6.8712155265982901E-3</v>
      </c>
    </row>
    <row r="170" spans="1:43" hidden="1" x14ac:dyDescent="0.25">
      <c r="A170" s="19">
        <v>41885</v>
      </c>
      <c r="B170">
        <v>10.85096278</v>
      </c>
      <c r="C170">
        <v>11.8241622</v>
      </c>
      <c r="D170">
        <v>73.550174709999993</v>
      </c>
      <c r="E170">
        <v>63.472021490000003</v>
      </c>
      <c r="F170">
        <v>51.786641770000003</v>
      </c>
      <c r="G170">
        <v>27570</v>
      </c>
      <c r="H170">
        <v>42301</v>
      </c>
      <c r="I170">
        <v>424.55</v>
      </c>
      <c r="J170">
        <v>9.8500999999999994</v>
      </c>
      <c r="K170">
        <v>79.5505</v>
      </c>
      <c r="L170">
        <v>60.49</v>
      </c>
      <c r="M170">
        <v>94</v>
      </c>
      <c r="N170">
        <v>79.44</v>
      </c>
      <c r="O170">
        <v>11.78</v>
      </c>
      <c r="P170">
        <v>195.45</v>
      </c>
      <c r="Q170">
        <v>732.8</v>
      </c>
      <c r="R170">
        <v>11101.9</v>
      </c>
      <c r="S170">
        <v>856.65</v>
      </c>
      <c r="T170">
        <v>8114.6</v>
      </c>
      <c r="X170" s="20">
        <v>41885</v>
      </c>
      <c r="Y170">
        <f t="shared" si="39"/>
        <v>1.4468782958096001E-3</v>
      </c>
      <c r="Z170">
        <f t="shared" si="40"/>
        <v>8.474024665307199E-4</v>
      </c>
      <c r="AA170">
        <f t="shared" si="41"/>
        <v>-1.0471106016128246E-4</v>
      </c>
      <c r="AB170">
        <f t="shared" si="42"/>
        <v>-1.2217881287219433E-4</v>
      </c>
      <c r="AC170">
        <f t="shared" si="43"/>
        <v>2.6574668655230548E-4</v>
      </c>
      <c r="AD170">
        <f t="shared" si="44"/>
        <v>5.8050941329812185E-4</v>
      </c>
      <c r="AE170">
        <f t="shared" si="45"/>
        <v>-1.2285304070745059E-3</v>
      </c>
      <c r="AF170">
        <f t="shared" si="46"/>
        <v>-9.7275891585589143E-3</v>
      </c>
      <c r="AG170">
        <f t="shared" si="47"/>
        <v>-2.0486407035182749E-3</v>
      </c>
      <c r="AH170">
        <f t="shared" si="48"/>
        <v>-1.8461775564221675E-3</v>
      </c>
      <c r="AI170">
        <f t="shared" si="49"/>
        <v>-3.218488439501926E-3</v>
      </c>
      <c r="AJ170">
        <f t="shared" si="50"/>
        <v>0</v>
      </c>
      <c r="AK170">
        <f t="shared" si="51"/>
        <v>-3.3930287029146403E-3</v>
      </c>
      <c r="AL170">
        <f t="shared" si="52"/>
        <v>8.5252008233596271E-3</v>
      </c>
      <c r="AM170">
        <f t="shared" si="53"/>
        <v>1.68721593898419E-2</v>
      </c>
      <c r="AN170">
        <f t="shared" si="54"/>
        <v>1.3647219400220753E-4</v>
      </c>
      <c r="AO170">
        <f t="shared" si="55"/>
        <v>8.2300123005978706E-2</v>
      </c>
      <c r="AP170">
        <f t="shared" si="56"/>
        <v>-2.9722899756187081E-3</v>
      </c>
      <c r="AQ170">
        <f t="shared" si="57"/>
        <v>3.8956317614078982E-3</v>
      </c>
    </row>
    <row r="171" spans="1:43" hidden="1" x14ac:dyDescent="0.25">
      <c r="A171" s="19">
        <v>41886</v>
      </c>
      <c r="B171">
        <v>10.852620419999999</v>
      </c>
      <c r="C171">
        <v>11.929564920000001</v>
      </c>
      <c r="D171">
        <v>73.549273560000003</v>
      </c>
      <c r="E171">
        <v>63.467683970000003</v>
      </c>
      <c r="F171">
        <v>51.842345639999998</v>
      </c>
      <c r="G171">
        <v>27461</v>
      </c>
      <c r="H171">
        <v>42111</v>
      </c>
      <c r="I171">
        <v>427.15</v>
      </c>
      <c r="J171">
        <v>9.8330000000000002</v>
      </c>
      <c r="K171">
        <v>78.136499999999998</v>
      </c>
      <c r="L171">
        <v>60.36</v>
      </c>
      <c r="M171">
        <v>94</v>
      </c>
      <c r="N171">
        <v>78.47</v>
      </c>
      <c r="O171">
        <v>11.7</v>
      </c>
      <c r="P171">
        <v>192.02</v>
      </c>
      <c r="Q171">
        <v>737.1</v>
      </c>
      <c r="R171">
        <v>10938</v>
      </c>
      <c r="S171">
        <v>851.85</v>
      </c>
      <c r="T171">
        <v>8095.95</v>
      </c>
      <c r="X171" s="20">
        <v>41886</v>
      </c>
      <c r="Y171">
        <f t="shared" si="39"/>
        <v>1.5275265728679512E-4</v>
      </c>
      <c r="Z171">
        <f t="shared" si="40"/>
        <v>8.8746840662056303E-3</v>
      </c>
      <c r="AA171">
        <f t="shared" si="41"/>
        <v>-1.2252255336134896E-5</v>
      </c>
      <c r="AB171">
        <f t="shared" si="42"/>
        <v>-6.8339846637700293E-5</v>
      </c>
      <c r="AC171">
        <f t="shared" si="43"/>
        <v>1.075063585146167E-3</v>
      </c>
      <c r="AD171">
        <f t="shared" si="44"/>
        <v>-3.9614087529765609E-3</v>
      </c>
      <c r="AE171">
        <f t="shared" si="45"/>
        <v>-4.5017372144361108E-3</v>
      </c>
      <c r="AF171">
        <f t="shared" si="46"/>
        <v>6.1054551522551903E-3</v>
      </c>
      <c r="AG171">
        <f t="shared" si="47"/>
        <v>-1.7375316187081011E-3</v>
      </c>
      <c r="AH171">
        <f t="shared" si="48"/>
        <v>-1.7934742895457111E-2</v>
      </c>
      <c r="AI171">
        <f t="shared" si="49"/>
        <v>-2.1514282191748115E-3</v>
      </c>
      <c r="AJ171">
        <f t="shared" si="50"/>
        <v>0</v>
      </c>
      <c r="AK171">
        <f t="shared" si="51"/>
        <v>-1.2285633597535319E-2</v>
      </c>
      <c r="AL171">
        <f t="shared" si="52"/>
        <v>-6.8143364197301654E-3</v>
      </c>
      <c r="AM171">
        <f t="shared" si="53"/>
        <v>-1.7705058969485973E-2</v>
      </c>
      <c r="AN171">
        <f t="shared" si="54"/>
        <v>5.8507548353226423E-3</v>
      </c>
      <c r="AO171">
        <f t="shared" si="55"/>
        <v>-1.4873299916765231E-2</v>
      </c>
      <c r="AP171">
        <f t="shared" si="56"/>
        <v>-5.6189787874302731E-3</v>
      </c>
      <c r="AQ171">
        <f t="shared" si="57"/>
        <v>-2.3009716793679943E-3</v>
      </c>
    </row>
    <row r="172" spans="1:43" hidden="1" x14ac:dyDescent="0.25">
      <c r="A172" s="19">
        <v>41887</v>
      </c>
      <c r="B172">
        <v>10.86095227</v>
      </c>
      <c r="C172">
        <v>11.904128480000001</v>
      </c>
      <c r="D172">
        <v>73.547597690000003</v>
      </c>
      <c r="E172">
        <v>63.53095647</v>
      </c>
      <c r="F172">
        <v>51.850495610000003</v>
      </c>
      <c r="G172">
        <v>27378</v>
      </c>
      <c r="H172">
        <v>42038</v>
      </c>
      <c r="I172">
        <v>427.35</v>
      </c>
      <c r="J172">
        <v>9.8354999999999997</v>
      </c>
      <c r="K172">
        <v>78.214500000000001</v>
      </c>
      <c r="L172">
        <v>60.395000000000003</v>
      </c>
      <c r="M172">
        <v>95</v>
      </c>
      <c r="N172">
        <v>78.08</v>
      </c>
      <c r="O172">
        <v>11.8</v>
      </c>
      <c r="P172">
        <v>193.63</v>
      </c>
      <c r="Q172">
        <v>733.75</v>
      </c>
      <c r="R172">
        <v>10829</v>
      </c>
      <c r="S172">
        <v>848.45</v>
      </c>
      <c r="T172">
        <v>8086.85</v>
      </c>
      <c r="X172" s="20">
        <v>41887</v>
      </c>
      <c r="Y172">
        <f t="shared" si="39"/>
        <v>7.6743247441368842E-4</v>
      </c>
      <c r="Z172">
        <f t="shared" si="40"/>
        <v>-2.1344949966935348E-3</v>
      </c>
      <c r="AA172">
        <f t="shared" si="41"/>
        <v>-2.278593672092244E-5</v>
      </c>
      <c r="AB172">
        <f t="shared" si="42"/>
        <v>9.9642807223599035E-4</v>
      </c>
      <c r="AC172">
        <f t="shared" si="43"/>
        <v>1.571944585285163E-4</v>
      </c>
      <c r="AD172">
        <f t="shared" si="44"/>
        <v>-3.0270451094083768E-3</v>
      </c>
      <c r="AE172">
        <f t="shared" si="45"/>
        <v>-1.7350180825103552E-3</v>
      </c>
      <c r="AF172">
        <f t="shared" si="46"/>
        <v>4.6811001439939058E-4</v>
      </c>
      <c r="AG172">
        <f t="shared" si="47"/>
        <v>2.5421359162747302E-4</v>
      </c>
      <c r="AH172">
        <f t="shared" si="48"/>
        <v>9.9775513390828238E-4</v>
      </c>
      <c r="AI172">
        <f t="shared" si="49"/>
        <v>5.7968615759355262E-4</v>
      </c>
      <c r="AJ172">
        <f t="shared" si="50"/>
        <v>1.0582109330537008E-2</v>
      </c>
      <c r="AK172">
        <f t="shared" si="51"/>
        <v>-4.9824440345448417E-3</v>
      </c>
      <c r="AL172">
        <f t="shared" si="52"/>
        <v>8.5106896679088308E-3</v>
      </c>
      <c r="AM172">
        <f t="shared" si="53"/>
        <v>8.3495882458291086E-3</v>
      </c>
      <c r="AN172">
        <f t="shared" si="54"/>
        <v>-4.5551970529369894E-3</v>
      </c>
      <c r="AO172">
        <f t="shared" si="55"/>
        <v>-1.0015244278338666E-2</v>
      </c>
      <c r="AP172">
        <f t="shared" si="56"/>
        <v>-3.999299572716157E-3</v>
      </c>
      <c r="AQ172">
        <f t="shared" si="57"/>
        <v>-1.1246509824220565E-3</v>
      </c>
    </row>
    <row r="173" spans="1:43" hidden="1" x14ac:dyDescent="0.25">
      <c r="A173" s="19">
        <v>41890</v>
      </c>
      <c r="B173">
        <v>10.874982279999999</v>
      </c>
      <c r="C173">
        <v>11.904548070000001</v>
      </c>
      <c r="D173">
        <v>73.615258769999997</v>
      </c>
      <c r="E173">
        <v>63.577817520000004</v>
      </c>
      <c r="F173">
        <v>51.89625127</v>
      </c>
      <c r="G173">
        <v>27204</v>
      </c>
      <c r="H173">
        <v>41823</v>
      </c>
      <c r="I173">
        <v>429.6</v>
      </c>
      <c r="J173">
        <v>9.8160000000000007</v>
      </c>
      <c r="K173">
        <v>77.736500000000007</v>
      </c>
      <c r="L173">
        <v>60.274999999999999</v>
      </c>
      <c r="M173">
        <v>95</v>
      </c>
      <c r="N173">
        <v>80.14</v>
      </c>
      <c r="O173">
        <v>12.18</v>
      </c>
      <c r="P173">
        <v>200.2</v>
      </c>
      <c r="Q173">
        <v>745.8</v>
      </c>
      <c r="R173">
        <v>10963.8</v>
      </c>
      <c r="S173">
        <v>864.75</v>
      </c>
      <c r="T173">
        <v>8173.9</v>
      </c>
      <c r="X173" s="20">
        <v>41890</v>
      </c>
      <c r="Y173">
        <f t="shared" si="39"/>
        <v>1.2909508828531089E-3</v>
      </c>
      <c r="Z173">
        <f t="shared" si="40"/>
        <v>3.5246814257893405E-5</v>
      </c>
      <c r="AA173">
        <f t="shared" si="41"/>
        <v>9.1954024806500804E-4</v>
      </c>
      <c r="AB173">
        <f t="shared" si="42"/>
        <v>7.3733780371059343E-4</v>
      </c>
      <c r="AC173">
        <f t="shared" si="43"/>
        <v>8.8206453392809206E-4</v>
      </c>
      <c r="AD173">
        <f t="shared" si="44"/>
        <v>-6.3757498599281886E-3</v>
      </c>
      <c r="AE173">
        <f t="shared" si="45"/>
        <v>-5.127543698727568E-3</v>
      </c>
      <c r="AF173">
        <f t="shared" si="46"/>
        <v>5.2511935826278491E-3</v>
      </c>
      <c r="AG173">
        <f t="shared" si="47"/>
        <v>-1.9845819810362774E-3</v>
      </c>
      <c r="AH173">
        <f t="shared" si="48"/>
        <v>-6.1301498148187868E-3</v>
      </c>
      <c r="AI173">
        <f t="shared" si="49"/>
        <v>-1.9888959900070296E-3</v>
      </c>
      <c r="AJ173">
        <f t="shared" si="50"/>
        <v>0</v>
      </c>
      <c r="AK173">
        <f t="shared" si="51"/>
        <v>2.6041163103161482E-2</v>
      </c>
      <c r="AL173">
        <f t="shared" si="52"/>
        <v>3.1695730810131717E-2</v>
      </c>
      <c r="AM173">
        <f t="shared" si="53"/>
        <v>3.3367745365813398E-2</v>
      </c>
      <c r="AN173">
        <f t="shared" si="54"/>
        <v>1.6289096602414208E-2</v>
      </c>
      <c r="AO173">
        <f t="shared" si="55"/>
        <v>1.2371216110224192E-2</v>
      </c>
      <c r="AP173">
        <f t="shared" si="56"/>
        <v>1.9029292398442945E-2</v>
      </c>
      <c r="AQ173">
        <f t="shared" si="57"/>
        <v>1.0706865500556604E-2</v>
      </c>
    </row>
    <row r="174" spans="1:43" hidden="1" x14ac:dyDescent="0.25">
      <c r="A174" s="19">
        <v>41891</v>
      </c>
      <c r="B174">
        <v>10.907761580000001</v>
      </c>
      <c r="C174">
        <v>11.88269822</v>
      </c>
      <c r="D174">
        <v>73.608231700000005</v>
      </c>
      <c r="E174">
        <v>63.590189760000001</v>
      </c>
      <c r="F174">
        <v>51.924942809999997</v>
      </c>
      <c r="G174">
        <v>27261</v>
      </c>
      <c r="H174">
        <v>41976</v>
      </c>
      <c r="I174">
        <v>422.65</v>
      </c>
      <c r="J174">
        <v>9.8762000000000008</v>
      </c>
      <c r="K174">
        <v>78.407499999999999</v>
      </c>
      <c r="L174">
        <v>60.604999999999997</v>
      </c>
      <c r="M174">
        <v>95</v>
      </c>
      <c r="N174">
        <v>79.180000000000007</v>
      </c>
      <c r="O174">
        <v>12.23</v>
      </c>
      <c r="P174">
        <v>198.82</v>
      </c>
      <c r="Q174">
        <v>751.9</v>
      </c>
      <c r="R174">
        <v>10959.4</v>
      </c>
      <c r="S174">
        <v>865.6</v>
      </c>
      <c r="T174">
        <v>8152.95</v>
      </c>
      <c r="X174" s="20">
        <v>41891</v>
      </c>
      <c r="Y174">
        <f t="shared" si="39"/>
        <v>3.0096598439319027E-3</v>
      </c>
      <c r="Z174">
        <f t="shared" si="40"/>
        <v>-1.8371068158810843E-3</v>
      </c>
      <c r="AA174">
        <f t="shared" si="41"/>
        <v>-9.5461260738930663E-5</v>
      </c>
      <c r="AB174">
        <f t="shared" si="42"/>
        <v>1.9458101614814043E-4</v>
      </c>
      <c r="AC174">
        <f t="shared" si="43"/>
        <v>5.527106673094412E-4</v>
      </c>
      <c r="AD174">
        <f t="shared" si="44"/>
        <v>2.093088067927277E-3</v>
      </c>
      <c r="AE174">
        <f t="shared" si="45"/>
        <v>3.6515989453499409E-3</v>
      </c>
      <c r="AF174">
        <f t="shared" si="46"/>
        <v>-1.6310129819718328E-2</v>
      </c>
      <c r="AG174">
        <f t="shared" si="47"/>
        <v>6.1141149830830892E-3</v>
      </c>
      <c r="AH174">
        <f t="shared" si="48"/>
        <v>8.59468350343171E-3</v>
      </c>
      <c r="AI174">
        <f t="shared" si="49"/>
        <v>5.4599738552406065E-3</v>
      </c>
      <c r="AJ174">
        <f t="shared" si="50"/>
        <v>0</v>
      </c>
      <c r="AK174">
        <f t="shared" si="51"/>
        <v>-1.2051363530013891E-2</v>
      </c>
      <c r="AL174">
        <f t="shared" si="52"/>
        <v>4.0966874173301833E-3</v>
      </c>
      <c r="AM174">
        <f t="shared" si="53"/>
        <v>-6.9169740971210944E-3</v>
      </c>
      <c r="AN174">
        <f t="shared" si="54"/>
        <v>8.1458686392608358E-3</v>
      </c>
      <c r="AO174">
        <f t="shared" si="55"/>
        <v>-4.0140126068074453E-4</v>
      </c>
      <c r="AP174">
        <f t="shared" si="56"/>
        <v>9.8246027493907161E-4</v>
      </c>
      <c r="AQ174">
        <f t="shared" si="57"/>
        <v>-2.5663262047620214E-3</v>
      </c>
    </row>
    <row r="175" spans="1:43" hidden="1" x14ac:dyDescent="0.25">
      <c r="A175" s="19">
        <v>41892</v>
      </c>
      <c r="B175">
        <v>10.88859873</v>
      </c>
      <c r="C175">
        <v>11.914652329999999</v>
      </c>
      <c r="D175">
        <v>73.635909850000004</v>
      </c>
      <c r="E175">
        <v>63.614399089999999</v>
      </c>
      <c r="F175">
        <v>51.96077854</v>
      </c>
      <c r="G175">
        <v>27179</v>
      </c>
      <c r="H175">
        <v>41979</v>
      </c>
      <c r="I175">
        <v>424.45</v>
      </c>
      <c r="J175">
        <v>9.9405999999999999</v>
      </c>
      <c r="K175">
        <v>78.703000000000003</v>
      </c>
      <c r="L175">
        <v>60.93</v>
      </c>
      <c r="M175">
        <v>95</v>
      </c>
      <c r="N175">
        <v>80.3</v>
      </c>
      <c r="O175">
        <v>12.12</v>
      </c>
      <c r="P175">
        <v>195.35</v>
      </c>
      <c r="Q175">
        <v>749.1</v>
      </c>
      <c r="R175">
        <v>11040.5</v>
      </c>
      <c r="S175">
        <v>857.3</v>
      </c>
      <c r="T175">
        <v>8094.1</v>
      </c>
      <c r="X175" s="20">
        <v>41892</v>
      </c>
      <c r="Y175">
        <f t="shared" si="39"/>
        <v>-1.7583536576544106E-3</v>
      </c>
      <c r="Z175">
        <f t="shared" si="40"/>
        <v>2.6855198974628852E-3</v>
      </c>
      <c r="AA175">
        <f t="shared" si="41"/>
        <v>3.7594908747665357E-4</v>
      </c>
      <c r="AB175">
        <f t="shared" si="42"/>
        <v>3.806361155860118E-4</v>
      </c>
      <c r="AC175">
        <f t="shared" si="43"/>
        <v>6.8990677362993204E-4</v>
      </c>
      <c r="AD175">
        <f t="shared" si="44"/>
        <v>-3.0124930938013436E-3</v>
      </c>
      <c r="AE175">
        <f t="shared" si="45"/>
        <v>7.1466857275469183E-5</v>
      </c>
      <c r="AF175">
        <f t="shared" si="46"/>
        <v>4.2497998090401364E-3</v>
      </c>
      <c r="AG175">
        <f t="shared" si="47"/>
        <v>6.4995586281049213E-3</v>
      </c>
      <c r="AH175">
        <f t="shared" si="48"/>
        <v>3.7616880915151761E-3</v>
      </c>
      <c r="AI175">
        <f t="shared" si="49"/>
        <v>5.3482663379276572E-3</v>
      </c>
      <c r="AJ175">
        <f t="shared" si="50"/>
        <v>0</v>
      </c>
      <c r="AK175">
        <f t="shared" si="51"/>
        <v>1.4045879274731343E-2</v>
      </c>
      <c r="AL175">
        <f t="shared" si="52"/>
        <v>-9.0349690579126559E-3</v>
      </c>
      <c r="AM175">
        <f t="shared" si="53"/>
        <v>-1.7607071282919499E-2</v>
      </c>
      <c r="AN175">
        <f t="shared" si="54"/>
        <v>-3.7308504301438962E-3</v>
      </c>
      <c r="AO175">
        <f t="shared" si="55"/>
        <v>7.3727941826813945E-3</v>
      </c>
      <c r="AP175">
        <f t="shared" si="56"/>
        <v>-9.6349924075068445E-3</v>
      </c>
      <c r="AQ175">
        <f t="shared" si="57"/>
        <v>-7.2444237419909642E-3</v>
      </c>
    </row>
    <row r="176" spans="1:43" hidden="1" x14ac:dyDescent="0.25">
      <c r="A176" s="19">
        <v>41893</v>
      </c>
      <c r="B176">
        <v>10.870265590000001</v>
      </c>
      <c r="C176">
        <v>11.80525297</v>
      </c>
      <c r="D176">
        <v>73.667712679999994</v>
      </c>
      <c r="E176">
        <v>63.62374148</v>
      </c>
      <c r="F176">
        <v>51.995739180000001</v>
      </c>
      <c r="G176">
        <v>26986</v>
      </c>
      <c r="H176">
        <v>41299</v>
      </c>
      <c r="I176">
        <v>421.3</v>
      </c>
      <c r="J176">
        <v>9.9397000000000002</v>
      </c>
      <c r="K176">
        <v>78.758499999999998</v>
      </c>
      <c r="L176">
        <v>60.93</v>
      </c>
      <c r="M176">
        <v>96</v>
      </c>
      <c r="N176">
        <v>79.94</v>
      </c>
      <c r="O176">
        <v>12.32</v>
      </c>
      <c r="P176">
        <v>198.57</v>
      </c>
      <c r="Q176">
        <v>755.6</v>
      </c>
      <c r="R176">
        <v>11623.8</v>
      </c>
      <c r="S176">
        <v>854.35</v>
      </c>
      <c r="T176">
        <v>8085.7</v>
      </c>
      <c r="X176" s="20">
        <v>41893</v>
      </c>
      <c r="Y176">
        <f t="shared" si="39"/>
        <v>-1.6851195971126819E-3</v>
      </c>
      <c r="Z176">
        <f t="shared" si="40"/>
        <v>-9.2243315757222135E-3</v>
      </c>
      <c r="AA176">
        <f t="shared" si="41"/>
        <v>4.3179970659105164E-4</v>
      </c>
      <c r="AB176">
        <f t="shared" si="42"/>
        <v>1.4684889255598446E-4</v>
      </c>
      <c r="AC176">
        <f t="shared" si="43"/>
        <v>6.7260123914817326E-4</v>
      </c>
      <c r="AD176">
        <f t="shared" si="44"/>
        <v>-7.1264032789226566E-3</v>
      </c>
      <c r="AE176">
        <f t="shared" si="45"/>
        <v>-1.6331206642900754E-2</v>
      </c>
      <c r="AF176">
        <f t="shared" si="46"/>
        <v>-7.4490441990059482E-3</v>
      </c>
      <c r="AG176">
        <f t="shared" si="47"/>
        <v>-9.0541893292816737E-5</v>
      </c>
      <c r="AH176">
        <f t="shared" si="48"/>
        <v>7.0493425120816901E-4</v>
      </c>
      <c r="AI176">
        <f t="shared" si="49"/>
        <v>0</v>
      </c>
      <c r="AJ176">
        <f t="shared" si="50"/>
        <v>1.0471299867295437E-2</v>
      </c>
      <c r="AK176">
        <f t="shared" si="51"/>
        <v>-4.4932676695384772E-3</v>
      </c>
      <c r="AL176">
        <f t="shared" si="52"/>
        <v>1.6366977464205412E-2</v>
      </c>
      <c r="AM176">
        <f t="shared" si="53"/>
        <v>1.634886129786153E-2</v>
      </c>
      <c r="AN176">
        <f t="shared" si="54"/>
        <v>8.6396496735172065E-3</v>
      </c>
      <c r="AO176">
        <f t="shared" si="55"/>
        <v>5.1484390660350855E-2</v>
      </c>
      <c r="AP176">
        <f t="shared" si="56"/>
        <v>-3.4469697904277491E-3</v>
      </c>
      <c r="AQ176">
        <f t="shared" si="57"/>
        <v>-1.038331840281539E-3</v>
      </c>
    </row>
    <row r="177" spans="1:43" hidden="1" x14ac:dyDescent="0.25">
      <c r="A177" s="19">
        <v>41894</v>
      </c>
      <c r="B177">
        <v>10.899432150000001</v>
      </c>
      <c r="C177">
        <v>11.82650172</v>
      </c>
      <c r="D177">
        <v>73.679072739999995</v>
      </c>
      <c r="E177">
        <v>63.646974159999999</v>
      </c>
      <c r="F177">
        <v>52.008946530000003</v>
      </c>
      <c r="G177">
        <v>26898</v>
      </c>
      <c r="H177">
        <v>41344</v>
      </c>
      <c r="I177">
        <v>424.05</v>
      </c>
      <c r="J177">
        <v>9.8872999999999998</v>
      </c>
      <c r="K177">
        <v>78.639499999999998</v>
      </c>
      <c r="L177">
        <v>60.655000000000001</v>
      </c>
      <c r="M177">
        <v>96</v>
      </c>
      <c r="N177">
        <v>79.430000000000007</v>
      </c>
      <c r="O177">
        <v>12.37</v>
      </c>
      <c r="P177">
        <v>200.15</v>
      </c>
      <c r="Q177">
        <v>757.5</v>
      </c>
      <c r="R177">
        <v>12023.8</v>
      </c>
      <c r="S177">
        <v>855.7</v>
      </c>
      <c r="T177">
        <v>8105.5</v>
      </c>
      <c r="X177" s="20">
        <v>41894</v>
      </c>
      <c r="Y177">
        <f t="shared" si="39"/>
        <v>2.679557410464183E-3</v>
      </c>
      <c r="Z177">
        <f t="shared" si="40"/>
        <v>1.7983223002448329E-3</v>
      </c>
      <c r="AA177">
        <f t="shared" si="41"/>
        <v>1.5419488100989741E-4</v>
      </c>
      <c r="AB177">
        <f t="shared" si="42"/>
        <v>3.6509074599326292E-4</v>
      </c>
      <c r="AC177">
        <f t="shared" si="43"/>
        <v>2.5397605849842263E-4</v>
      </c>
      <c r="AD177">
        <f t="shared" si="44"/>
        <v>-3.2662786072381652E-3</v>
      </c>
      <c r="AE177">
        <f t="shared" si="45"/>
        <v>1.0890215613514524E-3</v>
      </c>
      <c r="AF177">
        <f t="shared" si="46"/>
        <v>6.506203822738278E-3</v>
      </c>
      <c r="AG177">
        <f t="shared" si="47"/>
        <v>-5.2857337973635527E-3</v>
      </c>
      <c r="AH177">
        <f t="shared" si="48"/>
        <v>-1.5120906577421251E-3</v>
      </c>
      <c r="AI177">
        <f t="shared" si="49"/>
        <v>-4.5235920375202949E-3</v>
      </c>
      <c r="AJ177">
        <f t="shared" si="50"/>
        <v>0</v>
      </c>
      <c r="AK177">
        <f t="shared" si="51"/>
        <v>-6.4002226381366881E-3</v>
      </c>
      <c r="AL177">
        <f t="shared" si="52"/>
        <v>4.0502282990227383E-3</v>
      </c>
      <c r="AM177">
        <f t="shared" si="53"/>
        <v>7.9254026396415253E-3</v>
      </c>
      <c r="AN177">
        <f t="shared" si="54"/>
        <v>2.5114017561696849E-3</v>
      </c>
      <c r="AO177">
        <f t="shared" si="55"/>
        <v>3.383329857365177E-2</v>
      </c>
      <c r="AP177">
        <f t="shared" si="56"/>
        <v>1.5789015297266948E-3</v>
      </c>
      <c r="AQ177">
        <f t="shared" si="57"/>
        <v>2.4457742316799933E-3</v>
      </c>
    </row>
    <row r="178" spans="1:43" hidden="1" x14ac:dyDescent="0.25">
      <c r="A178" s="19">
        <v>41897</v>
      </c>
      <c r="B178">
        <v>10.941442370000001</v>
      </c>
      <c r="C178">
        <v>11.778752089999999</v>
      </c>
      <c r="D178">
        <v>73.73742086</v>
      </c>
      <c r="E178">
        <v>63.71059288</v>
      </c>
      <c r="F178">
        <v>52.075251860000002</v>
      </c>
      <c r="G178">
        <v>26999</v>
      </c>
      <c r="H178">
        <v>41433</v>
      </c>
      <c r="I178">
        <v>422.3</v>
      </c>
      <c r="J178">
        <v>9.9487000000000005</v>
      </c>
      <c r="K178">
        <v>79.078999999999994</v>
      </c>
      <c r="L178">
        <v>61.104999999999997</v>
      </c>
      <c r="M178">
        <v>96</v>
      </c>
      <c r="N178">
        <v>79.650000000000006</v>
      </c>
      <c r="O178">
        <v>12.75</v>
      </c>
      <c r="P178">
        <v>199.48</v>
      </c>
      <c r="Q178">
        <v>754.85</v>
      </c>
      <c r="R178">
        <v>12205</v>
      </c>
      <c r="S178">
        <v>860.35</v>
      </c>
      <c r="T178">
        <v>8042</v>
      </c>
      <c r="X178" s="20">
        <v>41897</v>
      </c>
      <c r="Y178">
        <f t="shared" si="39"/>
        <v>3.8469404483277179E-3</v>
      </c>
      <c r="Z178">
        <f t="shared" si="40"/>
        <v>-4.0456836866108988E-3</v>
      </c>
      <c r="AA178">
        <f t="shared" si="41"/>
        <v>7.916091561001766E-4</v>
      </c>
      <c r="AB178">
        <f t="shared" si="42"/>
        <v>9.9905685653649441E-4</v>
      </c>
      <c r="AC178">
        <f t="shared" si="43"/>
        <v>1.274071184576484E-3</v>
      </c>
      <c r="AD178">
        <f t="shared" si="44"/>
        <v>3.7478938800465391E-3</v>
      </c>
      <c r="AE178">
        <f t="shared" si="45"/>
        <v>2.1503566037647235E-3</v>
      </c>
      <c r="AF178">
        <f t="shared" si="46"/>
        <v>-4.1354108678111753E-3</v>
      </c>
      <c r="AG178">
        <f t="shared" si="47"/>
        <v>6.1907840391465839E-3</v>
      </c>
      <c r="AH178">
        <f t="shared" si="48"/>
        <v>5.5732350688937797E-3</v>
      </c>
      <c r="AI178">
        <f t="shared" si="49"/>
        <v>7.3916236670810475E-3</v>
      </c>
      <c r="AJ178">
        <f t="shared" si="50"/>
        <v>0</v>
      </c>
      <c r="AK178">
        <f t="shared" si="51"/>
        <v>2.7659057110167697E-3</v>
      </c>
      <c r="AL178">
        <f t="shared" si="52"/>
        <v>3.0257085200038593E-2</v>
      </c>
      <c r="AM178">
        <f t="shared" si="53"/>
        <v>-3.3531047606608585E-3</v>
      </c>
      <c r="AN178">
        <f t="shared" si="54"/>
        <v>-3.5044833697790933E-3</v>
      </c>
      <c r="AO178">
        <f t="shared" si="55"/>
        <v>1.4957684932453648E-2</v>
      </c>
      <c r="AP178">
        <f t="shared" si="56"/>
        <v>5.4194357751574844E-3</v>
      </c>
      <c r="AQ178">
        <f t="shared" si="57"/>
        <v>-7.8650351244085905E-3</v>
      </c>
    </row>
    <row r="179" spans="1:43" hidden="1" x14ac:dyDescent="0.25">
      <c r="A179" s="19">
        <v>41898</v>
      </c>
      <c r="B179">
        <v>10.961872550000001</v>
      </c>
      <c r="C179">
        <v>11.7264088</v>
      </c>
      <c r="D179">
        <v>73.727634210000005</v>
      </c>
      <c r="E179">
        <v>63.723617130000001</v>
      </c>
      <c r="F179">
        <v>52.087314569999997</v>
      </c>
      <c r="G179">
        <v>26954</v>
      </c>
      <c r="H179">
        <v>41513</v>
      </c>
      <c r="I179">
        <v>430.75</v>
      </c>
      <c r="J179">
        <v>9.9349000000000007</v>
      </c>
      <c r="K179">
        <v>79.133499999999998</v>
      </c>
      <c r="L179">
        <v>61.06</v>
      </c>
      <c r="M179">
        <v>95</v>
      </c>
      <c r="N179">
        <v>77.23</v>
      </c>
      <c r="O179">
        <v>12.2</v>
      </c>
      <c r="P179">
        <v>187.48</v>
      </c>
      <c r="Q179">
        <v>756</v>
      </c>
      <c r="R179">
        <v>11484.8</v>
      </c>
      <c r="S179">
        <v>851</v>
      </c>
      <c r="T179">
        <v>7932.9</v>
      </c>
      <c r="X179" s="20">
        <v>41898</v>
      </c>
      <c r="Y179">
        <f t="shared" si="39"/>
        <v>1.8654880322406385E-3</v>
      </c>
      <c r="Z179">
        <f t="shared" si="40"/>
        <v>-4.4537773443854177E-3</v>
      </c>
      <c r="AA179">
        <f t="shared" si="41"/>
        <v>-1.3273178529944955E-4</v>
      </c>
      <c r="AB179">
        <f t="shared" si="42"/>
        <v>2.0440743571637884E-4</v>
      </c>
      <c r="AC179">
        <f t="shared" si="43"/>
        <v>2.3161314985517108E-4</v>
      </c>
      <c r="AD179">
        <f t="shared" si="44"/>
        <v>-1.6681189344365439E-3</v>
      </c>
      <c r="AE179">
        <f t="shared" si="45"/>
        <v>1.9289664313186438E-3</v>
      </c>
      <c r="AF179">
        <f t="shared" si="46"/>
        <v>1.9811913468141044E-2</v>
      </c>
      <c r="AG179">
        <f t="shared" si="47"/>
        <v>-1.3880788404289778E-3</v>
      </c>
      <c r="AH179">
        <f t="shared" si="48"/>
        <v>6.8894685509304158E-4</v>
      </c>
      <c r="AI179">
        <f t="shared" si="49"/>
        <v>-7.3670858323196954E-4</v>
      </c>
      <c r="AJ179">
        <f t="shared" si="50"/>
        <v>-1.0471299867295366E-2</v>
      </c>
      <c r="AK179">
        <f t="shared" si="51"/>
        <v>-3.0854053774885034E-2</v>
      </c>
      <c r="AL179">
        <f t="shared" si="52"/>
        <v>-4.4095319865224351E-2</v>
      </c>
      <c r="AM179">
        <f t="shared" si="53"/>
        <v>-6.2041807623416455E-2</v>
      </c>
      <c r="AN179">
        <f t="shared" si="54"/>
        <v>1.522322165787965E-3</v>
      </c>
      <c r="AO179">
        <f t="shared" si="55"/>
        <v>-6.0821281873772406E-2</v>
      </c>
      <c r="AP179">
        <f t="shared" si="56"/>
        <v>-1.0927154625792544E-2</v>
      </c>
      <c r="AQ179">
        <f t="shared" si="57"/>
        <v>-1.3659139806330059E-2</v>
      </c>
    </row>
    <row r="180" spans="1:43" hidden="1" x14ac:dyDescent="0.25">
      <c r="A180" s="19">
        <v>41899</v>
      </c>
      <c r="B180">
        <v>10.98830384</v>
      </c>
      <c r="C180">
        <v>11.72483237</v>
      </c>
      <c r="D180">
        <v>73.722704699999994</v>
      </c>
      <c r="E180">
        <v>63.77439425</v>
      </c>
      <c r="F180">
        <v>52.09199358</v>
      </c>
      <c r="G180">
        <v>26901</v>
      </c>
      <c r="H180">
        <v>41406</v>
      </c>
      <c r="I180">
        <v>428.05</v>
      </c>
      <c r="J180">
        <v>9.9227000000000007</v>
      </c>
      <c r="K180">
        <v>78.370500000000007</v>
      </c>
      <c r="L180">
        <v>60.914999999999999</v>
      </c>
      <c r="M180">
        <v>95</v>
      </c>
      <c r="N180">
        <v>77.349999999999994</v>
      </c>
      <c r="O180">
        <v>12.09</v>
      </c>
      <c r="P180">
        <v>184.3</v>
      </c>
      <c r="Q180">
        <v>754.65</v>
      </c>
      <c r="R180">
        <v>11405.5</v>
      </c>
      <c r="S180">
        <v>846.4</v>
      </c>
      <c r="T180">
        <v>7975.5</v>
      </c>
      <c r="X180" s="20">
        <v>41899</v>
      </c>
      <c r="Y180">
        <f t="shared" si="39"/>
        <v>2.4082998063705923E-3</v>
      </c>
      <c r="Z180">
        <f t="shared" si="40"/>
        <v>-1.3444320417382462E-4</v>
      </c>
      <c r="AA180">
        <f t="shared" si="41"/>
        <v>-6.6863325486938563E-5</v>
      </c>
      <c r="AB180">
        <f t="shared" si="42"/>
        <v>7.9651630852871315E-4</v>
      </c>
      <c r="AC180">
        <f t="shared" si="43"/>
        <v>8.9826090924091705E-5</v>
      </c>
      <c r="AD180">
        <f t="shared" si="44"/>
        <v>-1.9682487089473549E-3</v>
      </c>
      <c r="AE180">
        <f t="shared" si="45"/>
        <v>-2.5808333287000618E-3</v>
      </c>
      <c r="AF180">
        <f t="shared" si="46"/>
        <v>-6.2878642195442775E-3</v>
      </c>
      <c r="AG180">
        <f t="shared" si="47"/>
        <v>-1.2287488452771655E-3</v>
      </c>
      <c r="AH180">
        <f t="shared" si="48"/>
        <v>-9.6887186184326686E-3</v>
      </c>
      <c r="AI180">
        <f t="shared" si="49"/>
        <v>-2.3775375003610255E-3</v>
      </c>
      <c r="AJ180">
        <f t="shared" si="50"/>
        <v>0</v>
      </c>
      <c r="AK180">
        <f t="shared" si="51"/>
        <v>1.552594437902527E-3</v>
      </c>
      <c r="AL180">
        <f t="shared" si="52"/>
        <v>-9.0572871125095683E-3</v>
      </c>
      <c r="AM180">
        <f t="shared" si="53"/>
        <v>-1.7107308378727704E-2</v>
      </c>
      <c r="AN180">
        <f t="shared" si="54"/>
        <v>-1.7873105740957515E-3</v>
      </c>
      <c r="AO180">
        <f t="shared" si="55"/>
        <v>-6.9287267748947669E-3</v>
      </c>
      <c r="AP180">
        <f t="shared" si="56"/>
        <v>-5.4200674693392556E-3</v>
      </c>
      <c r="AQ180">
        <f t="shared" si="57"/>
        <v>5.3556739616134642E-3</v>
      </c>
    </row>
    <row r="181" spans="1:43" hidden="1" x14ac:dyDescent="0.25">
      <c r="A181" s="19">
        <v>41900</v>
      </c>
      <c r="B181">
        <v>11.078884629999999</v>
      </c>
      <c r="C181">
        <v>11.740256929999999</v>
      </c>
      <c r="D181">
        <v>73.755837459999995</v>
      </c>
      <c r="E181">
        <v>63.733224890000002</v>
      </c>
      <c r="F181">
        <v>52.152755759999998</v>
      </c>
      <c r="G181">
        <v>26659</v>
      </c>
      <c r="H181">
        <v>40964</v>
      </c>
      <c r="I181">
        <v>420.55</v>
      </c>
      <c r="J181">
        <v>9.8917999999999999</v>
      </c>
      <c r="K181">
        <v>78.494500000000002</v>
      </c>
      <c r="L181">
        <v>60.74</v>
      </c>
      <c r="M181">
        <v>96</v>
      </c>
      <c r="N181">
        <v>78.72</v>
      </c>
      <c r="O181">
        <v>12.04</v>
      </c>
      <c r="P181">
        <v>189.1</v>
      </c>
      <c r="Q181">
        <v>749.65</v>
      </c>
      <c r="R181">
        <v>11642</v>
      </c>
      <c r="S181">
        <v>858.15</v>
      </c>
      <c r="T181">
        <v>8114.75</v>
      </c>
      <c r="X181" s="20">
        <v>41900</v>
      </c>
      <c r="Y181">
        <f t="shared" si="39"/>
        <v>8.2095912549044088E-3</v>
      </c>
      <c r="Z181">
        <f t="shared" si="40"/>
        <v>1.3146817405579765E-3</v>
      </c>
      <c r="AA181">
        <f t="shared" si="41"/>
        <v>4.4932313639897958E-4</v>
      </c>
      <c r="AB181">
        <f t="shared" si="42"/>
        <v>-6.4575531577337156E-4</v>
      </c>
      <c r="AC181">
        <f t="shared" si="43"/>
        <v>1.1657601417049749E-3</v>
      </c>
      <c r="AD181">
        <f t="shared" si="44"/>
        <v>-9.0366559682961735E-3</v>
      </c>
      <c r="AE181">
        <f t="shared" si="45"/>
        <v>-1.0732165653328652E-2</v>
      </c>
      <c r="AF181">
        <f t="shared" si="46"/>
        <v>-1.7676632780048336E-2</v>
      </c>
      <c r="AG181">
        <f t="shared" si="47"/>
        <v>-3.1189305860755325E-3</v>
      </c>
      <c r="AH181">
        <f t="shared" si="48"/>
        <v>1.5809776027547744E-3</v>
      </c>
      <c r="AI181">
        <f t="shared" si="49"/>
        <v>-2.8769901887680366E-3</v>
      </c>
      <c r="AJ181">
        <f t="shared" si="50"/>
        <v>1.0471299867295437E-2</v>
      </c>
      <c r="AK181">
        <f t="shared" si="51"/>
        <v>1.7556675724923011E-2</v>
      </c>
      <c r="AL181">
        <f t="shared" si="52"/>
        <v>-4.144224746026365E-3</v>
      </c>
      <c r="AM181">
        <f t="shared" si="53"/>
        <v>2.57111109886341E-2</v>
      </c>
      <c r="AN181">
        <f t="shared" si="54"/>
        <v>-6.6476346645250404E-3</v>
      </c>
      <c r="AO181">
        <f t="shared" si="55"/>
        <v>2.0523553653287552E-2</v>
      </c>
      <c r="AP181">
        <f t="shared" si="56"/>
        <v>1.3786848278612589E-2</v>
      </c>
      <c r="AQ181">
        <f t="shared" si="57"/>
        <v>1.730905071438062E-2</v>
      </c>
    </row>
    <row r="182" spans="1:43" hidden="1" x14ac:dyDescent="0.25">
      <c r="A182" s="19">
        <v>41901</v>
      </c>
      <c r="B182">
        <v>11.18132408</v>
      </c>
      <c r="C182">
        <v>11.821915840000001</v>
      </c>
      <c r="D182">
        <v>73.763781870000003</v>
      </c>
      <c r="E182">
        <v>63.773172029999998</v>
      </c>
      <c r="F182">
        <v>52.139476709999997</v>
      </c>
      <c r="G182">
        <v>26496</v>
      </c>
      <c r="H182">
        <v>39663</v>
      </c>
      <c r="I182">
        <v>420.7</v>
      </c>
      <c r="J182">
        <v>9.9103999999999992</v>
      </c>
      <c r="K182">
        <v>78.076999999999998</v>
      </c>
      <c r="L182">
        <v>60.86</v>
      </c>
      <c r="M182">
        <v>96</v>
      </c>
      <c r="N182">
        <v>79.34</v>
      </c>
      <c r="O182">
        <v>12.19</v>
      </c>
      <c r="P182">
        <v>185.77</v>
      </c>
      <c r="Q182">
        <v>737.25</v>
      </c>
      <c r="R182">
        <v>11634.8</v>
      </c>
      <c r="S182">
        <v>860.25</v>
      </c>
      <c r="T182">
        <v>8121.45</v>
      </c>
      <c r="X182" s="20">
        <v>41901</v>
      </c>
      <c r="Y182">
        <f t="shared" si="39"/>
        <v>9.2038825406450409E-3</v>
      </c>
      <c r="Z182">
        <f t="shared" si="40"/>
        <v>6.9313842770362373E-3</v>
      </c>
      <c r="AA182">
        <f t="shared" si="41"/>
        <v>1.077064873645453E-4</v>
      </c>
      <c r="AB182">
        <f t="shared" si="42"/>
        <v>6.2659038717959047E-4</v>
      </c>
      <c r="AC182">
        <f t="shared" si="43"/>
        <v>-2.5465079723133377E-4</v>
      </c>
      <c r="AD182">
        <f t="shared" si="44"/>
        <v>-6.1330264668748415E-3</v>
      </c>
      <c r="AE182">
        <f t="shared" si="45"/>
        <v>-3.227486901712185E-2</v>
      </c>
      <c r="AF182">
        <f t="shared" si="46"/>
        <v>3.5661218802885992E-4</v>
      </c>
      <c r="AG182">
        <f t="shared" si="47"/>
        <v>1.8785797002397698E-3</v>
      </c>
      <c r="AH182">
        <f t="shared" si="48"/>
        <v>-5.3330394039795143E-3</v>
      </c>
      <c r="AI182">
        <f t="shared" si="49"/>
        <v>1.9736848512222189E-3</v>
      </c>
      <c r="AJ182">
        <f t="shared" si="50"/>
        <v>0</v>
      </c>
      <c r="AK182">
        <f t="shared" si="51"/>
        <v>7.8451623421862595E-3</v>
      </c>
      <c r="AL182">
        <f t="shared" si="52"/>
        <v>1.2381503612505231E-2</v>
      </c>
      <c r="AM182">
        <f t="shared" si="53"/>
        <v>-1.776662626109898E-2</v>
      </c>
      <c r="AN182">
        <f t="shared" si="54"/>
        <v>-1.6679383245526553E-2</v>
      </c>
      <c r="AO182">
        <f t="shared" si="55"/>
        <v>-6.1864175742634112E-4</v>
      </c>
      <c r="AP182">
        <f t="shared" si="56"/>
        <v>2.4441352949424256E-3</v>
      </c>
      <c r="AQ182">
        <f t="shared" si="57"/>
        <v>8.2531631543180208E-4</v>
      </c>
    </row>
    <row r="183" spans="1:43" hidden="1" x14ac:dyDescent="0.25">
      <c r="A183" s="19">
        <v>41904</v>
      </c>
      <c r="B183">
        <v>11.13027617</v>
      </c>
      <c r="C183">
        <v>11.83653168</v>
      </c>
      <c r="D183">
        <v>73.811554310000005</v>
      </c>
      <c r="E183">
        <v>63.83530897</v>
      </c>
      <c r="F183">
        <v>52.242760560000001</v>
      </c>
      <c r="G183">
        <v>26588</v>
      </c>
      <c r="H183">
        <v>39613</v>
      </c>
      <c r="I183">
        <v>414.95</v>
      </c>
      <c r="J183">
        <v>9.9250000000000007</v>
      </c>
      <c r="K183">
        <v>78.314499999999995</v>
      </c>
      <c r="L183">
        <v>60.945</v>
      </c>
      <c r="M183">
        <v>96</v>
      </c>
      <c r="N183">
        <v>79.11</v>
      </c>
      <c r="O183">
        <v>12.32</v>
      </c>
      <c r="P183">
        <v>187.15</v>
      </c>
      <c r="Q183">
        <v>741.7</v>
      </c>
      <c r="R183">
        <v>11754.5</v>
      </c>
      <c r="S183">
        <v>856.85</v>
      </c>
      <c r="T183">
        <v>8146.3</v>
      </c>
      <c r="X183" s="20">
        <v>41904</v>
      </c>
      <c r="Y183">
        <f t="shared" si="39"/>
        <v>-4.5759155329371153E-3</v>
      </c>
      <c r="Z183">
        <f t="shared" si="40"/>
        <v>1.2355706643103499E-3</v>
      </c>
      <c r="AA183">
        <f t="shared" si="41"/>
        <v>6.4743124298837591E-4</v>
      </c>
      <c r="AB183">
        <f t="shared" si="42"/>
        <v>9.7386857713631977E-4</v>
      </c>
      <c r="AC183">
        <f t="shared" si="43"/>
        <v>1.9789551634167863E-3</v>
      </c>
      <c r="AD183">
        <f t="shared" si="44"/>
        <v>3.4662079764863291E-3</v>
      </c>
      <c r="AE183">
        <f t="shared" si="45"/>
        <v>-1.2614159803692397E-3</v>
      </c>
      <c r="AF183">
        <f t="shared" si="46"/>
        <v>-1.3761959552018222E-2</v>
      </c>
      <c r="AG183">
        <f t="shared" si="47"/>
        <v>1.472115776507577E-3</v>
      </c>
      <c r="AH183">
        <f t="shared" si="48"/>
        <v>3.0372518017422567E-3</v>
      </c>
      <c r="AI183">
        <f t="shared" si="49"/>
        <v>1.3956736389747558E-3</v>
      </c>
      <c r="AJ183">
        <f t="shared" si="50"/>
        <v>0</v>
      </c>
      <c r="AK183">
        <f t="shared" si="51"/>
        <v>-2.9031260528790716E-3</v>
      </c>
      <c r="AL183">
        <f t="shared" si="52"/>
        <v>1.0608014612193713E-2</v>
      </c>
      <c r="AM183">
        <f t="shared" si="53"/>
        <v>7.4010849471251123E-3</v>
      </c>
      <c r="AN183">
        <f t="shared" si="54"/>
        <v>6.0178010471267458E-3</v>
      </c>
      <c r="AO183">
        <f t="shared" si="55"/>
        <v>1.0235538903822398E-2</v>
      </c>
      <c r="AP183">
        <f t="shared" si="56"/>
        <v>-3.9601705707316154E-3</v>
      </c>
      <c r="AQ183">
        <f t="shared" si="57"/>
        <v>3.0551267789018142E-3</v>
      </c>
    </row>
    <row r="184" spans="1:43" hidden="1" x14ac:dyDescent="0.25">
      <c r="A184" s="19">
        <v>41905</v>
      </c>
      <c r="B184">
        <v>11.13775455</v>
      </c>
      <c r="C184">
        <v>11.86453128</v>
      </c>
      <c r="D184">
        <v>73.809068260000004</v>
      </c>
      <c r="E184">
        <v>63.842153719999999</v>
      </c>
      <c r="F184">
        <v>52.234104459999998</v>
      </c>
      <c r="G184">
        <v>26669</v>
      </c>
      <c r="H184">
        <v>39532</v>
      </c>
      <c r="I184">
        <v>414.2</v>
      </c>
      <c r="J184">
        <v>9.9474</v>
      </c>
      <c r="K184">
        <v>78.4375</v>
      </c>
      <c r="L184">
        <v>61.055</v>
      </c>
      <c r="M184">
        <v>95</v>
      </c>
      <c r="N184">
        <v>78.400000000000006</v>
      </c>
      <c r="O184">
        <v>12</v>
      </c>
      <c r="P184">
        <v>179.15</v>
      </c>
      <c r="Q184">
        <v>742.05</v>
      </c>
      <c r="R184">
        <v>11639.2</v>
      </c>
      <c r="S184">
        <v>848.85</v>
      </c>
      <c r="T184">
        <v>8017.55</v>
      </c>
      <c r="X184" s="20">
        <v>41905</v>
      </c>
      <c r="Y184">
        <f t="shared" si="39"/>
        <v>6.716696572934373E-4</v>
      </c>
      <c r="Z184">
        <f t="shared" si="40"/>
        <v>2.3627305722862153E-3</v>
      </c>
      <c r="AA184">
        <f t="shared" si="41"/>
        <v>-3.3681608395295973E-5</v>
      </c>
      <c r="AB184">
        <f t="shared" si="42"/>
        <v>1.0721939271568353E-4</v>
      </c>
      <c r="AC184">
        <f t="shared" si="43"/>
        <v>-1.6570367072463551E-4</v>
      </c>
      <c r="AD184">
        <f t="shared" si="44"/>
        <v>3.0418559985348394E-3</v>
      </c>
      <c r="AE184">
        <f t="shared" si="45"/>
        <v>-2.0468767017626584E-3</v>
      </c>
      <c r="AF184">
        <f t="shared" si="46"/>
        <v>-1.8090820829732206E-3</v>
      </c>
      <c r="AG184">
        <f t="shared" si="47"/>
        <v>2.2543839180833927E-3</v>
      </c>
      <c r="AH184">
        <f t="shared" si="48"/>
        <v>1.5693582888203924E-3</v>
      </c>
      <c r="AI184">
        <f t="shared" si="49"/>
        <v>1.8032791771854179E-3</v>
      </c>
      <c r="AJ184">
        <f t="shared" si="50"/>
        <v>-1.0471299867295366E-2</v>
      </c>
      <c r="AK184">
        <f t="shared" si="51"/>
        <v>-9.0153616769427913E-3</v>
      </c>
      <c r="AL184">
        <f t="shared" si="52"/>
        <v>-2.6317308317373417E-2</v>
      </c>
      <c r="AM184">
        <f t="shared" si="53"/>
        <v>-4.3686990599475131E-2</v>
      </c>
      <c r="AN184">
        <f t="shared" si="54"/>
        <v>4.7177759931470403E-4</v>
      </c>
      <c r="AO184">
        <f t="shared" si="55"/>
        <v>-9.8574345768977327E-3</v>
      </c>
      <c r="AP184">
        <f t="shared" si="56"/>
        <v>-9.3803818502156359E-3</v>
      </c>
      <c r="AQ184">
        <f t="shared" si="57"/>
        <v>-1.5930947515386325E-2</v>
      </c>
    </row>
    <row r="185" spans="1:43" hidden="1" x14ac:dyDescent="0.25">
      <c r="A185" s="19">
        <v>41906</v>
      </c>
      <c r="B185">
        <v>11.073967229999999</v>
      </c>
      <c r="C185">
        <v>11.81508704</v>
      </c>
      <c r="D185">
        <v>73.848454450000006</v>
      </c>
      <c r="E185">
        <v>63.886868049999997</v>
      </c>
      <c r="F185">
        <v>52.246054569999998</v>
      </c>
      <c r="G185">
        <v>26549</v>
      </c>
      <c r="H185">
        <v>39305</v>
      </c>
      <c r="I185">
        <v>415.75</v>
      </c>
      <c r="J185">
        <v>9.9314</v>
      </c>
      <c r="K185">
        <v>77.887500000000003</v>
      </c>
      <c r="L185">
        <v>60.945</v>
      </c>
      <c r="M185">
        <v>94</v>
      </c>
      <c r="N185">
        <v>77.290000000000006</v>
      </c>
      <c r="O185">
        <v>11.75</v>
      </c>
      <c r="P185">
        <v>177.93</v>
      </c>
      <c r="Q185">
        <v>764.1</v>
      </c>
      <c r="R185">
        <v>11570.7</v>
      </c>
      <c r="S185">
        <v>855.45</v>
      </c>
      <c r="T185">
        <v>8002.4</v>
      </c>
      <c r="X185" s="20">
        <v>41906</v>
      </c>
      <c r="Y185">
        <f t="shared" si="39"/>
        <v>-5.7435885418828832E-3</v>
      </c>
      <c r="Z185">
        <f t="shared" si="40"/>
        <v>-4.1761071644172585E-3</v>
      </c>
      <c r="AA185">
        <f t="shared" si="41"/>
        <v>5.334803159535098E-4</v>
      </c>
      <c r="AB185">
        <f t="shared" si="42"/>
        <v>7.0014365109749457E-4</v>
      </c>
      <c r="AC185">
        <f t="shared" si="43"/>
        <v>2.2875367271751879E-4</v>
      </c>
      <c r="AD185">
        <f t="shared" si="44"/>
        <v>-4.5097599826856441E-3</v>
      </c>
      <c r="AE185">
        <f t="shared" si="45"/>
        <v>-5.7587332682176064E-3</v>
      </c>
      <c r="AF185">
        <f t="shared" si="46"/>
        <v>3.7351691115532167E-3</v>
      </c>
      <c r="AG185">
        <f t="shared" si="47"/>
        <v>-1.6097554636179086E-3</v>
      </c>
      <c r="AH185">
        <f t="shared" si="48"/>
        <v>-7.0366514557626504E-3</v>
      </c>
      <c r="AI185">
        <f t="shared" si="49"/>
        <v>-1.8032791771854355E-3</v>
      </c>
      <c r="AJ185">
        <f t="shared" si="50"/>
        <v>-1.0582109330536972E-2</v>
      </c>
      <c r="AK185">
        <f t="shared" si="51"/>
        <v>-1.4259346237582583E-2</v>
      </c>
      <c r="AL185">
        <f t="shared" si="52"/>
        <v>-2.1053409197832381E-2</v>
      </c>
      <c r="AM185">
        <f t="shared" si="53"/>
        <v>-6.833229232217926E-3</v>
      </c>
      <c r="AN185">
        <f t="shared" si="54"/>
        <v>2.9282044311693838E-2</v>
      </c>
      <c r="AO185">
        <f t="shared" si="55"/>
        <v>-5.9026707471299296E-3</v>
      </c>
      <c r="AP185">
        <f t="shared" si="56"/>
        <v>7.745154014015064E-3</v>
      </c>
      <c r="AQ185">
        <f t="shared" si="57"/>
        <v>-1.8913922348600097E-3</v>
      </c>
    </row>
    <row r="186" spans="1:43" hidden="1" x14ac:dyDescent="0.25">
      <c r="A186" s="19">
        <v>41907</v>
      </c>
      <c r="B186">
        <v>11.073617860000001</v>
      </c>
      <c r="C186">
        <v>11.816003540000001</v>
      </c>
      <c r="D186">
        <v>73.840689589999997</v>
      </c>
      <c r="E186">
        <v>63.881948229999999</v>
      </c>
      <c r="F186">
        <v>52.308843770000003</v>
      </c>
      <c r="G186">
        <v>26935</v>
      </c>
      <c r="H186">
        <v>39246</v>
      </c>
      <c r="I186">
        <v>417.3</v>
      </c>
      <c r="J186">
        <v>9.9960000000000004</v>
      </c>
      <c r="K186">
        <v>78.205500000000001</v>
      </c>
      <c r="L186">
        <v>61.335000000000001</v>
      </c>
      <c r="M186">
        <v>93</v>
      </c>
      <c r="N186">
        <v>75.89</v>
      </c>
      <c r="O186">
        <v>11.7</v>
      </c>
      <c r="P186">
        <v>172.07</v>
      </c>
      <c r="Q186">
        <v>759.35</v>
      </c>
      <c r="R186">
        <v>11364.2</v>
      </c>
      <c r="S186">
        <v>849.95</v>
      </c>
      <c r="T186">
        <v>7911.85</v>
      </c>
      <c r="X186" s="20">
        <v>41907</v>
      </c>
      <c r="Y186">
        <f t="shared" si="39"/>
        <v>-3.1549263597598948E-5</v>
      </c>
      <c r="Z186">
        <f t="shared" si="40"/>
        <v>7.7567304594651176E-5</v>
      </c>
      <c r="AA186">
        <f t="shared" si="41"/>
        <v>-1.0515139833241277E-4</v>
      </c>
      <c r="AB186">
        <f t="shared" si="42"/>
        <v>-7.7011279366432587E-5</v>
      </c>
      <c r="AC186">
        <f t="shared" si="43"/>
        <v>1.2010763444874977E-3</v>
      </c>
      <c r="AD186">
        <f t="shared" si="44"/>
        <v>1.4434473937312529E-2</v>
      </c>
      <c r="AE186">
        <f t="shared" si="45"/>
        <v>-1.5022090385891319E-3</v>
      </c>
      <c r="AF186">
        <f t="shared" si="46"/>
        <v>3.721269524469939E-3</v>
      </c>
      <c r="AG186">
        <f t="shared" si="47"/>
        <v>6.4835579449863774E-3</v>
      </c>
      <c r="AH186">
        <f t="shared" si="48"/>
        <v>4.0744996885303808E-3</v>
      </c>
      <c r="AI186">
        <f t="shared" si="49"/>
        <v>6.3788243769154771E-3</v>
      </c>
      <c r="AJ186">
        <f t="shared" si="50"/>
        <v>-1.0695289116747919E-2</v>
      </c>
      <c r="AK186">
        <f t="shared" si="51"/>
        <v>-1.82796577029582E-2</v>
      </c>
      <c r="AL186">
        <f t="shared" si="52"/>
        <v>-4.2643987864575397E-3</v>
      </c>
      <c r="AM186">
        <f t="shared" si="53"/>
        <v>-3.3488843753678721E-2</v>
      </c>
      <c r="AN186">
        <f t="shared" si="54"/>
        <v>-6.235866477242012E-3</v>
      </c>
      <c r="AO186">
        <f t="shared" si="55"/>
        <v>-1.8007977398020718E-2</v>
      </c>
      <c r="AP186">
        <f t="shared" si="56"/>
        <v>-6.4501220458787921E-3</v>
      </c>
      <c r="AQ186">
        <f t="shared" si="57"/>
        <v>-1.1379861092122126E-2</v>
      </c>
    </row>
    <row r="187" spans="1:43" hidden="1" x14ac:dyDescent="0.25">
      <c r="A187" s="19">
        <v>41908</v>
      </c>
      <c r="B187">
        <v>11.001915410000001</v>
      </c>
      <c r="C187">
        <v>11.82719833</v>
      </c>
      <c r="D187">
        <v>73.864997950000003</v>
      </c>
      <c r="E187">
        <v>63.915983500000003</v>
      </c>
      <c r="F187">
        <v>52.293234980000001</v>
      </c>
      <c r="G187">
        <v>26793</v>
      </c>
      <c r="H187">
        <v>39205</v>
      </c>
      <c r="I187">
        <v>416.3</v>
      </c>
      <c r="J187">
        <v>9.9794</v>
      </c>
      <c r="K187">
        <v>77.5595</v>
      </c>
      <c r="L187">
        <v>61.145000000000003</v>
      </c>
      <c r="M187">
        <v>94</v>
      </c>
      <c r="N187">
        <v>77.739999999999995</v>
      </c>
      <c r="O187">
        <v>11.85</v>
      </c>
      <c r="P187">
        <v>175.6</v>
      </c>
      <c r="Q187">
        <v>751.45</v>
      </c>
      <c r="R187">
        <v>11356.8</v>
      </c>
      <c r="S187">
        <v>871.65</v>
      </c>
      <c r="T187">
        <v>7968.85</v>
      </c>
      <c r="X187" s="20">
        <v>41908</v>
      </c>
      <c r="Y187">
        <f t="shared" si="39"/>
        <v>-6.4961241274892898E-3</v>
      </c>
      <c r="Z187">
        <f t="shared" si="40"/>
        <v>9.4697756235773655E-4</v>
      </c>
      <c r="AA187">
        <f t="shared" si="41"/>
        <v>3.2914589308393524E-4</v>
      </c>
      <c r="AB187">
        <f t="shared" si="42"/>
        <v>5.3264196601518412E-4</v>
      </c>
      <c r="AC187">
        <f t="shared" si="43"/>
        <v>-2.9844129872717915E-4</v>
      </c>
      <c r="AD187">
        <f t="shared" si="44"/>
        <v>-5.2858967626383509E-3</v>
      </c>
      <c r="AE187">
        <f t="shared" si="45"/>
        <v>-1.0452385242454717E-3</v>
      </c>
      <c r="AF187">
        <f t="shared" si="46"/>
        <v>-2.3992333965771463E-3</v>
      </c>
      <c r="AG187">
        <f t="shared" si="47"/>
        <v>-1.6620446971084403E-3</v>
      </c>
      <c r="AH187">
        <f t="shared" si="48"/>
        <v>-8.2945938271693897E-3</v>
      </c>
      <c r="AI187">
        <f t="shared" si="49"/>
        <v>-3.102549843382089E-3</v>
      </c>
      <c r="AJ187">
        <f t="shared" si="50"/>
        <v>1.069528911674795E-2</v>
      </c>
      <c r="AK187">
        <f t="shared" si="51"/>
        <v>2.408500200825554E-2</v>
      </c>
      <c r="AL187">
        <f t="shared" si="52"/>
        <v>1.2739025777429712E-2</v>
      </c>
      <c r="AM187">
        <f t="shared" si="53"/>
        <v>2.0307310435949917E-2</v>
      </c>
      <c r="AN187">
        <f t="shared" si="54"/>
        <v>-1.0458130796175583E-2</v>
      </c>
      <c r="AO187">
        <f t="shared" si="55"/>
        <v>-6.5137980385106373E-4</v>
      </c>
      <c r="AP187">
        <f t="shared" si="56"/>
        <v>2.521044296444545E-2</v>
      </c>
      <c r="AQ187">
        <f t="shared" si="57"/>
        <v>7.1785557028574984E-3</v>
      </c>
    </row>
    <row r="188" spans="1:43" hidden="1" x14ac:dyDescent="0.25">
      <c r="A188" s="19">
        <v>41911</v>
      </c>
      <c r="B188">
        <v>10.977876889999999</v>
      </c>
      <c r="C188">
        <v>11.777575819999999</v>
      </c>
      <c r="D188">
        <v>73.92584051</v>
      </c>
      <c r="E188">
        <v>63.958633460000001</v>
      </c>
      <c r="F188">
        <v>52.347763260000001</v>
      </c>
      <c r="G188">
        <v>26913</v>
      </c>
      <c r="H188">
        <v>39394</v>
      </c>
      <c r="I188">
        <v>419.95</v>
      </c>
      <c r="J188">
        <v>10.0098</v>
      </c>
      <c r="K188">
        <v>78.088999999999999</v>
      </c>
      <c r="L188">
        <v>61.56</v>
      </c>
      <c r="M188">
        <v>95</v>
      </c>
      <c r="N188">
        <v>76.69</v>
      </c>
      <c r="O188">
        <v>11.74</v>
      </c>
      <c r="P188">
        <v>173.1</v>
      </c>
      <c r="Q188">
        <v>746.5</v>
      </c>
      <c r="R188">
        <v>11280.8</v>
      </c>
      <c r="S188">
        <v>865.1</v>
      </c>
      <c r="T188">
        <v>7958.9</v>
      </c>
      <c r="X188" s="20">
        <v>41911</v>
      </c>
      <c r="Y188">
        <f t="shared" si="39"/>
        <v>-2.1873300034944481E-3</v>
      </c>
      <c r="Z188">
        <f t="shared" si="40"/>
        <v>-4.2044531148232736E-3</v>
      </c>
      <c r="AA188">
        <f t="shared" si="41"/>
        <v>8.2336042032362733E-4</v>
      </c>
      <c r="AB188">
        <f t="shared" si="42"/>
        <v>6.6705907075870967E-4</v>
      </c>
      <c r="AC188">
        <f t="shared" si="43"/>
        <v>1.0421973385717697E-3</v>
      </c>
      <c r="AD188">
        <f t="shared" si="44"/>
        <v>4.4687818753975685E-3</v>
      </c>
      <c r="AE188">
        <f t="shared" si="45"/>
        <v>4.8092307606176846E-3</v>
      </c>
      <c r="AF188">
        <f t="shared" si="46"/>
        <v>8.729502370706424E-3</v>
      </c>
      <c r="AG188">
        <f t="shared" si="47"/>
        <v>3.0416448319484633E-3</v>
      </c>
      <c r="AH188">
        <f t="shared" si="48"/>
        <v>6.8038181239180404E-3</v>
      </c>
      <c r="AI188">
        <f t="shared" si="49"/>
        <v>6.7642163293452438E-3</v>
      </c>
      <c r="AJ188">
        <f t="shared" si="50"/>
        <v>1.0582109330537008E-2</v>
      </c>
      <c r="AK188">
        <f t="shared" si="51"/>
        <v>-1.3598603647309176E-2</v>
      </c>
      <c r="AL188">
        <f t="shared" si="52"/>
        <v>-9.3260531811897775E-3</v>
      </c>
      <c r="AM188">
        <f t="shared" si="53"/>
        <v>-1.4339219018852673E-2</v>
      </c>
      <c r="AN188">
        <f t="shared" si="54"/>
        <v>-6.6090564008583711E-3</v>
      </c>
      <c r="AO188">
        <f t="shared" si="55"/>
        <v>-6.7145179291569802E-3</v>
      </c>
      <c r="AP188">
        <f t="shared" si="56"/>
        <v>-7.5428600028956388E-3</v>
      </c>
      <c r="AQ188">
        <f t="shared" si="57"/>
        <v>-1.2493919473012323E-3</v>
      </c>
    </row>
    <row r="189" spans="1:43" hidden="1" x14ac:dyDescent="0.25">
      <c r="A189" s="19">
        <v>41912</v>
      </c>
      <c r="B189">
        <v>10.990715379999999</v>
      </c>
      <c r="C189">
        <v>11.742795620000001</v>
      </c>
      <c r="D189">
        <v>73.922544250000001</v>
      </c>
      <c r="E189">
        <v>63.979394310000004</v>
      </c>
      <c r="F189">
        <v>52.395146240000003</v>
      </c>
      <c r="G189">
        <v>27129</v>
      </c>
      <c r="H189">
        <v>38551</v>
      </c>
      <c r="I189">
        <v>416</v>
      </c>
      <c r="J189">
        <v>10.090400000000001</v>
      </c>
      <c r="K189">
        <v>78.242500000000007</v>
      </c>
      <c r="L189">
        <v>61.94</v>
      </c>
      <c r="M189">
        <v>95</v>
      </c>
      <c r="N189">
        <v>76.33</v>
      </c>
      <c r="O189">
        <v>11.77</v>
      </c>
      <c r="P189">
        <v>180.75</v>
      </c>
      <c r="Q189">
        <v>746</v>
      </c>
      <c r="R189">
        <v>11972</v>
      </c>
      <c r="S189">
        <v>872.65</v>
      </c>
      <c r="T189">
        <v>7964.8</v>
      </c>
      <c r="X189" s="20">
        <v>41912</v>
      </c>
      <c r="Y189">
        <f t="shared" si="39"/>
        <v>1.1688042004485838E-3</v>
      </c>
      <c r="Z189">
        <f t="shared" si="40"/>
        <v>-2.9574554499924226E-3</v>
      </c>
      <c r="AA189">
        <f t="shared" si="41"/>
        <v>-4.4589733001049373E-5</v>
      </c>
      <c r="AB189">
        <f t="shared" si="42"/>
        <v>3.245454153718305E-4</v>
      </c>
      <c r="AC189">
        <f t="shared" si="43"/>
        <v>9.0474827285928923E-4</v>
      </c>
      <c r="AD189">
        <f t="shared" si="44"/>
        <v>7.9938251811965122E-3</v>
      </c>
      <c r="AE189">
        <f t="shared" si="45"/>
        <v>-2.1631480433384795E-2</v>
      </c>
      <c r="AF189">
        <f t="shared" si="46"/>
        <v>-9.450396310372762E-3</v>
      </c>
      <c r="AG189">
        <f t="shared" si="47"/>
        <v>8.019863683300486E-3</v>
      </c>
      <c r="AH189">
        <f t="shared" si="48"/>
        <v>1.9637763256927414E-3</v>
      </c>
      <c r="AI189">
        <f t="shared" si="49"/>
        <v>6.1538655743782859E-3</v>
      </c>
      <c r="AJ189">
        <f t="shared" si="50"/>
        <v>0</v>
      </c>
      <c r="AK189">
        <f t="shared" si="51"/>
        <v>-4.7052759663888692E-3</v>
      </c>
      <c r="AL189">
        <f t="shared" si="52"/>
        <v>2.5521068722347954E-3</v>
      </c>
      <c r="AM189">
        <f t="shared" si="53"/>
        <v>4.3245398856710568E-2</v>
      </c>
      <c r="AN189">
        <f t="shared" si="54"/>
        <v>-6.7001677548421802E-4</v>
      </c>
      <c r="AO189">
        <f t="shared" si="55"/>
        <v>5.9468424449569353E-2</v>
      </c>
      <c r="AP189">
        <f t="shared" si="56"/>
        <v>8.6894518845169241E-3</v>
      </c>
      <c r="AQ189">
        <f t="shared" si="57"/>
        <v>7.4103383886795773E-4</v>
      </c>
    </row>
    <row r="190" spans="1:43" hidden="1" x14ac:dyDescent="0.25">
      <c r="A190" s="19">
        <v>41913</v>
      </c>
      <c r="B190">
        <v>10.933481909999999</v>
      </c>
      <c r="C190">
        <v>11.754626160000001</v>
      </c>
      <c r="D190">
        <v>73.965617679999994</v>
      </c>
      <c r="E190">
        <v>63.998230329999998</v>
      </c>
      <c r="F190">
        <v>52.421759170000001</v>
      </c>
      <c r="G190">
        <v>26888</v>
      </c>
      <c r="H190">
        <v>38736</v>
      </c>
      <c r="I190">
        <v>417.95</v>
      </c>
      <c r="J190">
        <v>10.055400000000001</v>
      </c>
      <c r="K190">
        <v>77.921999999999997</v>
      </c>
      <c r="L190">
        <v>61.725000000000001</v>
      </c>
      <c r="M190">
        <v>95</v>
      </c>
      <c r="N190">
        <v>76.010000000000005</v>
      </c>
      <c r="O190">
        <v>11.78</v>
      </c>
      <c r="P190">
        <v>181.43</v>
      </c>
      <c r="Q190">
        <v>736.15</v>
      </c>
      <c r="R190">
        <v>11801.7</v>
      </c>
      <c r="S190">
        <v>868</v>
      </c>
      <c r="T190">
        <v>7945.55</v>
      </c>
      <c r="X190" s="20">
        <v>41913</v>
      </c>
      <c r="Y190">
        <f t="shared" si="39"/>
        <v>-5.2210440596681777E-3</v>
      </c>
      <c r="Z190">
        <f t="shared" si="40"/>
        <v>1.0069650287954932E-3</v>
      </c>
      <c r="AA190">
        <f t="shared" si="41"/>
        <v>5.8251357858324208E-4</v>
      </c>
      <c r="AB190">
        <f t="shared" si="42"/>
        <v>2.9436427170764746E-4</v>
      </c>
      <c r="AC190">
        <f t="shared" si="43"/>
        <v>5.0779844086717302E-4</v>
      </c>
      <c r="AD190">
        <f t="shared" si="44"/>
        <v>-8.9231760036482186E-3</v>
      </c>
      <c r="AE190">
        <f t="shared" si="45"/>
        <v>4.787360185584468E-3</v>
      </c>
      <c r="AF190">
        <f t="shared" si="46"/>
        <v>4.676547883901803E-3</v>
      </c>
      <c r="AG190">
        <f t="shared" si="47"/>
        <v>-3.4746731541006552E-3</v>
      </c>
      <c r="AH190">
        <f t="shared" si="48"/>
        <v>-4.1046518253038825E-3</v>
      </c>
      <c r="AI190">
        <f t="shared" si="49"/>
        <v>-3.4771393138134975E-3</v>
      </c>
      <c r="AJ190">
        <f t="shared" si="50"/>
        <v>0</v>
      </c>
      <c r="AK190">
        <f t="shared" si="51"/>
        <v>-4.2011352324298253E-3</v>
      </c>
      <c r="AL190">
        <f t="shared" si="52"/>
        <v>8.4925695125532836E-4</v>
      </c>
      <c r="AM190">
        <f t="shared" si="53"/>
        <v>3.7550433431976587E-3</v>
      </c>
      <c r="AN190">
        <f t="shared" si="54"/>
        <v>-1.3291697892343359E-2</v>
      </c>
      <c r="AO190">
        <f t="shared" si="55"/>
        <v>-1.4327001098991529E-2</v>
      </c>
      <c r="AP190">
        <f t="shared" si="56"/>
        <v>-5.3428444104954695E-3</v>
      </c>
      <c r="AQ190">
        <f t="shared" si="57"/>
        <v>-2.4198096702036992E-3</v>
      </c>
    </row>
    <row r="191" spans="1:43" hidden="1" x14ac:dyDescent="0.25">
      <c r="A191" s="19">
        <v>41919</v>
      </c>
      <c r="B191">
        <v>10.966703669999999</v>
      </c>
      <c r="C191">
        <v>11.68074685</v>
      </c>
      <c r="D191">
        <v>74.021923939999994</v>
      </c>
      <c r="E191">
        <v>64.081594559999999</v>
      </c>
      <c r="F191">
        <v>52.523968429999996</v>
      </c>
      <c r="G191">
        <v>26810</v>
      </c>
      <c r="H191">
        <v>38399</v>
      </c>
      <c r="I191">
        <v>415.2</v>
      </c>
      <c r="J191">
        <v>9.9862000000000002</v>
      </c>
      <c r="K191">
        <v>77.670500000000004</v>
      </c>
      <c r="L191">
        <v>61.305</v>
      </c>
      <c r="M191">
        <v>94</v>
      </c>
      <c r="N191">
        <v>75.67</v>
      </c>
      <c r="O191">
        <v>11.62</v>
      </c>
      <c r="P191">
        <v>178.7</v>
      </c>
      <c r="Q191">
        <v>735.8</v>
      </c>
      <c r="R191">
        <v>11707.2</v>
      </c>
      <c r="S191">
        <v>862.45</v>
      </c>
      <c r="T191">
        <v>7852.4</v>
      </c>
      <c r="X191" s="20">
        <v>41919</v>
      </c>
      <c r="Y191">
        <f t="shared" si="39"/>
        <v>3.0339273027352094E-3</v>
      </c>
      <c r="Z191">
        <f t="shared" si="40"/>
        <v>-6.3049608563186367E-3</v>
      </c>
      <c r="AA191">
        <f t="shared" si="41"/>
        <v>7.6095949835606298E-4</v>
      </c>
      <c r="AB191">
        <f t="shared" si="42"/>
        <v>1.301754462012633E-3</v>
      </c>
      <c r="AC191">
        <f t="shared" si="43"/>
        <v>1.9478504681155085E-3</v>
      </c>
      <c r="AD191">
        <f t="shared" si="44"/>
        <v>-2.9051381749366093E-3</v>
      </c>
      <c r="AE191">
        <f t="shared" si="45"/>
        <v>-8.7379826077782722E-3</v>
      </c>
      <c r="AF191">
        <f t="shared" si="46"/>
        <v>-6.6014762934861974E-3</v>
      </c>
      <c r="AG191">
        <f t="shared" si="47"/>
        <v>-6.9056637196317138E-3</v>
      </c>
      <c r="AH191">
        <f t="shared" si="48"/>
        <v>-3.2328064532195912E-3</v>
      </c>
      <c r="AI191">
        <f t="shared" si="49"/>
        <v>-6.8276295468928678E-3</v>
      </c>
      <c r="AJ191">
        <f t="shared" si="50"/>
        <v>-1.0582109330536972E-2</v>
      </c>
      <c r="AK191">
        <f t="shared" si="51"/>
        <v>-4.4831298715188742E-3</v>
      </c>
      <c r="AL191">
        <f t="shared" si="52"/>
        <v>-1.3675426799675495E-2</v>
      </c>
      <c r="AM191">
        <f t="shared" si="53"/>
        <v>-1.51614822166895E-2</v>
      </c>
      <c r="AN191">
        <f t="shared" si="54"/>
        <v>-4.7555964074362224E-4</v>
      </c>
      <c r="AO191">
        <f t="shared" si="55"/>
        <v>-8.03955174383242E-3</v>
      </c>
      <c r="AP191">
        <f t="shared" si="56"/>
        <v>-6.4145384497122787E-3</v>
      </c>
      <c r="AQ191">
        <f t="shared" si="57"/>
        <v>-1.1792805969190851E-2</v>
      </c>
    </row>
    <row r="192" spans="1:43" hidden="1" x14ac:dyDescent="0.25">
      <c r="A192" s="19">
        <v>41920</v>
      </c>
      <c r="B192">
        <v>10.974845309999999</v>
      </c>
      <c r="C192">
        <v>11.6931349</v>
      </c>
      <c r="D192">
        <v>74.04187202</v>
      </c>
      <c r="E192">
        <v>64.143557369999996</v>
      </c>
      <c r="F192">
        <v>52.57567126</v>
      </c>
      <c r="G192">
        <v>26737</v>
      </c>
      <c r="H192">
        <v>38243</v>
      </c>
      <c r="I192">
        <v>411.9</v>
      </c>
      <c r="J192">
        <v>9.9951000000000008</v>
      </c>
      <c r="K192">
        <v>78.135999999999996</v>
      </c>
      <c r="L192">
        <v>61.36</v>
      </c>
      <c r="M192">
        <v>94</v>
      </c>
      <c r="N192">
        <v>75.58</v>
      </c>
      <c r="O192">
        <v>11.72</v>
      </c>
      <c r="P192">
        <v>191.2</v>
      </c>
      <c r="Q192">
        <v>734.75</v>
      </c>
      <c r="R192">
        <v>11707</v>
      </c>
      <c r="S192">
        <v>867.6</v>
      </c>
      <c r="T192">
        <v>7842.7</v>
      </c>
      <c r="X192" s="20">
        <v>41920</v>
      </c>
      <c r="Y192">
        <f t="shared" si="39"/>
        <v>7.4212083942519535E-4</v>
      </c>
      <c r="Z192">
        <f t="shared" si="40"/>
        <v>1.0599909157079414E-3</v>
      </c>
      <c r="AA192">
        <f t="shared" si="41"/>
        <v>2.6945250175918574E-4</v>
      </c>
      <c r="AB192">
        <f t="shared" si="42"/>
        <v>9.6646896323293217E-4</v>
      </c>
      <c r="AC192">
        <f t="shared" si="43"/>
        <v>9.8388223448354407E-4</v>
      </c>
      <c r="AD192">
        <f t="shared" si="44"/>
        <v>-2.7265783414529405E-3</v>
      </c>
      <c r="AE192">
        <f t="shared" si="45"/>
        <v>-4.0708805990667483E-3</v>
      </c>
      <c r="AF192">
        <f t="shared" si="46"/>
        <v>-7.9797304096438145E-3</v>
      </c>
      <c r="AG192">
        <f t="shared" si="47"/>
        <v>8.9083298770103612E-4</v>
      </c>
      <c r="AH192">
        <f t="shared" si="48"/>
        <v>5.975378242387374E-3</v>
      </c>
      <c r="AI192">
        <f t="shared" si="49"/>
        <v>8.9675137465045865E-4</v>
      </c>
      <c r="AJ192">
        <f t="shared" si="50"/>
        <v>0</v>
      </c>
      <c r="AK192">
        <f t="shared" si="51"/>
        <v>-1.1900827850873485E-3</v>
      </c>
      <c r="AL192">
        <f t="shared" si="52"/>
        <v>8.5690327251015871E-3</v>
      </c>
      <c r="AM192">
        <f t="shared" si="53"/>
        <v>6.761157845191855E-2</v>
      </c>
      <c r="AN192">
        <f t="shared" si="54"/>
        <v>-1.4280373716471424E-3</v>
      </c>
      <c r="AO192">
        <f t="shared" si="55"/>
        <v>-1.7083650093121817E-5</v>
      </c>
      <c r="AP192">
        <f t="shared" si="56"/>
        <v>5.9536027420814862E-3</v>
      </c>
      <c r="AQ192">
        <f t="shared" si="57"/>
        <v>-1.236054722173975E-3</v>
      </c>
    </row>
    <row r="193" spans="1:43" hidden="1" x14ac:dyDescent="0.25">
      <c r="A193" s="19">
        <v>41921</v>
      </c>
      <c r="B193">
        <v>10.980525460000001</v>
      </c>
      <c r="C193">
        <v>11.70259192</v>
      </c>
      <c r="D193">
        <v>74.051317749999995</v>
      </c>
      <c r="E193">
        <v>64.131702570000002</v>
      </c>
      <c r="F193">
        <v>52.559157620000001</v>
      </c>
      <c r="G193">
        <v>26958</v>
      </c>
      <c r="H193">
        <v>38646</v>
      </c>
      <c r="I193">
        <v>412.95</v>
      </c>
      <c r="J193">
        <v>9.9596999999999998</v>
      </c>
      <c r="K193">
        <v>77.481999999999999</v>
      </c>
      <c r="L193">
        <v>61.055</v>
      </c>
      <c r="M193">
        <v>95</v>
      </c>
      <c r="N193">
        <v>76.36</v>
      </c>
      <c r="O193">
        <v>11.76</v>
      </c>
      <c r="P193">
        <v>189.27</v>
      </c>
      <c r="Q193">
        <v>739.1</v>
      </c>
      <c r="R193">
        <v>11609.7</v>
      </c>
      <c r="S193">
        <v>887.6</v>
      </c>
      <c r="T193">
        <v>7960.55</v>
      </c>
      <c r="X193" s="20">
        <v>41921</v>
      </c>
      <c r="Y193">
        <f t="shared" si="39"/>
        <v>5.1742693723861623E-4</v>
      </c>
      <c r="Z193">
        <f t="shared" si="40"/>
        <v>8.0843998460320354E-4</v>
      </c>
      <c r="AA193">
        <f t="shared" si="41"/>
        <v>1.2756467772038585E-4</v>
      </c>
      <c r="AB193">
        <f t="shared" si="42"/>
        <v>-1.8483377136464758E-4</v>
      </c>
      <c r="AC193">
        <f t="shared" si="43"/>
        <v>-3.1414214131932761E-4</v>
      </c>
      <c r="AD193">
        <f t="shared" si="44"/>
        <v>8.2317254096628684E-3</v>
      </c>
      <c r="AE193">
        <f t="shared" si="45"/>
        <v>1.0482739803950984E-2</v>
      </c>
      <c r="AF193">
        <f t="shared" si="46"/>
        <v>2.5459188146910077E-3</v>
      </c>
      <c r="AG193">
        <f t="shared" si="47"/>
        <v>-3.5480222438666526E-3</v>
      </c>
      <c r="AH193">
        <f t="shared" si="48"/>
        <v>-8.4052468264720088E-3</v>
      </c>
      <c r="AI193">
        <f t="shared" si="49"/>
        <v>-4.9830597740155441E-3</v>
      </c>
      <c r="AJ193">
        <f t="shared" si="50"/>
        <v>1.0582109330537008E-2</v>
      </c>
      <c r="AK193">
        <f t="shared" si="51"/>
        <v>1.0267300936204005E-2</v>
      </c>
      <c r="AL193">
        <f t="shared" si="52"/>
        <v>3.4071583216141346E-3</v>
      </c>
      <c r="AM193">
        <f t="shared" si="53"/>
        <v>-1.0145433566472961E-2</v>
      </c>
      <c r="AN193">
        <f t="shared" si="54"/>
        <v>5.9029244918144238E-3</v>
      </c>
      <c r="AO193">
        <f t="shared" si="55"/>
        <v>-8.3459979148700937E-3</v>
      </c>
      <c r="AP193">
        <f t="shared" si="56"/>
        <v>2.279041210571946E-2</v>
      </c>
      <c r="AQ193">
        <f t="shared" si="57"/>
        <v>1.4914930117128789E-2</v>
      </c>
    </row>
    <row r="194" spans="1:43" hidden="1" x14ac:dyDescent="0.25">
      <c r="A194" s="19">
        <v>41922</v>
      </c>
      <c r="B194">
        <v>10.99207401</v>
      </c>
      <c r="C194">
        <v>11.79235664</v>
      </c>
      <c r="D194">
        <v>74.062205849999998</v>
      </c>
      <c r="E194">
        <v>64.163085580000001</v>
      </c>
      <c r="F194">
        <v>52.62678039</v>
      </c>
      <c r="G194">
        <v>26964</v>
      </c>
      <c r="H194">
        <v>38537</v>
      </c>
      <c r="I194">
        <v>414.35</v>
      </c>
      <c r="J194">
        <v>9.9959000000000007</v>
      </c>
      <c r="K194">
        <v>77.391000000000005</v>
      </c>
      <c r="L194">
        <v>61.284999999999997</v>
      </c>
      <c r="M194">
        <v>94</v>
      </c>
      <c r="N194">
        <v>75.41</v>
      </c>
      <c r="O194">
        <v>11.51</v>
      </c>
      <c r="P194">
        <v>187.65</v>
      </c>
      <c r="Q194">
        <v>720.35</v>
      </c>
      <c r="R194">
        <v>11270.3</v>
      </c>
      <c r="S194">
        <v>867.3</v>
      </c>
      <c r="T194">
        <v>7859.95</v>
      </c>
      <c r="X194" s="20">
        <v>41922</v>
      </c>
      <c r="Y194">
        <f t="shared" si="39"/>
        <v>1.0511774976075588E-3</v>
      </c>
      <c r="Z194">
        <f t="shared" si="40"/>
        <v>7.6412303298764262E-3</v>
      </c>
      <c r="AA194">
        <f t="shared" si="41"/>
        <v>1.4702371201468788E-4</v>
      </c>
      <c r="AB194">
        <f t="shared" si="42"/>
        <v>4.8923282197969149E-4</v>
      </c>
      <c r="AC194">
        <f t="shared" si="43"/>
        <v>1.2857760380450651E-3</v>
      </c>
      <c r="AD194">
        <f t="shared" si="44"/>
        <v>2.225436751144718E-4</v>
      </c>
      <c r="AE194">
        <f t="shared" si="45"/>
        <v>-2.8244580403160627E-3</v>
      </c>
      <c r="AF194">
        <f t="shared" si="46"/>
        <v>3.3845070383256609E-3</v>
      </c>
      <c r="AG194">
        <f t="shared" si="47"/>
        <v>3.6280582601166227E-3</v>
      </c>
      <c r="AH194">
        <f t="shared" si="48"/>
        <v>-1.1751565537250052E-3</v>
      </c>
      <c r="AI194">
        <f t="shared" si="49"/>
        <v>3.7600175081431999E-3</v>
      </c>
      <c r="AJ194">
        <f t="shared" si="50"/>
        <v>-1.0582109330536972E-2</v>
      </c>
      <c r="AK194">
        <f t="shared" si="51"/>
        <v>-1.2519106642991286E-2</v>
      </c>
      <c r="AL194">
        <f t="shared" si="52"/>
        <v>-2.1487719736689639E-2</v>
      </c>
      <c r="AM194">
        <f t="shared" si="53"/>
        <v>-8.5960414697980204E-3</v>
      </c>
      <c r="AN194">
        <f t="shared" si="54"/>
        <v>-2.5696024783359056E-2</v>
      </c>
      <c r="AO194">
        <f t="shared" si="55"/>
        <v>-2.9670008541879418E-2</v>
      </c>
      <c r="AP194">
        <f t="shared" si="56"/>
        <v>-2.3136253368028867E-2</v>
      </c>
      <c r="AQ194">
        <f t="shared" si="57"/>
        <v>-1.2717847848969429E-2</v>
      </c>
    </row>
    <row r="195" spans="1:43" hidden="1" x14ac:dyDescent="0.25">
      <c r="A195" s="19">
        <v>41925</v>
      </c>
      <c r="B195">
        <v>10.996116710000001</v>
      </c>
      <c r="C195">
        <v>11.823588190000001</v>
      </c>
      <c r="D195">
        <v>74.097599689999996</v>
      </c>
      <c r="E195">
        <v>64.249376479999995</v>
      </c>
      <c r="F195">
        <v>52.695312629999997</v>
      </c>
      <c r="G195">
        <v>26972</v>
      </c>
      <c r="H195">
        <v>38368</v>
      </c>
      <c r="I195">
        <v>413.2</v>
      </c>
      <c r="J195">
        <v>9.9600000000000009</v>
      </c>
      <c r="K195">
        <v>77.805999999999997</v>
      </c>
      <c r="L195">
        <v>61.01</v>
      </c>
      <c r="M195">
        <v>94</v>
      </c>
      <c r="N195">
        <v>77.08</v>
      </c>
      <c r="O195">
        <v>11.84</v>
      </c>
      <c r="P195">
        <v>189.55</v>
      </c>
      <c r="Q195">
        <v>720.4</v>
      </c>
      <c r="R195">
        <v>11269.8</v>
      </c>
      <c r="S195">
        <v>876.8</v>
      </c>
      <c r="T195">
        <v>7884.25</v>
      </c>
      <c r="X195" s="20">
        <v>41925</v>
      </c>
      <c r="Y195">
        <f t="shared" si="39"/>
        <v>3.6771557032910449E-4</v>
      </c>
      <c r="Z195">
        <f t="shared" si="40"/>
        <v>2.6449560610234445E-3</v>
      </c>
      <c r="AA195">
        <f t="shared" si="41"/>
        <v>4.7777925388438358E-4</v>
      </c>
      <c r="AB195">
        <f t="shared" si="42"/>
        <v>1.3439647773156595E-3</v>
      </c>
      <c r="AC195">
        <f t="shared" si="43"/>
        <v>1.3013841200283038E-3</v>
      </c>
      <c r="AD195">
        <f t="shared" si="44"/>
        <v>2.9664788114313516E-4</v>
      </c>
      <c r="AE195">
        <f t="shared" si="45"/>
        <v>-4.3950399073888879E-3</v>
      </c>
      <c r="AF195">
        <f t="shared" si="46"/>
        <v>-2.7792900495680886E-3</v>
      </c>
      <c r="AG195">
        <f t="shared" si="47"/>
        <v>-3.5979373245580465E-3</v>
      </c>
      <c r="AH195">
        <f t="shared" si="48"/>
        <v>5.3480542683312935E-3</v>
      </c>
      <c r="AI195">
        <f t="shared" si="49"/>
        <v>-4.4973296293674067E-3</v>
      </c>
      <c r="AJ195">
        <f t="shared" si="50"/>
        <v>0</v>
      </c>
      <c r="AK195">
        <f t="shared" si="51"/>
        <v>2.1903951331609915E-2</v>
      </c>
      <c r="AL195">
        <f t="shared" si="52"/>
        <v>2.8267406722068362E-2</v>
      </c>
      <c r="AM195">
        <f t="shared" si="53"/>
        <v>1.007431638131414E-2</v>
      </c>
      <c r="AN195">
        <f t="shared" si="54"/>
        <v>6.94082943188779E-5</v>
      </c>
      <c r="AO195">
        <f t="shared" si="55"/>
        <v>-4.4365375493621432E-5</v>
      </c>
      <c r="AP195">
        <f t="shared" si="56"/>
        <v>1.0893978503340975E-2</v>
      </c>
      <c r="AQ195">
        <f t="shared" si="57"/>
        <v>3.086853481986172E-3</v>
      </c>
    </row>
    <row r="196" spans="1:43" hidden="1" x14ac:dyDescent="0.25">
      <c r="A196" s="19">
        <v>41926</v>
      </c>
      <c r="B196">
        <v>10.96406833</v>
      </c>
      <c r="C196">
        <v>11.78041252</v>
      </c>
      <c r="D196">
        <v>74.102412540000003</v>
      </c>
      <c r="E196">
        <v>64.223854619999997</v>
      </c>
      <c r="F196">
        <v>52.68889583</v>
      </c>
      <c r="G196">
        <v>27252</v>
      </c>
      <c r="H196">
        <v>38804</v>
      </c>
      <c r="I196">
        <v>421.6</v>
      </c>
      <c r="J196">
        <v>10.0236</v>
      </c>
      <c r="K196">
        <v>77.725999999999999</v>
      </c>
      <c r="L196">
        <v>61.4</v>
      </c>
      <c r="M196">
        <v>94</v>
      </c>
      <c r="N196">
        <v>77.150000000000006</v>
      </c>
      <c r="O196">
        <v>11.57</v>
      </c>
      <c r="P196">
        <v>183.75</v>
      </c>
      <c r="Q196">
        <v>731.25</v>
      </c>
      <c r="R196">
        <v>11211.6</v>
      </c>
      <c r="S196">
        <v>868.35</v>
      </c>
      <c r="T196">
        <v>7864</v>
      </c>
      <c r="X196" s="20">
        <v>41926</v>
      </c>
      <c r="Y196">
        <f t="shared" si="39"/>
        <v>-2.9187734706186642E-3</v>
      </c>
      <c r="Z196">
        <f t="shared" si="40"/>
        <v>-3.6583389980124792E-3</v>
      </c>
      <c r="AA196">
        <f t="shared" si="41"/>
        <v>6.4950736903187877E-5</v>
      </c>
      <c r="AB196">
        <f t="shared" si="42"/>
        <v>-3.9731016519489048E-4</v>
      </c>
      <c r="AC196">
        <f t="shared" si="43"/>
        <v>-1.2177915651115828E-4</v>
      </c>
      <c r="AD196">
        <f t="shared" si="44"/>
        <v>1.0327622039086303E-2</v>
      </c>
      <c r="AE196">
        <f t="shared" si="45"/>
        <v>1.1299555253933466E-2</v>
      </c>
      <c r="AF196">
        <f t="shared" si="46"/>
        <v>2.0125259981669232E-2</v>
      </c>
      <c r="AG196">
        <f t="shared" si="47"/>
        <v>6.3652409712169952E-3</v>
      </c>
      <c r="AH196">
        <f t="shared" si="48"/>
        <v>-1.0287272979862332E-3</v>
      </c>
      <c r="AI196">
        <f t="shared" si="49"/>
        <v>6.3720499893356415E-3</v>
      </c>
      <c r="AJ196">
        <f t="shared" si="50"/>
        <v>0</v>
      </c>
      <c r="AK196">
        <f t="shared" si="51"/>
        <v>9.0773526300426193E-4</v>
      </c>
      <c r="AL196">
        <f t="shared" si="52"/>
        <v>-2.306808825027442E-2</v>
      </c>
      <c r="AM196">
        <f t="shared" si="53"/>
        <v>-3.1076703869397891E-2</v>
      </c>
      <c r="AN196">
        <f t="shared" si="54"/>
        <v>1.4948785244265333E-2</v>
      </c>
      <c r="AO196">
        <f t="shared" si="55"/>
        <v>-5.1776250605191435E-3</v>
      </c>
      <c r="AP196">
        <f t="shared" si="56"/>
        <v>-9.6840570006277403E-3</v>
      </c>
      <c r="AQ196">
        <f t="shared" si="57"/>
        <v>-2.5717157348472356E-3</v>
      </c>
    </row>
    <row r="197" spans="1:43" hidden="1" x14ac:dyDescent="0.25">
      <c r="A197" s="19">
        <v>41927</v>
      </c>
      <c r="B197">
        <v>10.96778016</v>
      </c>
      <c r="C197">
        <v>11.740278849999999</v>
      </c>
      <c r="D197">
        <v>74.153204259999995</v>
      </c>
      <c r="E197">
        <v>64.28488059</v>
      </c>
      <c r="F197">
        <v>52.744385459999997</v>
      </c>
      <c r="G197">
        <v>27449</v>
      </c>
      <c r="H197">
        <v>38902</v>
      </c>
      <c r="I197">
        <v>409</v>
      </c>
      <c r="J197">
        <v>10.0992</v>
      </c>
      <c r="K197">
        <v>79.213999999999999</v>
      </c>
      <c r="L197">
        <v>61.84</v>
      </c>
      <c r="M197">
        <v>93</v>
      </c>
      <c r="N197">
        <v>75.77</v>
      </c>
      <c r="O197">
        <v>11.5</v>
      </c>
      <c r="P197">
        <v>183.75</v>
      </c>
      <c r="Q197">
        <v>731.25</v>
      </c>
      <c r="R197">
        <v>11211.6</v>
      </c>
      <c r="S197">
        <v>868.35</v>
      </c>
      <c r="T197">
        <v>7795.6</v>
      </c>
      <c r="X197" s="20">
        <v>41927</v>
      </c>
      <c r="Y197">
        <f t="shared" si="39"/>
        <v>3.3848765981882133E-4</v>
      </c>
      <c r="Z197">
        <f t="shared" si="40"/>
        <v>-3.4126300386779322E-3</v>
      </c>
      <c r="AA197">
        <f t="shared" si="41"/>
        <v>6.8519119994862952E-4</v>
      </c>
      <c r="AB197">
        <f t="shared" si="42"/>
        <v>9.4975605335435875E-4</v>
      </c>
      <c r="AC197">
        <f t="shared" si="43"/>
        <v>1.0526018813884304E-3</v>
      </c>
      <c r="AD197">
        <f t="shared" si="44"/>
        <v>7.2028245080385904E-3</v>
      </c>
      <c r="AE197">
        <f t="shared" si="45"/>
        <v>2.5223290854632587E-3</v>
      </c>
      <c r="AF197">
        <f t="shared" si="46"/>
        <v>-3.0341841184350845E-2</v>
      </c>
      <c r="AG197">
        <f t="shared" si="47"/>
        <v>7.5139002215847787E-3</v>
      </c>
      <c r="AH197">
        <f t="shared" si="48"/>
        <v>1.8963229140258959E-2</v>
      </c>
      <c r="AI197">
        <f t="shared" si="49"/>
        <v>7.1405691260697903E-3</v>
      </c>
      <c r="AJ197">
        <f t="shared" si="50"/>
        <v>-1.0695289116747919E-2</v>
      </c>
      <c r="AK197">
        <f t="shared" si="51"/>
        <v>-1.8049142865887914E-2</v>
      </c>
      <c r="AL197">
        <f t="shared" si="52"/>
        <v>-6.0685058363809004E-3</v>
      </c>
      <c r="AM197">
        <f t="shared" si="53"/>
        <v>0</v>
      </c>
      <c r="AN197">
        <f t="shared" si="54"/>
        <v>0</v>
      </c>
      <c r="AO197">
        <f t="shared" si="55"/>
        <v>0</v>
      </c>
      <c r="AP197">
        <f t="shared" si="56"/>
        <v>0</v>
      </c>
      <c r="AQ197">
        <f t="shared" si="57"/>
        <v>-8.7359108791333646E-3</v>
      </c>
    </row>
    <row r="198" spans="1:43" hidden="1" x14ac:dyDescent="0.25">
      <c r="A198" s="19">
        <v>41928</v>
      </c>
      <c r="B198">
        <v>10.986519250000001</v>
      </c>
      <c r="C198">
        <v>11.7800799</v>
      </c>
      <c r="D198">
        <v>74.177858490000006</v>
      </c>
      <c r="E198">
        <v>64.295470530000003</v>
      </c>
      <c r="F198">
        <v>52.725472830000001</v>
      </c>
      <c r="G198">
        <v>27256</v>
      </c>
      <c r="H198">
        <v>38438</v>
      </c>
      <c r="I198">
        <v>409.25</v>
      </c>
      <c r="J198">
        <v>10.0205</v>
      </c>
      <c r="K198">
        <v>78.316999999999993</v>
      </c>
      <c r="L198">
        <v>61.365000000000002</v>
      </c>
      <c r="M198">
        <v>93</v>
      </c>
      <c r="N198">
        <v>73.97</v>
      </c>
      <c r="O198">
        <v>11.45</v>
      </c>
      <c r="P198">
        <v>180.38</v>
      </c>
      <c r="Q198">
        <v>730.6</v>
      </c>
      <c r="R198">
        <v>11033.2</v>
      </c>
      <c r="S198">
        <v>858.85</v>
      </c>
      <c r="T198">
        <v>7748.2</v>
      </c>
      <c r="X198" s="20">
        <v>41928</v>
      </c>
      <c r="Y198">
        <f t="shared" ref="Y198:Y261" si="58">LN(B198/B197)</f>
        <v>1.7071002085576568E-3</v>
      </c>
      <c r="Z198">
        <f t="shared" ref="Z198:Z261" si="59">LN(C198/C197)</f>
        <v>3.3843946356062024E-3</v>
      </c>
      <c r="AA198">
        <f t="shared" ref="AA198:AA261" si="60">LN(D198/D197)</f>
        <v>3.3242167581038628E-4</v>
      </c>
      <c r="AB198">
        <f t="shared" ref="AB198:AB261" si="61">LN(E198/E197)</f>
        <v>1.6472096913268069E-4</v>
      </c>
      <c r="AC198">
        <f t="shared" ref="AC198:AC261" si="62">LN(F198/F197)</f>
        <v>-3.586357374389781E-4</v>
      </c>
      <c r="AD198">
        <f t="shared" ref="AD198:AD261" si="63">LN(G198/G197)</f>
        <v>-7.0560570607948771E-3</v>
      </c>
      <c r="AE198">
        <f t="shared" ref="AE198:AE261" si="64">LN(H198/H197)</f>
        <v>-1.1999109572287456E-2</v>
      </c>
      <c r="AF198">
        <f t="shared" ref="AF198:AF261" si="65">LN(I198/I197)</f>
        <v>6.110602084426109E-4</v>
      </c>
      <c r="AG198">
        <f t="shared" ref="AG198:AG261" si="66">LN(J198/J197)</f>
        <v>-7.8232181779626844E-3</v>
      </c>
      <c r="AH198">
        <f t="shared" ref="AH198:AH261" si="67">LN(K198/K197)</f>
        <v>-1.1388357779197052E-2</v>
      </c>
      <c r="AI198">
        <f t="shared" ref="AI198:AI261" si="68">LN(L198/L197)</f>
        <v>-7.7107642296949898E-3</v>
      </c>
      <c r="AJ198">
        <f t="shared" ref="AJ198:AJ261" si="69">LN(M198/M197)</f>
        <v>0</v>
      </c>
      <c r="AK198">
        <f t="shared" ref="AK198:AK261" si="70">LN(N198/N197)</f>
        <v>-2.4042830343505676E-2</v>
      </c>
      <c r="AL198">
        <f t="shared" ref="AL198:AL261" si="71">LN(O198/O197)</f>
        <v>-4.3573053689558126E-3</v>
      </c>
      <c r="AM198">
        <f t="shared" ref="AM198:AM261" si="72">LN(P198/P197)</f>
        <v>-1.8510401355383937E-2</v>
      </c>
      <c r="AN198">
        <f t="shared" ref="AN198:AN261" si="73">LN(Q198/Q197)</f>
        <v>-8.8928418488406168E-4</v>
      </c>
      <c r="AO198">
        <f t="shared" ref="AO198:AO261" si="74">LN(R198/R197)</f>
        <v>-1.6040047555029958E-2</v>
      </c>
      <c r="AP198">
        <f t="shared" ref="AP198:AP261" si="75">LN(S198/S197)</f>
        <v>-1.1000574110088967E-2</v>
      </c>
      <c r="AQ198">
        <f t="shared" ref="AQ198:AQ261" si="76">LN(T198/T197)</f>
        <v>-6.0989136410739015E-3</v>
      </c>
    </row>
    <row r="199" spans="1:43" hidden="1" x14ac:dyDescent="0.25">
      <c r="A199" s="19">
        <v>41929</v>
      </c>
      <c r="B199">
        <v>10.96043152</v>
      </c>
      <c r="C199">
        <v>11.78034368</v>
      </c>
      <c r="D199">
        <v>74.209232029999995</v>
      </c>
      <c r="E199">
        <v>64.329943819999997</v>
      </c>
      <c r="F199">
        <v>52.808782649999998</v>
      </c>
      <c r="G199">
        <v>27415</v>
      </c>
      <c r="H199">
        <v>38558</v>
      </c>
      <c r="I199">
        <v>406.85</v>
      </c>
      <c r="J199">
        <v>10</v>
      </c>
      <c r="K199">
        <v>78.374499999999998</v>
      </c>
      <c r="L199">
        <v>61.234999999999999</v>
      </c>
      <c r="M199">
        <v>94</v>
      </c>
      <c r="N199">
        <v>75.45</v>
      </c>
      <c r="O199">
        <v>11.54</v>
      </c>
      <c r="P199">
        <v>182.77</v>
      </c>
      <c r="Q199">
        <v>726.3</v>
      </c>
      <c r="R199">
        <v>11334.3</v>
      </c>
      <c r="S199">
        <v>885.25</v>
      </c>
      <c r="T199">
        <v>7779.7</v>
      </c>
      <c r="X199" s="20">
        <v>41929</v>
      </c>
      <c r="Y199">
        <f t="shared" si="58"/>
        <v>-2.37734549643988E-3</v>
      </c>
      <c r="Z199">
        <f t="shared" si="59"/>
        <v>2.2391787576752305E-5</v>
      </c>
      <c r="AA199">
        <f t="shared" si="60"/>
        <v>4.2286078064534156E-4</v>
      </c>
      <c r="AB199">
        <f t="shared" si="61"/>
        <v>5.3602611893802685E-4</v>
      </c>
      <c r="AC199">
        <f t="shared" si="62"/>
        <v>1.5788207710651029E-3</v>
      </c>
      <c r="AD199">
        <f t="shared" si="63"/>
        <v>5.8166284973464469E-3</v>
      </c>
      <c r="AE199">
        <f t="shared" si="64"/>
        <v>3.1170475650640476E-3</v>
      </c>
      <c r="AF199">
        <f t="shared" si="65"/>
        <v>-5.8816491085779948E-3</v>
      </c>
      <c r="AG199">
        <f t="shared" si="66"/>
        <v>-2.0479016173003436E-3</v>
      </c>
      <c r="AH199">
        <f t="shared" si="67"/>
        <v>7.33926251022342E-4</v>
      </c>
      <c r="AI199">
        <f t="shared" si="68"/>
        <v>-2.1207185762209817E-3</v>
      </c>
      <c r="AJ199">
        <f t="shared" si="69"/>
        <v>1.069528911674795E-2</v>
      </c>
      <c r="AK199">
        <f t="shared" si="70"/>
        <v>1.9810579614081777E-2</v>
      </c>
      <c r="AL199">
        <f t="shared" si="71"/>
        <v>7.8295310797048007E-3</v>
      </c>
      <c r="AM199">
        <f t="shared" si="72"/>
        <v>1.3162795028788728E-2</v>
      </c>
      <c r="AN199">
        <f t="shared" si="73"/>
        <v>-5.9029617490597439E-3</v>
      </c>
      <c r="AO199">
        <f t="shared" si="74"/>
        <v>2.6924617378618957E-2</v>
      </c>
      <c r="AP199">
        <f t="shared" si="75"/>
        <v>3.0275805908978614E-2</v>
      </c>
      <c r="AQ199">
        <f t="shared" si="76"/>
        <v>4.0572187108590951E-3</v>
      </c>
    </row>
    <row r="200" spans="1:43" hidden="1" x14ac:dyDescent="0.25">
      <c r="A200" s="19">
        <v>41932</v>
      </c>
      <c r="B200">
        <v>10.92797376</v>
      </c>
      <c r="C200">
        <v>11.80122796</v>
      </c>
      <c r="D200">
        <v>74.220054959999999</v>
      </c>
      <c r="E200">
        <v>64.35219472</v>
      </c>
      <c r="F200">
        <v>52.835181339999998</v>
      </c>
      <c r="G200">
        <v>27554</v>
      </c>
      <c r="H200">
        <v>38803</v>
      </c>
      <c r="I200">
        <v>410.9</v>
      </c>
      <c r="J200">
        <v>9.9901999999999997</v>
      </c>
      <c r="K200">
        <v>77.755499999999998</v>
      </c>
      <c r="L200">
        <v>61.15</v>
      </c>
      <c r="M200">
        <v>95</v>
      </c>
      <c r="N200">
        <v>75.8</v>
      </c>
      <c r="O200">
        <v>11.67</v>
      </c>
      <c r="P200">
        <v>189.8</v>
      </c>
      <c r="Q200">
        <v>736.55</v>
      </c>
      <c r="R200">
        <v>11636.4</v>
      </c>
      <c r="S200">
        <v>893.8</v>
      </c>
      <c r="T200">
        <v>7879.4</v>
      </c>
      <c r="X200" s="20">
        <v>41932</v>
      </c>
      <c r="Y200">
        <f t="shared" si="58"/>
        <v>-2.9657513533276015E-3</v>
      </c>
      <c r="Z200">
        <f t="shared" si="59"/>
        <v>1.7712377935461922E-3</v>
      </c>
      <c r="AA200">
        <f t="shared" si="60"/>
        <v>1.4583281020436083E-4</v>
      </c>
      <c r="AB200">
        <f t="shared" si="61"/>
        <v>3.4582733041613808E-4</v>
      </c>
      <c r="AC200">
        <f t="shared" si="62"/>
        <v>4.9976713391699623E-4</v>
      </c>
      <c r="AD200">
        <f t="shared" si="63"/>
        <v>5.0574067663954128E-3</v>
      </c>
      <c r="AE200">
        <f t="shared" si="64"/>
        <v>6.3339620505743184E-3</v>
      </c>
      <c r="AF200">
        <f t="shared" si="65"/>
        <v>9.9053087466977625E-3</v>
      </c>
      <c r="AG200">
        <f t="shared" si="66"/>
        <v>-9.8048051396142045E-4</v>
      </c>
      <c r="AH200">
        <f t="shared" si="67"/>
        <v>-7.9293312401493739E-3</v>
      </c>
      <c r="AI200">
        <f t="shared" si="68"/>
        <v>-1.3890593400693394E-3</v>
      </c>
      <c r="AJ200">
        <f t="shared" si="69"/>
        <v>1.0582109330537008E-2</v>
      </c>
      <c r="AK200">
        <f t="shared" si="70"/>
        <v>4.6281074344680173E-3</v>
      </c>
      <c r="AL200">
        <f t="shared" si="71"/>
        <v>1.1202185218511239E-2</v>
      </c>
      <c r="AM200">
        <f t="shared" si="72"/>
        <v>3.7742354409476625E-2</v>
      </c>
      <c r="AN200">
        <f t="shared" si="73"/>
        <v>1.4013969648824809E-2</v>
      </c>
      <c r="AO200">
        <f t="shared" si="74"/>
        <v>2.6304589688001576E-2</v>
      </c>
      <c r="AP200">
        <f t="shared" si="75"/>
        <v>9.6119455073380156E-3</v>
      </c>
      <c r="AQ200">
        <f t="shared" si="76"/>
        <v>1.2733981803331414E-2</v>
      </c>
    </row>
    <row r="201" spans="1:43" hidden="1" x14ac:dyDescent="0.25">
      <c r="A201" s="19">
        <v>41933</v>
      </c>
      <c r="B201">
        <v>10.965854159999999</v>
      </c>
      <c r="C201">
        <v>11.753095220000001</v>
      </c>
      <c r="D201">
        <v>74.238268360000006</v>
      </c>
      <c r="E201">
        <v>64.399307870000001</v>
      </c>
      <c r="F201">
        <v>52.865768459999998</v>
      </c>
      <c r="G201">
        <v>27481</v>
      </c>
      <c r="H201">
        <v>38242</v>
      </c>
      <c r="I201">
        <v>410.2</v>
      </c>
      <c r="J201">
        <v>10.002800000000001</v>
      </c>
      <c r="K201">
        <v>77.412000000000006</v>
      </c>
      <c r="L201">
        <v>61.2</v>
      </c>
      <c r="M201">
        <v>96</v>
      </c>
      <c r="N201">
        <v>77.41</v>
      </c>
      <c r="O201">
        <v>12.2</v>
      </c>
      <c r="P201">
        <v>184.85</v>
      </c>
      <c r="Q201">
        <v>749.75</v>
      </c>
      <c r="R201">
        <v>11678.5</v>
      </c>
      <c r="S201">
        <v>895.55</v>
      </c>
      <c r="T201">
        <v>7927.75</v>
      </c>
      <c r="X201" s="20">
        <v>41933</v>
      </c>
      <c r="Y201">
        <f t="shared" si="58"/>
        <v>3.4603759504613814E-3</v>
      </c>
      <c r="Z201">
        <f t="shared" si="59"/>
        <v>-4.0869615849234943E-3</v>
      </c>
      <c r="AA201">
        <f t="shared" si="60"/>
        <v>2.4536718028438575E-4</v>
      </c>
      <c r="AB201">
        <f t="shared" si="61"/>
        <v>7.3184624886029649E-4</v>
      </c>
      <c r="AC201">
        <f t="shared" si="62"/>
        <v>5.7874826880250794E-4</v>
      </c>
      <c r="AD201">
        <f t="shared" si="63"/>
        <v>-2.6528588284700622E-3</v>
      </c>
      <c r="AE201">
        <f t="shared" si="64"/>
        <v>-1.4563175157083634E-2</v>
      </c>
      <c r="AF201">
        <f t="shared" si="65"/>
        <v>-1.7050302510838342E-3</v>
      </c>
      <c r="AG201">
        <f t="shared" si="66"/>
        <v>1.2604413212773051E-3</v>
      </c>
      <c r="AH201">
        <f t="shared" si="67"/>
        <v>-4.4274807691537009E-3</v>
      </c>
      <c r="AI201">
        <f t="shared" si="68"/>
        <v>8.1732738509901134E-4</v>
      </c>
      <c r="AJ201">
        <f t="shared" si="69"/>
        <v>1.0471299867295437E-2</v>
      </c>
      <c r="AK201">
        <f t="shared" si="70"/>
        <v>2.1017678568296037E-2</v>
      </c>
      <c r="AL201">
        <f t="shared" si="71"/>
        <v>4.4414505440746224E-2</v>
      </c>
      <c r="AM201">
        <f t="shared" si="72"/>
        <v>-2.6426200793186642E-2</v>
      </c>
      <c r="AN201">
        <f t="shared" si="73"/>
        <v>1.776269536817119E-2</v>
      </c>
      <c r="AO201">
        <f t="shared" si="74"/>
        <v>3.6114283790305603E-3</v>
      </c>
      <c r="AP201">
        <f t="shared" si="75"/>
        <v>1.9560181719164515E-3</v>
      </c>
      <c r="AQ201">
        <f t="shared" si="76"/>
        <v>6.1175038873991505E-3</v>
      </c>
    </row>
    <row r="202" spans="1:43" hidden="1" x14ac:dyDescent="0.25">
      <c r="A202" s="19">
        <v>41934</v>
      </c>
      <c r="B202">
        <v>10.981749730000001</v>
      </c>
      <c r="C202">
        <v>11.792201309999999</v>
      </c>
      <c r="D202">
        <v>74.286151395000005</v>
      </c>
      <c r="E202">
        <v>64.447538699999996</v>
      </c>
      <c r="F202">
        <v>52.902185484999997</v>
      </c>
      <c r="G202">
        <v>27120</v>
      </c>
      <c r="H202">
        <v>38050</v>
      </c>
      <c r="I202">
        <v>412.9</v>
      </c>
      <c r="J202">
        <v>9.9960000000000004</v>
      </c>
      <c r="K202">
        <v>77.358999999999995</v>
      </c>
      <c r="L202">
        <v>61.17</v>
      </c>
      <c r="M202">
        <v>96</v>
      </c>
      <c r="N202">
        <v>76</v>
      </c>
      <c r="O202">
        <v>11.95</v>
      </c>
      <c r="P202">
        <v>181.05</v>
      </c>
      <c r="Q202">
        <v>757.4</v>
      </c>
      <c r="R202">
        <v>11883.5</v>
      </c>
      <c r="S202">
        <v>893.65</v>
      </c>
      <c r="T202">
        <v>7995.9</v>
      </c>
      <c r="X202" s="20">
        <v>41934</v>
      </c>
      <c r="Y202">
        <f t="shared" si="58"/>
        <v>1.4485018828436246E-3</v>
      </c>
      <c r="Z202">
        <f t="shared" si="59"/>
        <v>3.3217781656645893E-3</v>
      </c>
      <c r="AA202">
        <f t="shared" si="60"/>
        <v>6.4478335263532991E-4</v>
      </c>
      <c r="AB202">
        <f t="shared" si="61"/>
        <v>7.4865366963413054E-4</v>
      </c>
      <c r="AC202">
        <f t="shared" si="62"/>
        <v>6.8862117646731238E-4</v>
      </c>
      <c r="AD202">
        <f t="shared" si="63"/>
        <v>-1.3223393721742308E-2</v>
      </c>
      <c r="AE202">
        <f t="shared" si="64"/>
        <v>-5.0333037630728387E-3</v>
      </c>
      <c r="AF202">
        <f t="shared" si="65"/>
        <v>6.5605872537642072E-3</v>
      </c>
      <c r="AG202">
        <f t="shared" si="66"/>
        <v>-6.8004082865551435E-4</v>
      </c>
      <c r="AH202">
        <f t="shared" si="67"/>
        <v>-6.8488285365750617E-4</v>
      </c>
      <c r="AI202">
        <f t="shared" si="68"/>
        <v>-4.9031626380689687E-4</v>
      </c>
      <c r="AJ202">
        <f t="shared" si="69"/>
        <v>0</v>
      </c>
      <c r="AK202">
        <f t="shared" si="70"/>
        <v>-1.8382630930290925E-2</v>
      </c>
      <c r="AL202">
        <f t="shared" si="71"/>
        <v>-2.0704673361691166E-2</v>
      </c>
      <c r="AM202">
        <f t="shared" si="72"/>
        <v>-2.077144917099058E-2</v>
      </c>
      <c r="AN202">
        <f t="shared" si="73"/>
        <v>1.0151697838575845E-2</v>
      </c>
      <c r="AO202">
        <f t="shared" si="74"/>
        <v>1.7401338843889794E-2</v>
      </c>
      <c r="AP202">
        <f t="shared" si="75"/>
        <v>-2.1238550348799947E-3</v>
      </c>
      <c r="AQ202">
        <f t="shared" si="76"/>
        <v>8.5596475805752754E-3</v>
      </c>
    </row>
    <row r="203" spans="1:43" hidden="1" x14ac:dyDescent="0.25">
      <c r="A203" s="19">
        <v>41939</v>
      </c>
      <c r="B203">
        <v>10.971833200000001</v>
      </c>
      <c r="C203">
        <v>11.84247528</v>
      </c>
      <c r="D203">
        <v>74.334034430000003</v>
      </c>
      <c r="E203">
        <v>64.495769530000004</v>
      </c>
      <c r="F203">
        <v>52.938602510000003</v>
      </c>
      <c r="G203">
        <v>27214</v>
      </c>
      <c r="H203">
        <v>38177</v>
      </c>
      <c r="I203">
        <v>416.75</v>
      </c>
      <c r="J203">
        <v>10.0229</v>
      </c>
      <c r="K203">
        <v>77.847999999999999</v>
      </c>
      <c r="L203">
        <v>61.305</v>
      </c>
      <c r="M203">
        <v>96</v>
      </c>
      <c r="N203">
        <v>76.98</v>
      </c>
      <c r="O203">
        <v>12.13</v>
      </c>
      <c r="P203">
        <v>176.63</v>
      </c>
      <c r="Q203">
        <v>720.45</v>
      </c>
      <c r="R203">
        <v>12262.4</v>
      </c>
      <c r="S203">
        <v>897.25</v>
      </c>
      <c r="T203">
        <v>7991.7</v>
      </c>
      <c r="X203" s="20">
        <v>41939</v>
      </c>
      <c r="Y203">
        <f t="shared" si="58"/>
        <v>-9.0340886096499165E-4</v>
      </c>
      <c r="Z203">
        <f t="shared" si="59"/>
        <v>4.2542613716894046E-3</v>
      </c>
      <c r="AA203">
        <f t="shared" si="60"/>
        <v>6.4436787494226867E-4</v>
      </c>
      <c r="AB203">
        <f t="shared" si="61"/>
        <v>7.4809360658444546E-4</v>
      </c>
      <c r="AC203">
        <f t="shared" si="62"/>
        <v>6.8814730364291448E-4</v>
      </c>
      <c r="AD203">
        <f t="shared" si="63"/>
        <v>3.4600836964718547E-3</v>
      </c>
      <c r="AE203">
        <f t="shared" si="64"/>
        <v>3.3321557324702059E-3</v>
      </c>
      <c r="AF203">
        <f t="shared" si="65"/>
        <v>9.2810887388588385E-3</v>
      </c>
      <c r="AG203">
        <f t="shared" si="66"/>
        <v>2.6874619674733579E-3</v>
      </c>
      <c r="AH203">
        <f t="shared" si="67"/>
        <v>6.3012830352403215E-3</v>
      </c>
      <c r="AI203">
        <f t="shared" si="68"/>
        <v>2.2045324298768558E-3</v>
      </c>
      <c r="AJ203">
        <f t="shared" si="69"/>
        <v>0</v>
      </c>
      <c r="AK203">
        <f t="shared" si="70"/>
        <v>1.2812307569269011E-2</v>
      </c>
      <c r="AL203">
        <f t="shared" si="71"/>
        <v>1.4950444578439106E-2</v>
      </c>
      <c r="AM203">
        <f t="shared" si="72"/>
        <v>-2.4716087044298136E-2</v>
      </c>
      <c r="AN203">
        <f t="shared" si="73"/>
        <v>-5.0015498688751332E-2</v>
      </c>
      <c r="AO203">
        <f t="shared" si="74"/>
        <v>3.138678657501074E-2</v>
      </c>
      <c r="AP203">
        <f t="shared" si="75"/>
        <v>4.0203303913291678E-3</v>
      </c>
      <c r="AQ203">
        <f t="shared" si="76"/>
        <v>-5.2540720265937982E-4</v>
      </c>
    </row>
    <row r="204" spans="1:43" hidden="1" x14ac:dyDescent="0.25">
      <c r="A204" s="19">
        <v>41940</v>
      </c>
      <c r="B204">
        <v>11.00417848</v>
      </c>
      <c r="C204">
        <v>11.826054859999999</v>
      </c>
      <c r="D204">
        <v>74.356507680000007</v>
      </c>
      <c r="E204">
        <v>64.511343940000003</v>
      </c>
      <c r="F204">
        <v>52.981798079999997</v>
      </c>
      <c r="G204">
        <v>27135</v>
      </c>
      <c r="H204">
        <v>38162</v>
      </c>
      <c r="I204">
        <v>419.75</v>
      </c>
      <c r="J204">
        <v>10.0091</v>
      </c>
      <c r="K204">
        <v>77.92</v>
      </c>
      <c r="L204">
        <v>61.188000000000002</v>
      </c>
      <c r="M204">
        <v>96</v>
      </c>
      <c r="N204">
        <v>76.37</v>
      </c>
      <c r="O204">
        <v>11.92</v>
      </c>
      <c r="P204">
        <v>178.32</v>
      </c>
      <c r="Q204">
        <v>717.05</v>
      </c>
      <c r="R204">
        <v>12396.7</v>
      </c>
      <c r="S204">
        <v>895.3</v>
      </c>
      <c r="T204">
        <v>8027.6</v>
      </c>
      <c r="X204" s="20">
        <v>41940</v>
      </c>
      <c r="Y204">
        <f t="shared" si="58"/>
        <v>2.9436918607290865E-3</v>
      </c>
      <c r="Z204">
        <f t="shared" si="59"/>
        <v>-1.3875320974575985E-3</v>
      </c>
      <c r="AA204">
        <f t="shared" si="60"/>
        <v>3.0228217413459381E-4</v>
      </c>
      <c r="AB204">
        <f t="shared" si="61"/>
        <v>2.4145040776037119E-4</v>
      </c>
      <c r="AC204">
        <f t="shared" si="62"/>
        <v>8.1562328227633124E-4</v>
      </c>
      <c r="AD204">
        <f t="shared" si="63"/>
        <v>-2.9071392532985536E-3</v>
      </c>
      <c r="AE204">
        <f t="shared" si="64"/>
        <v>-3.9298393201500046E-4</v>
      </c>
      <c r="AF204">
        <f t="shared" si="65"/>
        <v>7.1727743267467085E-3</v>
      </c>
      <c r="AG204">
        <f t="shared" si="66"/>
        <v>-1.3777957451147581E-3</v>
      </c>
      <c r="AH204">
        <f t="shared" si="67"/>
        <v>9.2445181459179361E-4</v>
      </c>
      <c r="AI204">
        <f t="shared" si="68"/>
        <v>-1.9103138233312505E-3</v>
      </c>
      <c r="AJ204">
        <f t="shared" si="69"/>
        <v>0</v>
      </c>
      <c r="AK204">
        <f t="shared" si="70"/>
        <v>-7.9556989553072645E-3</v>
      </c>
      <c r="AL204">
        <f t="shared" si="71"/>
        <v>-1.7464061318755136E-2</v>
      </c>
      <c r="AM204">
        <f t="shared" si="72"/>
        <v>9.5225399102612188E-3</v>
      </c>
      <c r="AN204">
        <f t="shared" si="73"/>
        <v>-4.73044360372195E-3</v>
      </c>
      <c r="AO204">
        <f t="shared" si="74"/>
        <v>1.0892638245823203E-2</v>
      </c>
      <c r="AP204">
        <f t="shared" si="75"/>
        <v>-2.1756723876063498E-3</v>
      </c>
      <c r="AQ204">
        <f t="shared" si="76"/>
        <v>4.4821009782273239E-3</v>
      </c>
    </row>
    <row r="205" spans="1:43" hidden="1" x14ac:dyDescent="0.25">
      <c r="A205" s="19">
        <v>41941</v>
      </c>
      <c r="B205">
        <v>11.039806759999999</v>
      </c>
      <c r="C205">
        <v>11.768541389999999</v>
      </c>
      <c r="D205">
        <v>74.337779519999998</v>
      </c>
      <c r="E205">
        <v>64.503380179999994</v>
      </c>
      <c r="F205">
        <v>53.003996049999998</v>
      </c>
      <c r="G205">
        <v>27079</v>
      </c>
      <c r="H205">
        <v>38293</v>
      </c>
      <c r="I205">
        <v>421.6</v>
      </c>
      <c r="J205">
        <v>10.029199999999999</v>
      </c>
      <c r="K205">
        <v>77.424499999999995</v>
      </c>
      <c r="L205">
        <v>61.29</v>
      </c>
      <c r="M205">
        <v>97</v>
      </c>
      <c r="N205">
        <v>76.599999999999994</v>
      </c>
      <c r="O205">
        <v>11.98</v>
      </c>
      <c r="P205">
        <v>177.75</v>
      </c>
      <c r="Q205">
        <v>723.95</v>
      </c>
      <c r="R205">
        <v>12596.3</v>
      </c>
      <c r="S205">
        <v>891.55</v>
      </c>
      <c r="T205">
        <v>8090.45</v>
      </c>
      <c r="X205" s="20">
        <v>41941</v>
      </c>
      <c r="Y205">
        <f t="shared" si="58"/>
        <v>3.2324745852530487E-3</v>
      </c>
      <c r="Z205">
        <f t="shared" si="59"/>
        <v>-4.8751488095956337E-3</v>
      </c>
      <c r="AA205">
        <f t="shared" si="60"/>
        <v>-2.5190154177006654E-4</v>
      </c>
      <c r="AB205">
        <f t="shared" si="61"/>
        <v>-1.2345505622623853E-4</v>
      </c>
      <c r="AC205">
        <f t="shared" si="62"/>
        <v>4.1888576684825777E-4</v>
      </c>
      <c r="AD205">
        <f t="shared" si="63"/>
        <v>-2.0658877749965051E-3</v>
      </c>
      <c r="AE205">
        <f t="shared" si="64"/>
        <v>3.4268557503920106E-3</v>
      </c>
      <c r="AF205">
        <f t="shared" si="65"/>
        <v>4.3977012695023557E-3</v>
      </c>
      <c r="AG205">
        <f t="shared" si="66"/>
        <v>2.0061588798777953E-3</v>
      </c>
      <c r="AH205">
        <f t="shared" si="67"/>
        <v>-6.3793913583128489E-3</v>
      </c>
      <c r="AI205">
        <f t="shared" si="68"/>
        <v>1.6656056366214258E-3</v>
      </c>
      <c r="AJ205">
        <f t="shared" si="69"/>
        <v>1.0362787035546658E-2</v>
      </c>
      <c r="AK205">
        <f t="shared" si="70"/>
        <v>3.0071278462527364E-3</v>
      </c>
      <c r="AL205">
        <f t="shared" si="71"/>
        <v>5.0209310500996642E-3</v>
      </c>
      <c r="AM205">
        <f t="shared" si="72"/>
        <v>-3.2016203942631704E-3</v>
      </c>
      <c r="AN205">
        <f t="shared" si="73"/>
        <v>9.5767560522095705E-3</v>
      </c>
      <c r="AO205">
        <f t="shared" si="74"/>
        <v>1.5972811879826583E-2</v>
      </c>
      <c r="AP205">
        <f t="shared" si="75"/>
        <v>-4.1973366600546562E-3</v>
      </c>
      <c r="AQ205">
        <f t="shared" si="76"/>
        <v>7.7987496684804643E-3</v>
      </c>
    </row>
    <row r="206" spans="1:43" hidden="1" x14ac:dyDescent="0.25">
      <c r="A206" s="19">
        <v>41942</v>
      </c>
      <c r="B206">
        <v>11.030536</v>
      </c>
      <c r="C206">
        <v>11.80011582</v>
      </c>
      <c r="D206">
        <v>74.364234120000006</v>
      </c>
      <c r="E206">
        <v>64.548136369999995</v>
      </c>
      <c r="F206">
        <v>53.02951874</v>
      </c>
      <c r="G206">
        <v>26603</v>
      </c>
      <c r="H206">
        <v>36601</v>
      </c>
      <c r="I206">
        <v>416.95</v>
      </c>
      <c r="J206">
        <v>10.0482</v>
      </c>
      <c r="K206">
        <v>77.494</v>
      </c>
      <c r="L206">
        <v>61.44</v>
      </c>
      <c r="M206">
        <v>98</v>
      </c>
      <c r="N206">
        <v>77.66</v>
      </c>
      <c r="O206">
        <v>12.03</v>
      </c>
      <c r="P206">
        <v>177.8</v>
      </c>
      <c r="Q206">
        <v>731.6</v>
      </c>
      <c r="R206">
        <v>12532.2</v>
      </c>
      <c r="S206">
        <v>896.65</v>
      </c>
      <c r="T206">
        <v>8169.2</v>
      </c>
      <c r="X206" s="20">
        <v>41942</v>
      </c>
      <c r="Y206">
        <f t="shared" si="58"/>
        <v>-8.4011024623191662E-4</v>
      </c>
      <c r="Z206">
        <f t="shared" si="59"/>
        <v>2.6793591682357462E-3</v>
      </c>
      <c r="AA206">
        <f t="shared" si="60"/>
        <v>3.5580688696177059E-4</v>
      </c>
      <c r="AB206">
        <f t="shared" si="61"/>
        <v>6.9361744814570262E-4</v>
      </c>
      <c r="AC206">
        <f t="shared" si="62"/>
        <v>4.8140798771903167E-4</v>
      </c>
      <c r="AD206">
        <f t="shared" si="63"/>
        <v>-1.7734528357237551E-2</v>
      </c>
      <c r="AE206">
        <f t="shared" si="64"/>
        <v>-4.5191549420099855E-2</v>
      </c>
      <c r="AF206">
        <f t="shared" si="65"/>
        <v>-1.1090686694158284E-2</v>
      </c>
      <c r="AG206">
        <f t="shared" si="66"/>
        <v>1.8926759114080468E-3</v>
      </c>
      <c r="AH206">
        <f t="shared" si="67"/>
        <v>8.9724603146285661E-4</v>
      </c>
      <c r="AI206">
        <f t="shared" si="68"/>
        <v>2.4443913417762169E-3</v>
      </c>
      <c r="AJ206">
        <f t="shared" si="69"/>
        <v>1.0256500167189061E-2</v>
      </c>
      <c r="AK206">
        <f t="shared" si="70"/>
        <v>1.3743247556975629E-2</v>
      </c>
      <c r="AL206">
        <f t="shared" si="71"/>
        <v>4.1649372992842021E-3</v>
      </c>
      <c r="AM206">
        <f t="shared" si="72"/>
        <v>2.8125439645404558E-4</v>
      </c>
      <c r="AN206">
        <f t="shared" si="73"/>
        <v>1.0511587289279997E-2</v>
      </c>
      <c r="AO206">
        <f t="shared" si="74"/>
        <v>-5.1017879327552853E-3</v>
      </c>
      <c r="AP206">
        <f t="shared" si="75"/>
        <v>5.704075414377445E-3</v>
      </c>
      <c r="AQ206">
        <f t="shared" si="76"/>
        <v>9.6866311099942405E-3</v>
      </c>
    </row>
    <row r="207" spans="1:43" hidden="1" x14ac:dyDescent="0.25">
      <c r="A207" s="19">
        <v>41943</v>
      </c>
      <c r="B207">
        <v>11.047811899999999</v>
      </c>
      <c r="C207">
        <v>11.803713719999999</v>
      </c>
      <c r="D207">
        <v>74.375571730000004</v>
      </c>
      <c r="E207">
        <v>64.539542030000007</v>
      </c>
      <c r="F207">
        <v>53.083396710000002</v>
      </c>
      <c r="G207">
        <v>26135</v>
      </c>
      <c r="H207">
        <v>35833</v>
      </c>
      <c r="I207">
        <v>414.75</v>
      </c>
      <c r="J207">
        <v>10.0456</v>
      </c>
      <c r="K207">
        <v>76.906999999999996</v>
      </c>
      <c r="L207">
        <v>61.405000000000001</v>
      </c>
      <c r="M207">
        <v>99</v>
      </c>
      <c r="N207">
        <v>79.23</v>
      </c>
      <c r="O207">
        <v>12.39</v>
      </c>
      <c r="P207">
        <v>181.85</v>
      </c>
      <c r="Q207">
        <v>738.35</v>
      </c>
      <c r="R207">
        <v>12772.8</v>
      </c>
      <c r="S207">
        <v>911.85</v>
      </c>
      <c r="T207">
        <v>8322.2000000000007</v>
      </c>
      <c r="X207" s="20">
        <v>41943</v>
      </c>
      <c r="Y207">
        <f t="shared" si="58"/>
        <v>1.564963429703248E-3</v>
      </c>
      <c r="Z207">
        <f t="shared" si="59"/>
        <v>3.0485731323947777E-4</v>
      </c>
      <c r="AA207">
        <f t="shared" si="60"/>
        <v>1.5244890172027244E-4</v>
      </c>
      <c r="AB207">
        <f t="shared" si="61"/>
        <v>-1.3315507907821032E-4</v>
      </c>
      <c r="AC207">
        <f t="shared" si="62"/>
        <v>1.0154838249700571E-3</v>
      </c>
      <c r="AD207">
        <f t="shared" si="63"/>
        <v>-1.7748579218248871E-2</v>
      </c>
      <c r="AE207">
        <f t="shared" si="64"/>
        <v>-2.12063059076825E-2</v>
      </c>
      <c r="AF207">
        <f t="shared" si="65"/>
        <v>-5.290381462440443E-3</v>
      </c>
      <c r="AG207">
        <f t="shared" si="66"/>
        <v>-2.5878629373331247E-4</v>
      </c>
      <c r="AH207">
        <f t="shared" si="67"/>
        <v>-7.6036143303730291E-3</v>
      </c>
      <c r="AI207">
        <f t="shared" si="68"/>
        <v>-5.6982377706922701E-4</v>
      </c>
      <c r="AJ207">
        <f t="shared" si="69"/>
        <v>1.0152371464017908E-2</v>
      </c>
      <c r="AK207">
        <f t="shared" si="70"/>
        <v>2.0014690673629446E-2</v>
      </c>
      <c r="AL207">
        <f t="shared" si="71"/>
        <v>2.94861656544637E-2</v>
      </c>
      <c r="AM207">
        <f t="shared" si="72"/>
        <v>2.2522848353193767E-2</v>
      </c>
      <c r="AN207">
        <f t="shared" si="73"/>
        <v>9.1840504030722935E-3</v>
      </c>
      <c r="AO207">
        <f t="shared" si="74"/>
        <v>1.9016577802207946E-2</v>
      </c>
      <c r="AP207">
        <f t="shared" si="75"/>
        <v>1.6809906468408062E-2</v>
      </c>
      <c r="AQ207">
        <f t="shared" si="76"/>
        <v>1.8555658095554397E-2</v>
      </c>
    </row>
    <row r="208" spans="1:43" hidden="1" x14ac:dyDescent="0.25">
      <c r="A208" s="19">
        <v>41946</v>
      </c>
      <c r="B208">
        <v>11.044735319999999</v>
      </c>
      <c r="C208">
        <v>11.77657627</v>
      </c>
      <c r="D208">
        <v>74.385197199999993</v>
      </c>
      <c r="E208">
        <v>64.632295350000007</v>
      </c>
      <c r="F208">
        <v>53.137462370000001</v>
      </c>
      <c r="G208">
        <v>26077</v>
      </c>
      <c r="H208">
        <v>35958</v>
      </c>
      <c r="I208">
        <v>416.75</v>
      </c>
      <c r="J208">
        <v>10.0388</v>
      </c>
      <c r="K208">
        <v>76.667500000000004</v>
      </c>
      <c r="L208">
        <v>61.42</v>
      </c>
      <c r="M208">
        <v>100</v>
      </c>
      <c r="N208">
        <v>79.59</v>
      </c>
      <c r="O208">
        <v>12.5</v>
      </c>
      <c r="P208">
        <v>182.43</v>
      </c>
      <c r="Q208">
        <v>739.85</v>
      </c>
      <c r="R208">
        <v>12739.6</v>
      </c>
      <c r="S208">
        <v>910.7</v>
      </c>
      <c r="T208">
        <v>8324.15</v>
      </c>
      <c r="X208" s="20">
        <v>41946</v>
      </c>
      <c r="Y208">
        <f t="shared" si="58"/>
        <v>-2.7851745561532139E-4</v>
      </c>
      <c r="Z208">
        <f t="shared" si="59"/>
        <v>-2.3017072302644616E-3</v>
      </c>
      <c r="AA208">
        <f t="shared" si="60"/>
        <v>1.2940871551886903E-4</v>
      </c>
      <c r="AB208">
        <f t="shared" si="61"/>
        <v>1.4361231956269882E-3</v>
      </c>
      <c r="AC208">
        <f t="shared" si="62"/>
        <v>1.0179858294740438E-3</v>
      </c>
      <c r="AD208">
        <f t="shared" si="63"/>
        <v>-2.2217123978150936E-3</v>
      </c>
      <c r="AE208">
        <f t="shared" si="64"/>
        <v>3.4823341733437522E-3</v>
      </c>
      <c r="AF208">
        <f t="shared" si="65"/>
        <v>4.8105925603495478E-3</v>
      </c>
      <c r="AG208">
        <f t="shared" si="66"/>
        <v>-6.7714248469753259E-4</v>
      </c>
      <c r="AH208">
        <f t="shared" si="67"/>
        <v>-3.1190099158268118E-3</v>
      </c>
      <c r="AI208">
        <f t="shared" si="68"/>
        <v>2.442499503289234E-4</v>
      </c>
      <c r="AJ208">
        <f t="shared" si="69"/>
        <v>1.0050335853501506E-2</v>
      </c>
      <c r="AK208">
        <f t="shared" si="70"/>
        <v>4.5334418406075003E-3</v>
      </c>
      <c r="AL208">
        <f t="shared" si="71"/>
        <v>8.8389486672042321E-3</v>
      </c>
      <c r="AM208">
        <f t="shared" si="72"/>
        <v>3.1843663671301298E-3</v>
      </c>
      <c r="AN208">
        <f t="shared" si="73"/>
        <v>2.0294960287602203E-3</v>
      </c>
      <c r="AO208">
        <f t="shared" si="74"/>
        <v>-2.6026574325359168E-3</v>
      </c>
      <c r="AP208">
        <f t="shared" si="75"/>
        <v>-1.2619682890683173E-3</v>
      </c>
      <c r="AQ208">
        <f t="shared" si="76"/>
        <v>2.342855952107104E-4</v>
      </c>
    </row>
    <row r="209" spans="1:43" hidden="1" x14ac:dyDescent="0.25">
      <c r="A209" s="19">
        <v>41948</v>
      </c>
      <c r="B209">
        <v>11.0103372</v>
      </c>
      <c r="C209">
        <v>11.75203471</v>
      </c>
      <c r="D209">
        <v>74.443683300000004</v>
      </c>
      <c r="E209">
        <v>64.642492959999998</v>
      </c>
      <c r="F209">
        <v>53.174791259999999</v>
      </c>
      <c r="G209">
        <v>25493</v>
      </c>
      <c r="H209">
        <v>34454</v>
      </c>
      <c r="I209">
        <v>409</v>
      </c>
      <c r="J209">
        <v>10.0482</v>
      </c>
      <c r="K209">
        <v>76.707999999999998</v>
      </c>
      <c r="L209">
        <v>61.435000000000002</v>
      </c>
      <c r="M209">
        <v>100</v>
      </c>
      <c r="N209">
        <v>79.599999999999994</v>
      </c>
      <c r="O209">
        <v>12.37</v>
      </c>
      <c r="P209">
        <v>184.2</v>
      </c>
      <c r="Q209">
        <v>747.75</v>
      </c>
      <c r="R209">
        <v>12875.2</v>
      </c>
      <c r="S209">
        <v>912.8</v>
      </c>
      <c r="T209">
        <v>8338.2999999999993</v>
      </c>
      <c r="X209" s="20">
        <v>41948</v>
      </c>
      <c r="Y209">
        <f t="shared" si="58"/>
        <v>-3.1192958318284844E-3</v>
      </c>
      <c r="Z209">
        <f t="shared" si="59"/>
        <v>-2.0861043536247099E-3</v>
      </c>
      <c r="AA209">
        <f t="shared" si="60"/>
        <v>7.8595099034788247E-4</v>
      </c>
      <c r="AB209">
        <f t="shared" si="61"/>
        <v>1.5776641608855483E-4</v>
      </c>
      <c r="AC209">
        <f t="shared" si="62"/>
        <v>7.0225002780935743E-4</v>
      </c>
      <c r="AD209">
        <f t="shared" si="63"/>
        <v>-2.2649795091324119E-2</v>
      </c>
      <c r="AE209">
        <f t="shared" si="64"/>
        <v>-4.272648967992583E-2</v>
      </c>
      <c r="AF209">
        <f t="shared" si="65"/>
        <v>-1.8771365588101632E-2</v>
      </c>
      <c r="AG209">
        <f t="shared" si="66"/>
        <v>9.3592877843081573E-4</v>
      </c>
      <c r="AH209">
        <f t="shared" si="67"/>
        <v>5.2811565003925952E-4</v>
      </c>
      <c r="AI209">
        <f t="shared" si="68"/>
        <v>2.4419030685832898E-4</v>
      </c>
      <c r="AJ209">
        <f t="shared" si="69"/>
        <v>0</v>
      </c>
      <c r="AK209">
        <f t="shared" si="70"/>
        <v>1.2563603257918128E-4</v>
      </c>
      <c r="AL209">
        <f t="shared" si="71"/>
        <v>-1.0454457903858985E-2</v>
      </c>
      <c r="AM209">
        <f t="shared" si="72"/>
        <v>9.6555860210782805E-3</v>
      </c>
      <c r="AN209">
        <f t="shared" si="73"/>
        <v>1.0621234561514084E-2</v>
      </c>
      <c r="AO209">
        <f t="shared" si="74"/>
        <v>1.0587727932870045E-2</v>
      </c>
      <c r="AP209">
        <f t="shared" si="75"/>
        <v>2.3032639740928683E-3</v>
      </c>
      <c r="AQ209">
        <f t="shared" si="76"/>
        <v>1.6984301109980806E-3</v>
      </c>
    </row>
    <row r="210" spans="1:43" hidden="1" x14ac:dyDescent="0.25">
      <c r="A210" s="19">
        <v>41950</v>
      </c>
      <c r="B210">
        <v>10.971959780000001</v>
      </c>
      <c r="C210">
        <v>11.744587190000001</v>
      </c>
      <c r="D210">
        <v>74.462345830000004</v>
      </c>
      <c r="E210">
        <v>64.668063290000006</v>
      </c>
      <c r="F210">
        <v>53.19862191</v>
      </c>
      <c r="G210">
        <v>25932</v>
      </c>
      <c r="H210">
        <v>34810</v>
      </c>
      <c r="I210">
        <v>413.05</v>
      </c>
      <c r="J210">
        <v>10.047800000000001</v>
      </c>
      <c r="K210">
        <v>76.62</v>
      </c>
      <c r="L210">
        <v>61.52</v>
      </c>
      <c r="M210">
        <v>100</v>
      </c>
      <c r="N210">
        <v>81.349999999999994</v>
      </c>
      <c r="O210">
        <v>12.29</v>
      </c>
      <c r="P210">
        <v>187.55</v>
      </c>
      <c r="Q210">
        <v>761.5</v>
      </c>
      <c r="R210">
        <v>12675.9</v>
      </c>
      <c r="S210">
        <v>899.45</v>
      </c>
      <c r="T210">
        <v>8337</v>
      </c>
      <c r="X210" s="20">
        <v>41950</v>
      </c>
      <c r="Y210">
        <f t="shared" si="58"/>
        <v>-3.4916695944548944E-3</v>
      </c>
      <c r="Z210">
        <f t="shared" si="59"/>
        <v>-6.3392263629214363E-4</v>
      </c>
      <c r="AA210">
        <f t="shared" si="60"/>
        <v>2.5066184635719294E-4</v>
      </c>
      <c r="AB210">
        <f t="shared" si="61"/>
        <v>3.9548712920014958E-4</v>
      </c>
      <c r="AC210">
        <f t="shared" si="62"/>
        <v>4.4805651503531258E-4</v>
      </c>
      <c r="AD210">
        <f t="shared" si="63"/>
        <v>1.7073822637003293E-2</v>
      </c>
      <c r="AE210">
        <f t="shared" si="64"/>
        <v>1.0279600799170211E-2</v>
      </c>
      <c r="AF210">
        <f t="shared" si="65"/>
        <v>9.8534949657124761E-3</v>
      </c>
      <c r="AG210">
        <f t="shared" si="66"/>
        <v>-3.9808917202599863E-5</v>
      </c>
      <c r="AH210">
        <f t="shared" si="67"/>
        <v>-1.1478661387661823E-3</v>
      </c>
      <c r="AI210">
        <f t="shared" si="68"/>
        <v>1.3826198778540361E-3</v>
      </c>
      <c r="AJ210">
        <f t="shared" si="69"/>
        <v>0</v>
      </c>
      <c r="AK210">
        <f t="shared" si="70"/>
        <v>2.1746740814709526E-2</v>
      </c>
      <c r="AL210">
        <f t="shared" si="71"/>
        <v>-6.4882628264530369E-3</v>
      </c>
      <c r="AM210">
        <f t="shared" si="72"/>
        <v>1.8023352706689987E-2</v>
      </c>
      <c r="AN210">
        <f t="shared" si="73"/>
        <v>1.8221474825159147E-2</v>
      </c>
      <c r="AO210">
        <f t="shared" si="74"/>
        <v>-1.5600427536125576E-2</v>
      </c>
      <c r="AP210">
        <f t="shared" si="75"/>
        <v>-1.4733333139170576E-2</v>
      </c>
      <c r="AQ210">
        <f t="shared" si="76"/>
        <v>-1.5591923415268414E-4</v>
      </c>
    </row>
    <row r="211" spans="1:43" hidden="1" x14ac:dyDescent="0.25">
      <c r="A211" s="19">
        <v>41953</v>
      </c>
      <c r="B211">
        <v>10.997650549999999</v>
      </c>
      <c r="C211">
        <v>11.76020359</v>
      </c>
      <c r="D211">
        <v>74.494841739999998</v>
      </c>
      <c r="E211">
        <v>64.739165450000002</v>
      </c>
      <c r="F211">
        <v>53.305637660000002</v>
      </c>
      <c r="G211">
        <v>25733</v>
      </c>
      <c r="H211">
        <v>34761</v>
      </c>
      <c r="I211">
        <v>411.6</v>
      </c>
      <c r="J211">
        <v>10.0474</v>
      </c>
      <c r="K211">
        <v>76.370500000000007</v>
      </c>
      <c r="L211">
        <v>61.484999999999999</v>
      </c>
      <c r="M211">
        <v>100</v>
      </c>
      <c r="N211">
        <v>79.61</v>
      </c>
      <c r="O211">
        <v>12.37</v>
      </c>
      <c r="P211">
        <v>188.95</v>
      </c>
      <c r="Q211">
        <v>771</v>
      </c>
      <c r="R211">
        <v>12729.7</v>
      </c>
      <c r="S211">
        <v>904.65</v>
      </c>
      <c r="T211">
        <v>8344.25</v>
      </c>
      <c r="X211" s="20">
        <v>41953</v>
      </c>
      <c r="Y211">
        <f t="shared" si="58"/>
        <v>2.338756247775358E-3</v>
      </c>
      <c r="Z211">
        <f t="shared" si="59"/>
        <v>1.3287846247130588E-3</v>
      </c>
      <c r="AA211">
        <f t="shared" si="60"/>
        <v>4.363120846415286E-4</v>
      </c>
      <c r="AB211">
        <f t="shared" si="61"/>
        <v>1.0988901910241346E-3</v>
      </c>
      <c r="AC211">
        <f t="shared" si="62"/>
        <v>2.0096057462389177E-3</v>
      </c>
      <c r="AD211">
        <f t="shared" si="63"/>
        <v>-7.7035124018996438E-3</v>
      </c>
      <c r="AE211">
        <f t="shared" si="64"/>
        <v>-1.4086331403125422E-3</v>
      </c>
      <c r="AF211">
        <f t="shared" si="65"/>
        <v>-3.5166470486196937E-3</v>
      </c>
      <c r="AG211">
        <f t="shared" si="66"/>
        <v>-3.9810502015798479E-5</v>
      </c>
      <c r="AH211">
        <f t="shared" si="67"/>
        <v>-3.2616433201839269E-3</v>
      </c>
      <c r="AI211">
        <f t="shared" si="68"/>
        <v>-5.6908257297805481E-4</v>
      </c>
      <c r="AJ211">
        <f t="shared" si="69"/>
        <v>0</v>
      </c>
      <c r="AK211">
        <f t="shared" si="70"/>
        <v>-2.1621120564559882E-2</v>
      </c>
      <c r="AL211">
        <f t="shared" si="71"/>
        <v>6.4882628264531254E-3</v>
      </c>
      <c r="AM211">
        <f t="shared" si="72"/>
        <v>7.4369532676014666E-3</v>
      </c>
      <c r="AN211">
        <f t="shared" si="73"/>
        <v>1.2398201228113054E-2</v>
      </c>
      <c r="AO211">
        <f t="shared" si="74"/>
        <v>4.235293039384855E-3</v>
      </c>
      <c r="AP211">
        <f t="shared" si="75"/>
        <v>5.7646631564101684E-3</v>
      </c>
      <c r="AQ211">
        <f t="shared" si="76"/>
        <v>8.6923947024296528E-4</v>
      </c>
    </row>
    <row r="212" spans="1:43" hidden="1" x14ac:dyDescent="0.25">
      <c r="A212" s="19">
        <v>41954</v>
      </c>
      <c r="B212">
        <v>11.0284263</v>
      </c>
      <c r="C212">
        <v>11.761447479999999</v>
      </c>
      <c r="D212">
        <v>74.533785050000006</v>
      </c>
      <c r="E212">
        <v>64.748319499999994</v>
      </c>
      <c r="F212">
        <v>53.308393930000001</v>
      </c>
      <c r="G212">
        <v>25796</v>
      </c>
      <c r="H212">
        <v>34823</v>
      </c>
      <c r="I212">
        <v>412.7</v>
      </c>
      <c r="J212">
        <v>10.0441</v>
      </c>
      <c r="K212">
        <v>76.739999999999995</v>
      </c>
      <c r="L212">
        <v>61.515000000000001</v>
      </c>
      <c r="M212">
        <v>101</v>
      </c>
      <c r="N212">
        <v>79.790000000000006</v>
      </c>
      <c r="O212">
        <v>12.47</v>
      </c>
      <c r="P212">
        <v>188.73</v>
      </c>
      <c r="Q212">
        <v>772.3</v>
      </c>
      <c r="R212">
        <v>12993.7</v>
      </c>
      <c r="S212">
        <v>907.9</v>
      </c>
      <c r="T212">
        <v>8362.65</v>
      </c>
      <c r="X212" s="20">
        <v>41954</v>
      </c>
      <c r="Y212">
        <f t="shared" si="58"/>
        <v>2.7944849404891252E-3</v>
      </c>
      <c r="Z212">
        <f t="shared" si="59"/>
        <v>1.0576553469450979E-4</v>
      </c>
      <c r="AA212">
        <f t="shared" si="60"/>
        <v>5.2262859458940508E-4</v>
      </c>
      <c r="AB212">
        <f t="shared" si="61"/>
        <v>1.4138895382487086E-4</v>
      </c>
      <c r="AC212">
        <f t="shared" si="62"/>
        <v>5.1705576827094682E-5</v>
      </c>
      <c r="AD212">
        <f t="shared" si="63"/>
        <v>2.4452262372813868E-3</v>
      </c>
      <c r="AE212">
        <f t="shared" si="64"/>
        <v>1.7820193264895948E-3</v>
      </c>
      <c r="AF212">
        <f t="shared" si="65"/>
        <v>2.6689327986414596E-3</v>
      </c>
      <c r="AG212">
        <f t="shared" si="66"/>
        <v>-3.2849712860409083E-4</v>
      </c>
      <c r="AH212">
        <f t="shared" si="67"/>
        <v>4.8265888664873295E-3</v>
      </c>
      <c r="AI212">
        <f t="shared" si="68"/>
        <v>4.8780488772177298E-4</v>
      </c>
      <c r="AJ212">
        <f t="shared" si="69"/>
        <v>9.950330853168092E-3</v>
      </c>
      <c r="AK212">
        <f t="shared" si="70"/>
        <v>2.2584702197027311E-3</v>
      </c>
      <c r="AL212">
        <f t="shared" si="71"/>
        <v>8.0515732875487758E-3</v>
      </c>
      <c r="AM212">
        <f t="shared" si="72"/>
        <v>-1.1650075454500155E-3</v>
      </c>
      <c r="AN212">
        <f t="shared" si="73"/>
        <v>1.6847020118886909E-3</v>
      </c>
      <c r="AO212">
        <f t="shared" si="74"/>
        <v>2.0526778699943887E-2</v>
      </c>
      <c r="AP212">
        <f t="shared" si="75"/>
        <v>3.5861118126059564E-3</v>
      </c>
      <c r="AQ212">
        <f t="shared" si="76"/>
        <v>2.2026836144884545E-3</v>
      </c>
    </row>
    <row r="213" spans="1:43" hidden="1" x14ac:dyDescent="0.25">
      <c r="A213" s="19">
        <v>41955</v>
      </c>
      <c r="B213">
        <v>11.00025572</v>
      </c>
      <c r="C213">
        <v>11.79001779</v>
      </c>
      <c r="D213">
        <v>74.561513090000005</v>
      </c>
      <c r="E213">
        <v>64.768960210000003</v>
      </c>
      <c r="F213">
        <v>53.326873489999997</v>
      </c>
      <c r="G213">
        <v>25788</v>
      </c>
      <c r="H213">
        <v>34726</v>
      </c>
      <c r="I213">
        <v>411.05</v>
      </c>
      <c r="J213">
        <v>10.0184</v>
      </c>
      <c r="K213">
        <v>76.344499999999996</v>
      </c>
      <c r="L213">
        <v>61.375</v>
      </c>
      <c r="M213">
        <v>101</v>
      </c>
      <c r="N213">
        <v>79.73</v>
      </c>
      <c r="O213">
        <v>12.68</v>
      </c>
      <c r="P213">
        <v>181.18</v>
      </c>
      <c r="Q213">
        <v>770</v>
      </c>
      <c r="R213">
        <v>13151.7</v>
      </c>
      <c r="S213">
        <v>911.75</v>
      </c>
      <c r="T213">
        <v>8383.2999999999993</v>
      </c>
      <c r="X213" s="20">
        <v>41955</v>
      </c>
      <c r="Y213">
        <f t="shared" si="58"/>
        <v>-2.5576287615233662E-3</v>
      </c>
      <c r="Z213">
        <f t="shared" si="59"/>
        <v>2.4262035238404823E-3</v>
      </c>
      <c r="AA213">
        <f t="shared" si="60"/>
        <v>3.7195056672597931E-4</v>
      </c>
      <c r="AB213">
        <f t="shared" si="61"/>
        <v>3.1873291688909553E-4</v>
      </c>
      <c r="AC213">
        <f t="shared" si="62"/>
        <v>3.4659377956459828E-4</v>
      </c>
      <c r="AD213">
        <f t="shared" si="63"/>
        <v>-3.101736997572836E-4</v>
      </c>
      <c r="AE213">
        <f t="shared" si="64"/>
        <v>-2.7894020875785254E-3</v>
      </c>
      <c r="AF213">
        <f t="shared" si="65"/>
        <v>-4.0060751603936693E-3</v>
      </c>
      <c r="AG213">
        <f t="shared" si="66"/>
        <v>-2.5619951708422506E-3</v>
      </c>
      <c r="AH213">
        <f t="shared" si="67"/>
        <v>-5.1670924221460584E-3</v>
      </c>
      <c r="AI213">
        <f t="shared" si="68"/>
        <v>-2.2784613974475947E-3</v>
      </c>
      <c r="AJ213">
        <f t="shared" si="69"/>
        <v>0</v>
      </c>
      <c r="AK213">
        <f t="shared" si="70"/>
        <v>-7.5225680578557669E-4</v>
      </c>
      <c r="AL213">
        <f t="shared" si="71"/>
        <v>1.6700189317134715E-2</v>
      </c>
      <c r="AM213">
        <f t="shared" si="72"/>
        <v>-4.0826410008906182E-2</v>
      </c>
      <c r="AN213">
        <f t="shared" si="73"/>
        <v>-2.9825607274885568E-3</v>
      </c>
      <c r="AO213">
        <f t="shared" si="74"/>
        <v>1.20864032217546E-2</v>
      </c>
      <c r="AP213">
        <f t="shared" si="75"/>
        <v>4.2315893110781086E-3</v>
      </c>
      <c r="AQ213">
        <f t="shared" si="76"/>
        <v>2.466269213384744E-3</v>
      </c>
    </row>
    <row r="214" spans="1:43" hidden="1" x14ac:dyDescent="0.25">
      <c r="A214" s="19">
        <v>41956</v>
      </c>
      <c r="B214">
        <v>11.02654953</v>
      </c>
      <c r="C214">
        <v>11.85506236</v>
      </c>
      <c r="D214">
        <v>74.585989909999995</v>
      </c>
      <c r="E214">
        <v>64.781785369999994</v>
      </c>
      <c r="F214">
        <v>53.372008059999999</v>
      </c>
      <c r="G214">
        <v>25822</v>
      </c>
      <c r="H214">
        <v>34726</v>
      </c>
      <c r="I214">
        <v>407.1</v>
      </c>
      <c r="J214">
        <v>10.057399999999999</v>
      </c>
      <c r="K214">
        <v>76.855500000000006</v>
      </c>
      <c r="L214">
        <v>61.6</v>
      </c>
      <c r="M214">
        <v>101</v>
      </c>
      <c r="N214">
        <v>79.47</v>
      </c>
      <c r="O214">
        <v>12.67</v>
      </c>
      <c r="P214">
        <v>173.2</v>
      </c>
      <c r="Q214">
        <v>764.35</v>
      </c>
      <c r="R214">
        <v>13191.8</v>
      </c>
      <c r="S214">
        <v>915.95</v>
      </c>
      <c r="T214">
        <v>8357.85</v>
      </c>
      <c r="X214" s="20">
        <v>41956</v>
      </c>
      <c r="Y214">
        <f t="shared" si="58"/>
        <v>2.3874385950054052E-3</v>
      </c>
      <c r="Z214">
        <f t="shared" si="59"/>
        <v>5.5017562772921649E-3</v>
      </c>
      <c r="AA214">
        <f t="shared" si="60"/>
        <v>3.2822299706532828E-4</v>
      </c>
      <c r="AB214">
        <f t="shared" si="61"/>
        <v>1.9799438412294339E-4</v>
      </c>
      <c r="AC214">
        <f t="shared" si="62"/>
        <v>8.4601772832877914E-4</v>
      </c>
      <c r="AD214">
        <f t="shared" si="63"/>
        <v>1.3175743041532251E-3</v>
      </c>
      <c r="AE214">
        <f t="shared" si="64"/>
        <v>0</v>
      </c>
      <c r="AF214">
        <f t="shared" si="65"/>
        <v>-9.6560060892092372E-3</v>
      </c>
      <c r="AG214">
        <f t="shared" si="66"/>
        <v>3.8852796959554289E-3</v>
      </c>
      <c r="AH214">
        <f t="shared" si="67"/>
        <v>6.6710430166685578E-3</v>
      </c>
      <c r="AI214">
        <f t="shared" si="68"/>
        <v>3.6592844247893904E-3</v>
      </c>
      <c r="AJ214">
        <f t="shared" si="69"/>
        <v>0</v>
      </c>
      <c r="AK214">
        <f t="shared" si="70"/>
        <v>-3.2663345623160853E-3</v>
      </c>
      <c r="AL214">
        <f t="shared" si="71"/>
        <v>-7.8895467603217622E-4</v>
      </c>
      <c r="AM214">
        <f t="shared" si="72"/>
        <v>-4.5044016112807062E-2</v>
      </c>
      <c r="AN214">
        <f t="shared" si="73"/>
        <v>-7.3647154006863695E-3</v>
      </c>
      <c r="AO214">
        <f t="shared" si="74"/>
        <v>3.0443966042274857E-3</v>
      </c>
      <c r="AP214">
        <f t="shared" si="75"/>
        <v>4.5959483426786032E-3</v>
      </c>
      <c r="AQ214">
        <f t="shared" si="76"/>
        <v>-3.0404147391592455E-3</v>
      </c>
    </row>
    <row r="215" spans="1:43" hidden="1" x14ac:dyDescent="0.25">
      <c r="A215" s="19">
        <v>41957</v>
      </c>
      <c r="B215">
        <v>11.070017829999999</v>
      </c>
      <c r="C215">
        <v>11.87197177</v>
      </c>
      <c r="D215">
        <v>74.57974308</v>
      </c>
      <c r="E215">
        <v>64.811246629999999</v>
      </c>
      <c r="F215">
        <v>53.356482990000003</v>
      </c>
      <c r="G215">
        <v>26466</v>
      </c>
      <c r="H215">
        <v>36033</v>
      </c>
      <c r="I215">
        <v>415.6</v>
      </c>
      <c r="J215">
        <v>10.0686</v>
      </c>
      <c r="K215">
        <v>77.289000000000001</v>
      </c>
      <c r="L215">
        <v>61.715000000000003</v>
      </c>
      <c r="M215">
        <v>101</v>
      </c>
      <c r="N215">
        <v>79.55</v>
      </c>
      <c r="O215">
        <v>12.75</v>
      </c>
      <c r="P215">
        <v>178.48</v>
      </c>
      <c r="Q215">
        <v>756.15</v>
      </c>
      <c r="R215">
        <v>13992.9</v>
      </c>
      <c r="S215">
        <v>930.1</v>
      </c>
      <c r="T215">
        <v>8389.9</v>
      </c>
      <c r="X215" s="20">
        <v>41957</v>
      </c>
      <c r="Y215">
        <f t="shared" si="58"/>
        <v>3.934398982798645E-3</v>
      </c>
      <c r="Z215">
        <f t="shared" si="59"/>
        <v>1.4253288270302178E-3</v>
      </c>
      <c r="AA215">
        <f t="shared" si="60"/>
        <v>-8.375690419544557E-5</v>
      </c>
      <c r="AB215">
        <f t="shared" si="61"/>
        <v>4.5467352762512269E-4</v>
      </c>
      <c r="AC215">
        <f t="shared" si="62"/>
        <v>-2.9092644254149894E-4</v>
      </c>
      <c r="AD215">
        <f t="shared" si="63"/>
        <v>2.4634048598330904E-2</v>
      </c>
      <c r="AE215">
        <f t="shared" si="64"/>
        <v>3.6946499318516887E-2</v>
      </c>
      <c r="AF215">
        <f t="shared" si="65"/>
        <v>2.0664403716139135E-2</v>
      </c>
      <c r="AG215">
        <f t="shared" si="66"/>
        <v>1.1129882893929585E-3</v>
      </c>
      <c r="AH215">
        <f t="shared" si="67"/>
        <v>5.6246073373672186E-3</v>
      </c>
      <c r="AI215">
        <f t="shared" si="68"/>
        <v>1.8651426564178922E-3</v>
      </c>
      <c r="AJ215">
        <f t="shared" si="69"/>
        <v>0</v>
      </c>
      <c r="AK215">
        <f t="shared" si="70"/>
        <v>1.0061628317079134E-3</v>
      </c>
      <c r="AL215">
        <f t="shared" si="71"/>
        <v>6.2942772713874846E-3</v>
      </c>
      <c r="AM215">
        <f t="shared" si="72"/>
        <v>3.0029553995942305E-2</v>
      </c>
      <c r="AN215">
        <f t="shared" si="73"/>
        <v>-1.0786030250293616E-2</v>
      </c>
      <c r="AO215">
        <f t="shared" si="74"/>
        <v>5.8954633678766008E-2</v>
      </c>
      <c r="AP215">
        <f t="shared" si="75"/>
        <v>1.5330329216952989E-2</v>
      </c>
      <c r="AQ215">
        <f t="shared" si="76"/>
        <v>3.827384469517981E-3</v>
      </c>
    </row>
    <row r="216" spans="1:43" hidden="1" x14ac:dyDescent="0.25">
      <c r="A216" s="19">
        <v>41960</v>
      </c>
      <c r="B216">
        <v>11.06535854</v>
      </c>
      <c r="C216">
        <v>11.879922820000001</v>
      </c>
      <c r="D216">
        <v>74.606609370000001</v>
      </c>
      <c r="E216">
        <v>64.871339550000002</v>
      </c>
      <c r="F216">
        <v>53.447612839999998</v>
      </c>
      <c r="G216">
        <v>26330</v>
      </c>
      <c r="H216">
        <v>35643</v>
      </c>
      <c r="I216">
        <v>415.05</v>
      </c>
      <c r="J216">
        <v>10.095800000000001</v>
      </c>
      <c r="K216">
        <v>76.978499999999997</v>
      </c>
      <c r="L216">
        <v>61.83</v>
      </c>
      <c r="M216">
        <v>102</v>
      </c>
      <c r="N216">
        <v>81.91</v>
      </c>
      <c r="O216">
        <v>12.66</v>
      </c>
      <c r="P216">
        <v>178.82</v>
      </c>
      <c r="Q216">
        <v>757.2</v>
      </c>
      <c r="R216">
        <v>13845.5</v>
      </c>
      <c r="S216">
        <v>918.95</v>
      </c>
      <c r="T216">
        <v>8430.75</v>
      </c>
      <c r="X216" s="20">
        <v>41960</v>
      </c>
      <c r="Y216">
        <f t="shared" si="58"/>
        <v>-4.2098132789163183E-4</v>
      </c>
      <c r="Z216">
        <f t="shared" si="59"/>
        <v>6.6950872208287979E-4</v>
      </c>
      <c r="AA216">
        <f t="shared" si="60"/>
        <v>3.6017088492641913E-4</v>
      </c>
      <c r="AB216">
        <f t="shared" si="61"/>
        <v>9.2676936929292819E-4</v>
      </c>
      <c r="AC216">
        <f t="shared" si="62"/>
        <v>1.7064864677089795E-3</v>
      </c>
      <c r="AD216">
        <f t="shared" si="63"/>
        <v>-5.151916842639691E-3</v>
      </c>
      <c r="AE216">
        <f t="shared" si="64"/>
        <v>-1.0882411096202926E-2</v>
      </c>
      <c r="AF216">
        <f t="shared" si="65"/>
        <v>-1.3242643240277882E-3</v>
      </c>
      <c r="AG216">
        <f t="shared" si="66"/>
        <v>2.6978255239325341E-3</v>
      </c>
      <c r="AH216">
        <f t="shared" si="67"/>
        <v>-4.0254806656125222E-3</v>
      </c>
      <c r="AI216">
        <f t="shared" si="68"/>
        <v>1.8616703745852729E-3</v>
      </c>
      <c r="AJ216">
        <f t="shared" si="69"/>
        <v>9.8522964430116395E-3</v>
      </c>
      <c r="AK216">
        <f t="shared" si="70"/>
        <v>2.9235328743714876E-2</v>
      </c>
      <c r="AL216">
        <f t="shared" si="71"/>
        <v>-7.0838548884050436E-3</v>
      </c>
      <c r="AM216">
        <f t="shared" si="72"/>
        <v>1.9031631828949564E-3</v>
      </c>
      <c r="AN216">
        <f t="shared" si="73"/>
        <v>1.3876501384183315E-3</v>
      </c>
      <c r="AO216">
        <f t="shared" si="74"/>
        <v>-1.0589788026235265E-2</v>
      </c>
      <c r="AP216">
        <f t="shared" si="75"/>
        <v>-1.2060393336938124E-2</v>
      </c>
      <c r="AQ216">
        <f t="shared" si="76"/>
        <v>4.8571345709278362E-3</v>
      </c>
    </row>
    <row r="217" spans="1:43" hidden="1" x14ac:dyDescent="0.25">
      <c r="A217" s="19">
        <v>41961</v>
      </c>
      <c r="B217">
        <v>11.090362430000001</v>
      </c>
      <c r="C217">
        <v>11.85526533</v>
      </c>
      <c r="D217">
        <v>74.632658840000005</v>
      </c>
      <c r="E217">
        <v>64.891158820000001</v>
      </c>
      <c r="F217">
        <v>53.452545020000002</v>
      </c>
      <c r="G217">
        <v>26596</v>
      </c>
      <c r="H217">
        <v>35817</v>
      </c>
      <c r="I217">
        <v>409.25</v>
      </c>
      <c r="J217">
        <v>10.0837</v>
      </c>
      <c r="K217">
        <v>77.384500000000003</v>
      </c>
      <c r="L217">
        <v>61.725000000000001</v>
      </c>
      <c r="M217">
        <v>102</v>
      </c>
      <c r="N217">
        <v>80.150000000000006</v>
      </c>
      <c r="O217">
        <v>12.8</v>
      </c>
      <c r="P217">
        <v>176.82</v>
      </c>
      <c r="Q217">
        <v>751.85</v>
      </c>
      <c r="R217">
        <v>14073.1</v>
      </c>
      <c r="S217">
        <v>932.2</v>
      </c>
      <c r="T217">
        <v>8425.9</v>
      </c>
      <c r="X217" s="20">
        <v>41961</v>
      </c>
      <c r="Y217">
        <f t="shared" si="58"/>
        <v>2.2571055709811995E-3</v>
      </c>
      <c r="Z217">
        <f t="shared" si="59"/>
        <v>-2.0777167397630619E-3</v>
      </c>
      <c r="AA217">
        <f t="shared" si="60"/>
        <v>3.4909673006311464E-4</v>
      </c>
      <c r="AB217">
        <f t="shared" si="61"/>
        <v>3.054699224054187E-4</v>
      </c>
      <c r="AC217">
        <f t="shared" si="62"/>
        <v>9.227638391265222E-5</v>
      </c>
      <c r="AD217">
        <f t="shared" si="63"/>
        <v>1.0051855031990457E-2</v>
      </c>
      <c r="AE217">
        <f t="shared" si="64"/>
        <v>4.8698668871009357E-3</v>
      </c>
      <c r="AF217">
        <f t="shared" si="65"/>
        <v>-1.4072778649800388E-2</v>
      </c>
      <c r="AG217">
        <f t="shared" si="66"/>
        <v>-1.1992369930032634E-3</v>
      </c>
      <c r="AH217">
        <f t="shared" si="67"/>
        <v>5.2603400582749401E-3</v>
      </c>
      <c r="AI217">
        <f t="shared" si="68"/>
        <v>-1.6996483392341271E-3</v>
      </c>
      <c r="AJ217">
        <f t="shared" si="69"/>
        <v>0</v>
      </c>
      <c r="AK217">
        <f t="shared" si="70"/>
        <v>-2.1721204471948592E-2</v>
      </c>
      <c r="AL217">
        <f t="shared" si="71"/>
        <v>1.0997754209541502E-2</v>
      </c>
      <c r="AM217">
        <f t="shared" si="72"/>
        <v>-1.1247447329513608E-2</v>
      </c>
      <c r="AN217">
        <f t="shared" si="73"/>
        <v>-7.0905833668386568E-3</v>
      </c>
      <c r="AO217">
        <f t="shared" si="74"/>
        <v>1.6304903703180409E-2</v>
      </c>
      <c r="AP217">
        <f t="shared" si="75"/>
        <v>1.4315670027157511E-2</v>
      </c>
      <c r="AQ217">
        <f t="shared" si="76"/>
        <v>-5.7544056901379992E-4</v>
      </c>
    </row>
    <row r="218" spans="1:43" hidden="1" x14ac:dyDescent="0.25">
      <c r="A218" s="19">
        <v>41962</v>
      </c>
      <c r="B218">
        <v>11.0738363</v>
      </c>
      <c r="C218">
        <v>11.9036773</v>
      </c>
      <c r="D218">
        <v>74.623395599999995</v>
      </c>
      <c r="E218">
        <v>64.907951789999998</v>
      </c>
      <c r="F218">
        <v>53.48820095</v>
      </c>
      <c r="G218">
        <v>26711</v>
      </c>
      <c r="H218">
        <v>36390</v>
      </c>
      <c r="I218">
        <v>416.85</v>
      </c>
      <c r="J218">
        <v>10.1226</v>
      </c>
      <c r="K218">
        <v>77.766000000000005</v>
      </c>
      <c r="L218">
        <v>61.945</v>
      </c>
      <c r="M218">
        <v>103</v>
      </c>
      <c r="N218">
        <v>80.16</v>
      </c>
      <c r="O218">
        <v>12.7</v>
      </c>
      <c r="P218">
        <v>171.82</v>
      </c>
      <c r="Q218">
        <v>760.2</v>
      </c>
      <c r="R218">
        <v>14745.3</v>
      </c>
      <c r="S218">
        <v>926.55</v>
      </c>
      <c r="T218">
        <v>8382.2999999999993</v>
      </c>
      <c r="X218" s="20">
        <v>41962</v>
      </c>
      <c r="Y218">
        <f t="shared" si="58"/>
        <v>-1.4912457033890521E-3</v>
      </c>
      <c r="Z218">
        <f t="shared" si="59"/>
        <v>4.0752686477109109E-3</v>
      </c>
      <c r="AA218">
        <f t="shared" si="60"/>
        <v>-1.2412548417765239E-4</v>
      </c>
      <c r="AB218">
        <f t="shared" si="61"/>
        <v>2.5875323821211569E-4</v>
      </c>
      <c r="AC218">
        <f t="shared" si="62"/>
        <v>6.6683528336811831E-4</v>
      </c>
      <c r="AD218">
        <f t="shared" si="63"/>
        <v>4.3146370421959226E-3</v>
      </c>
      <c r="AE218">
        <f t="shared" si="64"/>
        <v>1.5871370592707466E-2</v>
      </c>
      <c r="AF218">
        <f t="shared" si="65"/>
        <v>1.8400228605378221E-2</v>
      </c>
      <c r="AG218">
        <f t="shared" si="66"/>
        <v>3.8502890738835844E-3</v>
      </c>
      <c r="AH218">
        <f t="shared" si="67"/>
        <v>4.9178155259348225E-3</v>
      </c>
      <c r="AI218">
        <f t="shared" si="68"/>
        <v>3.5578593364590074E-3</v>
      </c>
      <c r="AJ218">
        <f t="shared" si="69"/>
        <v>9.7561749453646558E-3</v>
      </c>
      <c r="AK218">
        <f t="shared" si="70"/>
        <v>1.2475828099255939E-4</v>
      </c>
      <c r="AL218">
        <f t="shared" si="71"/>
        <v>-7.8431774610260054E-3</v>
      </c>
      <c r="AM218">
        <f t="shared" si="72"/>
        <v>-2.8684848767747878E-2</v>
      </c>
      <c r="AN218">
        <f t="shared" si="73"/>
        <v>1.1044720586819205E-2</v>
      </c>
      <c r="AO218">
        <f t="shared" si="74"/>
        <v>4.6659214145596678E-2</v>
      </c>
      <c r="AP218">
        <f t="shared" si="75"/>
        <v>-6.0793731286228293E-3</v>
      </c>
      <c r="AQ218">
        <f t="shared" si="76"/>
        <v>-5.1879556157946064E-3</v>
      </c>
    </row>
    <row r="219" spans="1:43" hidden="1" x14ac:dyDescent="0.25">
      <c r="A219" s="19">
        <v>41963</v>
      </c>
      <c r="B219">
        <v>11.053954360000001</v>
      </c>
      <c r="C219">
        <v>11.86472127</v>
      </c>
      <c r="D219">
        <v>74.66336441</v>
      </c>
      <c r="E219">
        <v>64.930998239999994</v>
      </c>
      <c r="F219">
        <v>53.51318199</v>
      </c>
      <c r="G219">
        <v>26463</v>
      </c>
      <c r="H219">
        <v>35835</v>
      </c>
      <c r="I219">
        <v>412.6</v>
      </c>
      <c r="J219">
        <v>10.1135</v>
      </c>
      <c r="K219">
        <v>77.656999999999996</v>
      </c>
      <c r="L219">
        <v>61.93</v>
      </c>
      <c r="M219">
        <v>103</v>
      </c>
      <c r="N219">
        <v>79.25</v>
      </c>
      <c r="O219">
        <v>12.7</v>
      </c>
      <c r="P219">
        <v>172.43</v>
      </c>
      <c r="Q219">
        <v>761.25</v>
      </c>
      <c r="R219">
        <v>14648.2</v>
      </c>
      <c r="S219">
        <v>918.2</v>
      </c>
      <c r="T219">
        <v>8401.9</v>
      </c>
      <c r="X219" s="20">
        <v>41963</v>
      </c>
      <c r="Y219">
        <f t="shared" si="58"/>
        <v>-1.7970113379869724E-3</v>
      </c>
      <c r="Z219">
        <f t="shared" si="59"/>
        <v>-3.2779713591098527E-3</v>
      </c>
      <c r="AA219">
        <f t="shared" si="60"/>
        <v>5.3546357295611985E-4</v>
      </c>
      <c r="AB219">
        <f t="shared" si="61"/>
        <v>3.5500056395558808E-4</v>
      </c>
      <c r="AC219">
        <f t="shared" si="62"/>
        <v>4.669293006779696E-4</v>
      </c>
      <c r="AD219">
        <f t="shared" si="63"/>
        <v>-9.3279346376647816E-3</v>
      </c>
      <c r="AE219">
        <f t="shared" si="64"/>
        <v>-1.5368942178185888E-2</v>
      </c>
      <c r="AF219">
        <f t="shared" si="65"/>
        <v>-1.0247844219471006E-2</v>
      </c>
      <c r="AG219">
        <f t="shared" si="66"/>
        <v>-8.9938284683396201E-4</v>
      </c>
      <c r="AH219">
        <f t="shared" si="67"/>
        <v>-1.4026240372421255E-3</v>
      </c>
      <c r="AI219">
        <f t="shared" si="68"/>
        <v>-2.421796177325824E-4</v>
      </c>
      <c r="AJ219">
        <f t="shared" si="69"/>
        <v>0</v>
      </c>
      <c r="AK219">
        <f t="shared" si="70"/>
        <v>-1.1417224579164626E-2</v>
      </c>
      <c r="AL219">
        <f t="shared" si="71"/>
        <v>0</v>
      </c>
      <c r="AM219">
        <f t="shared" si="72"/>
        <v>3.5439398021298646E-3</v>
      </c>
      <c r="AN219">
        <f t="shared" si="73"/>
        <v>1.3802624689582686E-3</v>
      </c>
      <c r="AO219">
        <f t="shared" si="74"/>
        <v>-6.6069269201010196E-3</v>
      </c>
      <c r="AP219">
        <f t="shared" si="75"/>
        <v>-9.0527789948960762E-3</v>
      </c>
      <c r="AQ219">
        <f t="shared" si="76"/>
        <v>2.3355309051787624E-3</v>
      </c>
    </row>
    <row r="220" spans="1:43" hidden="1" x14ac:dyDescent="0.25">
      <c r="A220" s="19">
        <v>41964</v>
      </c>
      <c r="B220">
        <v>11.026702370000001</v>
      </c>
      <c r="C220">
        <v>11.79836695</v>
      </c>
      <c r="D220">
        <v>74.667061020000006</v>
      </c>
      <c r="E220">
        <v>64.948458650000006</v>
      </c>
      <c r="F220">
        <v>53.531199870000002</v>
      </c>
      <c r="G220">
        <v>26391</v>
      </c>
      <c r="H220">
        <v>36087</v>
      </c>
      <c r="I220">
        <v>412.85</v>
      </c>
      <c r="J220">
        <v>10.0846</v>
      </c>
      <c r="K220">
        <v>76.533000000000001</v>
      </c>
      <c r="L220">
        <v>61.767000000000003</v>
      </c>
      <c r="M220">
        <v>103</v>
      </c>
      <c r="N220">
        <v>80.25</v>
      </c>
      <c r="O220">
        <v>12.73</v>
      </c>
      <c r="P220">
        <v>173.05</v>
      </c>
      <c r="Q220">
        <v>753</v>
      </c>
      <c r="R220">
        <v>14512.8</v>
      </c>
      <c r="S220">
        <v>932.85</v>
      </c>
      <c r="T220">
        <v>8477.35</v>
      </c>
      <c r="X220" s="20">
        <v>41964</v>
      </c>
      <c r="Y220">
        <f t="shared" si="58"/>
        <v>-2.4684051901612747E-3</v>
      </c>
      <c r="Z220">
        <f t="shared" si="59"/>
        <v>-5.60827000275709E-3</v>
      </c>
      <c r="AA220">
        <f t="shared" si="60"/>
        <v>4.9509133722939097E-5</v>
      </c>
      <c r="AB220">
        <f t="shared" si="61"/>
        <v>2.6887100582786023E-4</v>
      </c>
      <c r="AC220">
        <f t="shared" si="62"/>
        <v>3.3664317280529912E-4</v>
      </c>
      <c r="AD220">
        <f t="shared" si="63"/>
        <v>-2.7244880060924097E-3</v>
      </c>
      <c r="AE220">
        <f t="shared" si="64"/>
        <v>7.0076202341626832E-3</v>
      </c>
      <c r="AF220">
        <f t="shared" si="65"/>
        <v>6.0573022628620144E-4</v>
      </c>
      <c r="AG220">
        <f t="shared" si="66"/>
        <v>-2.8616572570724632E-3</v>
      </c>
      <c r="AH220">
        <f t="shared" si="67"/>
        <v>-1.4579673264930959E-2</v>
      </c>
      <c r="AI220">
        <f t="shared" si="68"/>
        <v>-2.6354736872525601E-3</v>
      </c>
      <c r="AJ220">
        <f t="shared" si="69"/>
        <v>0</v>
      </c>
      <c r="AK220">
        <f t="shared" si="70"/>
        <v>1.2539349252735173E-2</v>
      </c>
      <c r="AL220">
        <f t="shared" si="71"/>
        <v>2.3594191047697356E-3</v>
      </c>
      <c r="AM220">
        <f t="shared" si="72"/>
        <v>3.5892130693130314E-3</v>
      </c>
      <c r="AN220">
        <f t="shared" si="73"/>
        <v>-1.0896591224213256E-2</v>
      </c>
      <c r="AO220">
        <f t="shared" si="74"/>
        <v>-9.286442375147478E-3</v>
      </c>
      <c r="AP220">
        <f t="shared" si="75"/>
        <v>1.5829184402886276E-2</v>
      </c>
      <c r="AQ220">
        <f t="shared" si="76"/>
        <v>8.9400302172624388E-3</v>
      </c>
    </row>
    <row r="221" spans="1:43" hidden="1" x14ac:dyDescent="0.25">
      <c r="A221" s="19">
        <v>41967</v>
      </c>
      <c r="B221">
        <v>11.03090235</v>
      </c>
      <c r="C221">
        <v>11.818944180000001</v>
      </c>
      <c r="D221">
        <v>74.739710340000002</v>
      </c>
      <c r="E221">
        <v>64.983296190000004</v>
      </c>
      <c r="F221">
        <v>53.608652200000002</v>
      </c>
      <c r="G221">
        <v>26480</v>
      </c>
      <c r="H221">
        <v>36253</v>
      </c>
      <c r="I221">
        <v>410.2</v>
      </c>
      <c r="J221">
        <v>10.0722</v>
      </c>
      <c r="K221">
        <v>76.969499999999996</v>
      </c>
      <c r="L221">
        <v>61.86</v>
      </c>
      <c r="M221">
        <v>103</v>
      </c>
      <c r="N221">
        <v>81.790000000000006</v>
      </c>
      <c r="O221">
        <v>13</v>
      </c>
      <c r="P221">
        <v>171.68</v>
      </c>
      <c r="Q221">
        <v>750.1</v>
      </c>
      <c r="R221">
        <v>14621.3</v>
      </c>
      <c r="S221">
        <v>945.2</v>
      </c>
      <c r="T221">
        <v>8530.15</v>
      </c>
      <c r="X221" s="20">
        <v>41967</v>
      </c>
      <c r="Y221">
        <f t="shared" si="58"/>
        <v>3.808192325568476E-4</v>
      </c>
      <c r="Z221">
        <f t="shared" si="59"/>
        <v>1.74255528867191E-3</v>
      </c>
      <c r="AA221">
        <f t="shared" si="60"/>
        <v>9.7250379034961735E-4</v>
      </c>
      <c r="AB221">
        <f t="shared" si="61"/>
        <v>5.3624367465388066E-4</v>
      </c>
      <c r="AC221">
        <f t="shared" si="62"/>
        <v>1.4458176298678658E-3</v>
      </c>
      <c r="AD221">
        <f t="shared" si="63"/>
        <v>3.3666881301602277E-3</v>
      </c>
      <c r="AE221">
        <f t="shared" si="64"/>
        <v>4.5894468170225777E-3</v>
      </c>
      <c r="AF221">
        <f t="shared" si="65"/>
        <v>-6.4394852251574404E-3</v>
      </c>
      <c r="AG221">
        <f t="shared" si="66"/>
        <v>-1.2303541796545409E-3</v>
      </c>
      <c r="AH221">
        <f t="shared" si="67"/>
        <v>5.6872191205895144E-3</v>
      </c>
      <c r="AI221">
        <f t="shared" si="68"/>
        <v>1.5045259942064058E-3</v>
      </c>
      <c r="AJ221">
        <f t="shared" si="69"/>
        <v>0</v>
      </c>
      <c r="AK221">
        <f t="shared" si="70"/>
        <v>1.9008224736757565E-2</v>
      </c>
      <c r="AL221">
        <f t="shared" si="71"/>
        <v>2.0987944892221611E-2</v>
      </c>
      <c r="AM221">
        <f t="shared" si="72"/>
        <v>-7.9482911989649518E-3</v>
      </c>
      <c r="AN221">
        <f t="shared" si="73"/>
        <v>-3.8586968243029384E-3</v>
      </c>
      <c r="AO221">
        <f t="shared" si="74"/>
        <v>7.4483510122168323E-3</v>
      </c>
      <c r="AP221">
        <f t="shared" si="75"/>
        <v>1.3152129094744846E-2</v>
      </c>
      <c r="AQ221">
        <f t="shared" si="76"/>
        <v>6.2090453775999529E-3</v>
      </c>
    </row>
    <row r="222" spans="1:43" hidden="1" x14ac:dyDescent="0.25">
      <c r="A222" s="19">
        <v>41968</v>
      </c>
      <c r="B222">
        <v>11.011030549999999</v>
      </c>
      <c r="C222">
        <v>11.79702501</v>
      </c>
      <c r="D222">
        <v>74.748321509999997</v>
      </c>
      <c r="E222">
        <v>65.004745260000007</v>
      </c>
      <c r="F222">
        <v>53.581449820000003</v>
      </c>
      <c r="G222">
        <v>26326</v>
      </c>
      <c r="H222">
        <v>36530</v>
      </c>
      <c r="I222">
        <v>404</v>
      </c>
      <c r="J222">
        <v>10.0815</v>
      </c>
      <c r="K222">
        <v>77.173500000000004</v>
      </c>
      <c r="L222">
        <v>61.865000000000002</v>
      </c>
      <c r="M222">
        <v>102</v>
      </c>
      <c r="N222">
        <v>79.91</v>
      </c>
      <c r="O222">
        <v>12.61</v>
      </c>
      <c r="P222">
        <v>169.88</v>
      </c>
      <c r="Q222">
        <v>765.7</v>
      </c>
      <c r="R222">
        <v>14277.3</v>
      </c>
      <c r="S222">
        <v>953.55</v>
      </c>
      <c r="T222">
        <v>8463.1</v>
      </c>
      <c r="X222" s="20">
        <v>41968</v>
      </c>
      <c r="Y222">
        <f t="shared" si="58"/>
        <v>-1.8030909969632663E-3</v>
      </c>
      <c r="Z222">
        <f t="shared" si="59"/>
        <v>-1.8563012271772502E-3</v>
      </c>
      <c r="AA222">
        <f t="shared" si="60"/>
        <v>1.152088217758977E-4</v>
      </c>
      <c r="AB222">
        <f t="shared" si="61"/>
        <v>3.3001605309863983E-4</v>
      </c>
      <c r="AC222">
        <f t="shared" si="62"/>
        <v>-5.0755396387053904E-4</v>
      </c>
      <c r="AD222">
        <f t="shared" si="63"/>
        <v>-5.8326870655914954E-3</v>
      </c>
      <c r="AE222">
        <f t="shared" si="64"/>
        <v>7.6117043101233458E-3</v>
      </c>
      <c r="AF222">
        <f t="shared" si="65"/>
        <v>-1.5229967677130186E-2</v>
      </c>
      <c r="AG222">
        <f t="shared" si="66"/>
        <v>9.229075217069263E-4</v>
      </c>
      <c r="AH222">
        <f t="shared" si="67"/>
        <v>2.6468943656582952E-3</v>
      </c>
      <c r="AI222">
        <f t="shared" si="68"/>
        <v>8.0824409015531077E-5</v>
      </c>
      <c r="AJ222">
        <f t="shared" si="69"/>
        <v>-9.7561749453646852E-3</v>
      </c>
      <c r="AK222">
        <f t="shared" si="70"/>
        <v>-2.3253985360511421E-2</v>
      </c>
      <c r="AL222">
        <f t="shared" si="71"/>
        <v>-3.0459207484708574E-2</v>
      </c>
      <c r="AM222">
        <f t="shared" si="72"/>
        <v>-1.0539973437318034E-2</v>
      </c>
      <c r="AN222">
        <f t="shared" si="73"/>
        <v>2.0583917143487191E-2</v>
      </c>
      <c r="AO222">
        <f t="shared" si="74"/>
        <v>-2.3808506253056756E-2</v>
      </c>
      <c r="AP222">
        <f t="shared" si="75"/>
        <v>8.7953167377746132E-3</v>
      </c>
      <c r="AQ222">
        <f t="shared" si="76"/>
        <v>-7.8914095841045653E-3</v>
      </c>
    </row>
    <row r="223" spans="1:43" hidden="1" x14ac:dyDescent="0.25">
      <c r="A223" s="19">
        <v>41969</v>
      </c>
      <c r="B223">
        <v>10.898292039999999</v>
      </c>
      <c r="C223">
        <v>11.77155898</v>
      </c>
      <c r="D223">
        <v>74.77687856</v>
      </c>
      <c r="E223">
        <v>65.046932290000001</v>
      </c>
      <c r="F223">
        <v>53.652030979999999</v>
      </c>
      <c r="G223">
        <v>26362</v>
      </c>
      <c r="H223">
        <v>36599</v>
      </c>
      <c r="I223">
        <v>405.5</v>
      </c>
      <c r="J223">
        <v>10.065899999999999</v>
      </c>
      <c r="K223">
        <v>77.281000000000006</v>
      </c>
      <c r="L223">
        <v>61.795000000000002</v>
      </c>
      <c r="M223">
        <v>102</v>
      </c>
      <c r="N223">
        <v>80.52</v>
      </c>
      <c r="O223">
        <v>12.62</v>
      </c>
      <c r="P223">
        <v>171.55</v>
      </c>
      <c r="Q223">
        <v>769.75</v>
      </c>
      <c r="R223">
        <v>14267.8</v>
      </c>
      <c r="S223">
        <v>951.3</v>
      </c>
      <c r="T223">
        <v>8475.75</v>
      </c>
      <c r="X223" s="20">
        <v>41969</v>
      </c>
      <c r="Y223">
        <f t="shared" si="58"/>
        <v>-1.0291464246439048E-2</v>
      </c>
      <c r="Z223">
        <f t="shared" si="59"/>
        <v>-2.1610156911684216E-3</v>
      </c>
      <c r="AA223">
        <f t="shared" si="60"/>
        <v>3.8196973264490662E-4</v>
      </c>
      <c r="AB223">
        <f t="shared" si="61"/>
        <v>6.4877335340039733E-4</v>
      </c>
      <c r="AC223">
        <f t="shared" si="62"/>
        <v>1.3164017369580341E-3</v>
      </c>
      <c r="AD223">
        <f t="shared" si="63"/>
        <v>1.366535287058068E-3</v>
      </c>
      <c r="AE223">
        <f t="shared" si="64"/>
        <v>1.8870768224941122E-3</v>
      </c>
      <c r="AF223">
        <f t="shared" si="65"/>
        <v>3.7059955943174348E-3</v>
      </c>
      <c r="AG223">
        <f t="shared" si="66"/>
        <v>-1.5485872239157635E-3</v>
      </c>
      <c r="AH223">
        <f t="shared" si="67"/>
        <v>1.3919959257664106E-3</v>
      </c>
      <c r="AI223">
        <f t="shared" si="68"/>
        <v>-1.1321366242403386E-3</v>
      </c>
      <c r="AJ223">
        <f t="shared" si="69"/>
        <v>0</v>
      </c>
      <c r="AK223">
        <f t="shared" si="70"/>
        <v>7.6045993852192125E-3</v>
      </c>
      <c r="AL223">
        <f t="shared" si="71"/>
        <v>7.9270713623890571E-4</v>
      </c>
      <c r="AM223">
        <f t="shared" si="72"/>
        <v>9.7824638593883243E-3</v>
      </c>
      <c r="AN223">
        <f t="shared" si="73"/>
        <v>5.2753386855319906E-3</v>
      </c>
      <c r="AO223">
        <f t="shared" si="74"/>
        <v>-6.6561338728829834E-4</v>
      </c>
      <c r="AP223">
        <f t="shared" si="75"/>
        <v>-2.362391838116156E-3</v>
      </c>
      <c r="AQ223">
        <f t="shared" si="76"/>
        <v>1.4936081672254514E-3</v>
      </c>
    </row>
    <row r="224" spans="1:43" hidden="1" x14ac:dyDescent="0.25">
      <c r="A224" s="19">
        <v>41970</v>
      </c>
      <c r="B224">
        <v>10.8831586</v>
      </c>
      <c r="C224">
        <v>11.73808588</v>
      </c>
      <c r="D224">
        <v>74.758135859999996</v>
      </c>
      <c r="E224">
        <v>65.064207400000001</v>
      </c>
      <c r="F224">
        <v>53.66926668</v>
      </c>
      <c r="G224">
        <v>26247</v>
      </c>
      <c r="H224">
        <v>35878</v>
      </c>
      <c r="I224">
        <v>403.6</v>
      </c>
      <c r="J224">
        <v>10.0764</v>
      </c>
      <c r="K224">
        <v>77.120999999999995</v>
      </c>
      <c r="L224">
        <v>61.86</v>
      </c>
      <c r="M224">
        <v>102</v>
      </c>
      <c r="N224">
        <v>81.98</v>
      </c>
      <c r="O224">
        <v>12.6</v>
      </c>
      <c r="P224">
        <v>174.63</v>
      </c>
      <c r="Q224">
        <v>790.05</v>
      </c>
      <c r="R224">
        <v>14338.7</v>
      </c>
      <c r="S224">
        <v>948.15</v>
      </c>
      <c r="T224">
        <v>8494.2000000000007</v>
      </c>
      <c r="X224" s="20">
        <v>41970</v>
      </c>
      <c r="Y224">
        <f t="shared" si="58"/>
        <v>-1.3895715841181716E-3</v>
      </c>
      <c r="Z224">
        <f t="shared" si="59"/>
        <v>-2.847607679181303E-3</v>
      </c>
      <c r="AA224">
        <f t="shared" si="60"/>
        <v>-2.5067975110509209E-4</v>
      </c>
      <c r="AB224">
        <f t="shared" si="61"/>
        <v>2.6554390565893671E-4</v>
      </c>
      <c r="AC224">
        <f t="shared" si="62"/>
        <v>3.2119813166595849E-4</v>
      </c>
      <c r="AD224">
        <f t="shared" si="63"/>
        <v>-4.3718824980368181E-3</v>
      </c>
      <c r="AE224">
        <f t="shared" si="64"/>
        <v>-1.9896623352786431E-2</v>
      </c>
      <c r="AF224">
        <f t="shared" si="65"/>
        <v>-4.6965850760136161E-3</v>
      </c>
      <c r="AG224">
        <f t="shared" si="66"/>
        <v>1.0425821233031735E-3</v>
      </c>
      <c r="AH224">
        <f t="shared" si="67"/>
        <v>-2.0725127559331801E-3</v>
      </c>
      <c r="AI224">
        <f t="shared" si="68"/>
        <v>1.0513122152247193E-3</v>
      </c>
      <c r="AJ224">
        <f t="shared" si="69"/>
        <v>0</v>
      </c>
      <c r="AK224">
        <f t="shared" si="70"/>
        <v>1.7969714304600915E-2</v>
      </c>
      <c r="AL224">
        <f t="shared" si="71"/>
        <v>-1.5860431556347402E-3</v>
      </c>
      <c r="AM224">
        <f t="shared" si="72"/>
        <v>1.7794680647295062E-2</v>
      </c>
      <c r="AN224">
        <f t="shared" si="73"/>
        <v>2.603044779289819E-2</v>
      </c>
      <c r="AO224">
        <f t="shared" si="74"/>
        <v>4.9569255361022442E-3</v>
      </c>
      <c r="AP224">
        <f t="shared" si="75"/>
        <v>-3.3167526259939265E-3</v>
      </c>
      <c r="AQ224">
        <f t="shared" si="76"/>
        <v>2.1744327201368174E-3</v>
      </c>
    </row>
    <row r="225" spans="1:43" hidden="1" x14ac:dyDescent="0.25">
      <c r="A225" s="19">
        <v>41971</v>
      </c>
      <c r="B225">
        <v>10.85184214</v>
      </c>
      <c r="C225">
        <v>11.79123933</v>
      </c>
      <c r="D225">
        <v>74.810234100000002</v>
      </c>
      <c r="E225">
        <v>65.067730890000007</v>
      </c>
      <c r="F225">
        <v>53.677993860000001</v>
      </c>
      <c r="G225">
        <v>25794</v>
      </c>
      <c r="H225">
        <v>34480</v>
      </c>
      <c r="I225">
        <v>390.7</v>
      </c>
      <c r="J225">
        <v>10.126799999999999</v>
      </c>
      <c r="K225">
        <v>77.463999999999999</v>
      </c>
      <c r="L225">
        <v>62.21</v>
      </c>
      <c r="M225">
        <v>103</v>
      </c>
      <c r="N225">
        <v>82.43</v>
      </c>
      <c r="O225">
        <v>12.79</v>
      </c>
      <c r="P225">
        <v>182.35</v>
      </c>
      <c r="Q225">
        <v>786.1</v>
      </c>
      <c r="R225">
        <v>14518.7</v>
      </c>
      <c r="S225">
        <v>957.15</v>
      </c>
      <c r="T225">
        <v>8588.25</v>
      </c>
      <c r="X225" s="20">
        <v>41971</v>
      </c>
      <c r="Y225">
        <f t="shared" si="58"/>
        <v>-2.8816637317445278E-3</v>
      </c>
      <c r="Z225">
        <f t="shared" si="59"/>
        <v>4.5180675555911414E-3</v>
      </c>
      <c r="AA225">
        <f t="shared" si="60"/>
        <v>6.9664785570582174E-4</v>
      </c>
      <c r="AB225">
        <f t="shared" si="61"/>
        <v>5.415257848559829E-5</v>
      </c>
      <c r="AC225">
        <f t="shared" si="62"/>
        <v>1.6259716317551664E-4</v>
      </c>
      <c r="AD225">
        <f t="shared" si="63"/>
        <v>-1.7409790050037739E-2</v>
      </c>
      <c r="AE225">
        <f t="shared" si="64"/>
        <v>-3.9744848481406483E-2</v>
      </c>
      <c r="AF225">
        <f t="shared" si="65"/>
        <v>-3.2484286418429084E-2</v>
      </c>
      <c r="AG225">
        <f t="shared" si="66"/>
        <v>4.9893189744033319E-3</v>
      </c>
      <c r="AH225">
        <f t="shared" si="67"/>
        <v>4.437695286028988E-3</v>
      </c>
      <c r="AI225">
        <f t="shared" si="68"/>
        <v>5.6419912700048595E-3</v>
      </c>
      <c r="AJ225">
        <f t="shared" si="69"/>
        <v>9.7561749453646558E-3</v>
      </c>
      <c r="AK225">
        <f t="shared" si="70"/>
        <v>5.4741332489446227E-3</v>
      </c>
      <c r="AL225">
        <f t="shared" si="71"/>
        <v>1.4966801633318956E-2</v>
      </c>
      <c r="AM225">
        <f t="shared" si="72"/>
        <v>4.3258467302935415E-2</v>
      </c>
      <c r="AN225">
        <f t="shared" si="73"/>
        <v>-5.0122237977972004E-3</v>
      </c>
      <c r="AO225">
        <f t="shared" si="74"/>
        <v>1.2475298155059286E-2</v>
      </c>
      <c r="AP225">
        <f t="shared" si="75"/>
        <v>9.4474013960482179E-3</v>
      </c>
      <c r="AQ225">
        <f t="shared" si="76"/>
        <v>1.1011412333051798E-2</v>
      </c>
    </row>
    <row r="226" spans="1:43" hidden="1" x14ac:dyDescent="0.25">
      <c r="A226" s="19">
        <v>41974</v>
      </c>
      <c r="B226">
        <v>10.90040144</v>
      </c>
      <c r="C226">
        <v>11.79379078</v>
      </c>
      <c r="D226">
        <v>74.814304890000003</v>
      </c>
      <c r="E226">
        <v>65.103728129999993</v>
      </c>
      <c r="F226">
        <v>53.769862709999998</v>
      </c>
      <c r="G226">
        <v>26509</v>
      </c>
      <c r="H226">
        <v>37730</v>
      </c>
      <c r="I226">
        <v>403.6</v>
      </c>
      <c r="J226">
        <v>10.0708</v>
      </c>
      <c r="K226">
        <v>77.257999999999996</v>
      </c>
      <c r="L226">
        <v>61.954999999999998</v>
      </c>
      <c r="M226">
        <v>103</v>
      </c>
      <c r="N226">
        <v>81.510000000000005</v>
      </c>
      <c r="O226">
        <v>12.89</v>
      </c>
      <c r="P226">
        <v>180.2</v>
      </c>
      <c r="Q226">
        <v>808.65</v>
      </c>
      <c r="R226">
        <v>14520.8</v>
      </c>
      <c r="S226">
        <v>950</v>
      </c>
      <c r="T226">
        <v>8555.9</v>
      </c>
      <c r="X226" s="20">
        <v>41974</v>
      </c>
      <c r="Y226">
        <f t="shared" si="58"/>
        <v>4.464769851179569E-3</v>
      </c>
      <c r="Z226">
        <f t="shared" si="59"/>
        <v>2.1636181917544504E-4</v>
      </c>
      <c r="AA226">
        <f t="shared" si="60"/>
        <v>5.4413400749462758E-5</v>
      </c>
      <c r="AB226">
        <f t="shared" si="61"/>
        <v>5.5307424820460408E-4</v>
      </c>
      <c r="AC226">
        <f t="shared" si="62"/>
        <v>1.7100177764226327E-3</v>
      </c>
      <c r="AD226">
        <f t="shared" si="63"/>
        <v>2.734239123277157E-2</v>
      </c>
      <c r="AE226">
        <f t="shared" si="64"/>
        <v>9.0076088180726696E-2</v>
      </c>
      <c r="AF226">
        <f t="shared" si="65"/>
        <v>3.2484286418429167E-2</v>
      </c>
      <c r="AG226">
        <f t="shared" si="66"/>
        <v>-5.5452275020613263E-3</v>
      </c>
      <c r="AH226">
        <f t="shared" si="67"/>
        <v>-2.6628420227782479E-3</v>
      </c>
      <c r="AI226">
        <f t="shared" si="68"/>
        <v>-4.1074434584721783E-3</v>
      </c>
      <c r="AJ226">
        <f t="shared" si="69"/>
        <v>0</v>
      </c>
      <c r="AK226">
        <f t="shared" si="70"/>
        <v>-1.122373621877013E-2</v>
      </c>
      <c r="AL226">
        <f t="shared" si="71"/>
        <v>7.7882013603448709E-3</v>
      </c>
      <c r="AM226">
        <f t="shared" si="72"/>
        <v>-1.1860572080451747E-2</v>
      </c>
      <c r="AN226">
        <f t="shared" si="73"/>
        <v>2.8282179766076502E-2</v>
      </c>
      <c r="AO226">
        <f t="shared" si="74"/>
        <v>1.446305896217252E-4</v>
      </c>
      <c r="AP226">
        <f t="shared" si="75"/>
        <v>-7.4981343878790492E-3</v>
      </c>
      <c r="AQ226">
        <f t="shared" si="76"/>
        <v>-3.7738865320988539E-3</v>
      </c>
    </row>
    <row r="227" spans="1:43" hidden="1" x14ac:dyDescent="0.25">
      <c r="A227" s="19">
        <v>41975</v>
      </c>
      <c r="B227">
        <v>10.8789883</v>
      </c>
      <c r="C227">
        <v>11.84469299</v>
      </c>
      <c r="D227">
        <v>74.836044999999999</v>
      </c>
      <c r="E227">
        <v>65.144778180000003</v>
      </c>
      <c r="F227">
        <v>53.76966788</v>
      </c>
      <c r="G227">
        <v>26188</v>
      </c>
      <c r="H227">
        <v>37073</v>
      </c>
      <c r="I227">
        <v>400.8</v>
      </c>
      <c r="J227">
        <v>10.0488</v>
      </c>
      <c r="K227">
        <v>76.520499999999998</v>
      </c>
      <c r="L227">
        <v>61.795000000000002</v>
      </c>
      <c r="M227">
        <v>103</v>
      </c>
      <c r="N227">
        <v>81.290000000000006</v>
      </c>
      <c r="O227">
        <v>12.96</v>
      </c>
      <c r="P227">
        <v>175.6</v>
      </c>
      <c r="Q227">
        <v>805.8</v>
      </c>
      <c r="R227">
        <v>14359</v>
      </c>
      <c r="S227">
        <v>943.3</v>
      </c>
      <c r="T227">
        <v>8524.7000000000007</v>
      </c>
      <c r="X227" s="20">
        <v>41975</v>
      </c>
      <c r="Y227">
        <f t="shared" si="58"/>
        <v>-1.9663679428398163E-3</v>
      </c>
      <c r="Z227">
        <f t="shared" si="59"/>
        <v>4.3067304293109921E-3</v>
      </c>
      <c r="AA227">
        <f t="shared" si="60"/>
        <v>2.9054539690561879E-4</v>
      </c>
      <c r="AB227">
        <f t="shared" si="61"/>
        <v>6.3033431280168438E-4</v>
      </c>
      <c r="AC227">
        <f t="shared" si="62"/>
        <v>-3.6234117617657353E-6</v>
      </c>
      <c r="AD227">
        <f t="shared" si="63"/>
        <v>-1.2183007396126114E-2</v>
      </c>
      <c r="AE227">
        <f t="shared" si="64"/>
        <v>-1.7566592113967015E-2</v>
      </c>
      <c r="AF227">
        <f t="shared" si="65"/>
        <v>-6.9617387087988836E-3</v>
      </c>
      <c r="AG227">
        <f t="shared" si="66"/>
        <v>-2.1869230768165934E-3</v>
      </c>
      <c r="AH227">
        <f t="shared" si="67"/>
        <v>-9.5917914963331505E-3</v>
      </c>
      <c r="AI227">
        <f t="shared" si="68"/>
        <v>-2.5858600267573651E-3</v>
      </c>
      <c r="AJ227">
        <f t="shared" si="69"/>
        <v>0</v>
      </c>
      <c r="AK227">
        <f t="shared" si="70"/>
        <v>-2.7027043478851389E-3</v>
      </c>
      <c r="AL227">
        <f t="shared" si="71"/>
        <v>5.4158739730326378E-3</v>
      </c>
      <c r="AM227">
        <f t="shared" si="72"/>
        <v>-2.5858663973221216E-2</v>
      </c>
      <c r="AN227">
        <f t="shared" si="73"/>
        <v>-3.5306178085405117E-3</v>
      </c>
      <c r="AO227">
        <f t="shared" si="74"/>
        <v>-1.1205180985390981E-2</v>
      </c>
      <c r="AP227">
        <f t="shared" si="75"/>
        <v>-7.0776189387790588E-3</v>
      </c>
      <c r="AQ227">
        <f t="shared" si="76"/>
        <v>-3.6532715127820387E-3</v>
      </c>
    </row>
    <row r="228" spans="1:43" hidden="1" x14ac:dyDescent="0.25">
      <c r="A228" s="19">
        <v>41976</v>
      </c>
      <c r="B228">
        <v>10.939851600000001</v>
      </c>
      <c r="C228">
        <v>11.89941685</v>
      </c>
      <c r="D228">
        <v>74.848236900000003</v>
      </c>
      <c r="E228">
        <v>65.158672949999996</v>
      </c>
      <c r="F228">
        <v>53.790627049999998</v>
      </c>
      <c r="G228">
        <v>26477</v>
      </c>
      <c r="H228">
        <v>37070</v>
      </c>
      <c r="I228">
        <v>398.7</v>
      </c>
      <c r="J228">
        <v>10.0587</v>
      </c>
      <c r="K228">
        <v>76.159499999999994</v>
      </c>
      <c r="L228">
        <v>61.863</v>
      </c>
      <c r="M228">
        <v>104</v>
      </c>
      <c r="N228">
        <v>80.75</v>
      </c>
      <c r="O228">
        <v>13.19</v>
      </c>
      <c r="P228">
        <v>172.68</v>
      </c>
      <c r="Q228">
        <v>819</v>
      </c>
      <c r="R228">
        <v>15235.5</v>
      </c>
      <c r="S228">
        <v>933.1</v>
      </c>
      <c r="T228">
        <v>8537.65</v>
      </c>
      <c r="X228" s="20">
        <v>41976</v>
      </c>
      <c r="Y228">
        <f t="shared" si="58"/>
        <v>5.5789820305074643E-3</v>
      </c>
      <c r="Z228">
        <f t="shared" si="59"/>
        <v>4.6094763933556167E-3</v>
      </c>
      <c r="AA228">
        <f t="shared" si="60"/>
        <v>1.6290154012435078E-4</v>
      </c>
      <c r="AB228">
        <f t="shared" si="61"/>
        <v>2.1326787482855498E-4</v>
      </c>
      <c r="AC228">
        <f t="shared" si="62"/>
        <v>3.8971946439731619E-4</v>
      </c>
      <c r="AD228">
        <f t="shared" si="63"/>
        <v>1.0975141020460507E-2</v>
      </c>
      <c r="AE228">
        <f t="shared" si="64"/>
        <v>-8.0924699611210855E-5</v>
      </c>
      <c r="AF228">
        <f t="shared" si="65"/>
        <v>-5.2532953833457612E-3</v>
      </c>
      <c r="AG228">
        <f t="shared" si="66"/>
        <v>9.8470727837465517E-4</v>
      </c>
      <c r="AH228">
        <f t="shared" si="67"/>
        <v>-4.7288534546097794E-3</v>
      </c>
      <c r="AI228">
        <f t="shared" si="68"/>
        <v>1.0998076445401382E-3</v>
      </c>
      <c r="AJ228">
        <f t="shared" si="69"/>
        <v>9.6619109117368901E-3</v>
      </c>
      <c r="AK228">
        <f t="shared" si="70"/>
        <v>-6.6650456557151216E-3</v>
      </c>
      <c r="AL228">
        <f t="shared" si="71"/>
        <v>1.7591275805094508E-2</v>
      </c>
      <c r="AM228">
        <f t="shared" si="72"/>
        <v>-1.6768510513739499E-2</v>
      </c>
      <c r="AN228">
        <f t="shared" si="73"/>
        <v>1.6248511095822683E-2</v>
      </c>
      <c r="AO228">
        <f t="shared" si="74"/>
        <v>5.9251307753288629E-2</v>
      </c>
      <c r="AP228">
        <f t="shared" si="75"/>
        <v>-1.0871989415831096E-2</v>
      </c>
      <c r="AQ228">
        <f t="shared" si="76"/>
        <v>1.5179623541452013E-3</v>
      </c>
    </row>
    <row r="229" spans="1:43" hidden="1" x14ac:dyDescent="0.25">
      <c r="A229" s="19">
        <v>41977</v>
      </c>
      <c r="B229">
        <v>10.94849245</v>
      </c>
      <c r="C229">
        <v>11.99119374</v>
      </c>
      <c r="D229">
        <v>74.878385420000001</v>
      </c>
      <c r="E229">
        <v>65.175433279999993</v>
      </c>
      <c r="F229">
        <v>53.806089249999999</v>
      </c>
      <c r="G229">
        <v>26349</v>
      </c>
      <c r="H229">
        <v>37305</v>
      </c>
      <c r="I229">
        <v>403.9</v>
      </c>
      <c r="J229">
        <v>10.0396</v>
      </c>
      <c r="K229">
        <v>76.489999999999995</v>
      </c>
      <c r="L229">
        <v>61.79</v>
      </c>
      <c r="M229">
        <v>105</v>
      </c>
      <c r="N229">
        <v>81.55</v>
      </c>
      <c r="O229">
        <v>13.11</v>
      </c>
      <c r="P229">
        <v>173.5</v>
      </c>
      <c r="Q229">
        <v>824.65</v>
      </c>
      <c r="R229">
        <v>15432</v>
      </c>
      <c r="S229">
        <v>941.4</v>
      </c>
      <c r="T229">
        <v>8564.4</v>
      </c>
      <c r="X229" s="20">
        <v>41977</v>
      </c>
      <c r="Y229">
        <f t="shared" si="58"/>
        <v>7.8953898286074993E-4</v>
      </c>
      <c r="Z229">
        <f t="shared" si="59"/>
        <v>7.6831306695518478E-3</v>
      </c>
      <c r="AA229">
        <f t="shared" si="60"/>
        <v>4.027142259712758E-4</v>
      </c>
      <c r="AB229">
        <f t="shared" si="61"/>
        <v>2.5719024094599208E-4</v>
      </c>
      <c r="AC229">
        <f t="shared" si="62"/>
        <v>2.874102600553756E-4</v>
      </c>
      <c r="AD229">
        <f t="shared" si="63"/>
        <v>-4.8461079962153529E-3</v>
      </c>
      <c r="AE229">
        <f t="shared" si="64"/>
        <v>6.3193487608368317E-3</v>
      </c>
      <c r="AF229">
        <f t="shared" si="65"/>
        <v>1.2958068182057728E-2</v>
      </c>
      <c r="AG229">
        <f t="shared" si="66"/>
        <v>-1.9006588368072196E-3</v>
      </c>
      <c r="AH229">
        <f t="shared" si="67"/>
        <v>4.3301879982657549E-3</v>
      </c>
      <c r="AI229">
        <f t="shared" si="68"/>
        <v>-1.1807236133507151E-3</v>
      </c>
      <c r="AJ229">
        <f t="shared" si="69"/>
        <v>9.5694510161506725E-3</v>
      </c>
      <c r="AK229">
        <f t="shared" si="70"/>
        <v>9.8583669642570253E-3</v>
      </c>
      <c r="AL229">
        <f t="shared" si="71"/>
        <v>-6.0836689536147527E-3</v>
      </c>
      <c r="AM229">
        <f t="shared" si="72"/>
        <v>4.7374286996371357E-3</v>
      </c>
      <c r="AN229">
        <f t="shared" si="73"/>
        <v>6.8749700410917994E-3</v>
      </c>
      <c r="AO229">
        <f t="shared" si="74"/>
        <v>1.2815044537899495E-2</v>
      </c>
      <c r="AP229">
        <f t="shared" si="75"/>
        <v>8.8557527270656435E-3</v>
      </c>
      <c r="AQ229">
        <f t="shared" si="76"/>
        <v>3.1282824941991166E-3</v>
      </c>
    </row>
    <row r="230" spans="1:43" hidden="1" x14ac:dyDescent="0.25">
      <c r="A230" s="19">
        <v>41978</v>
      </c>
      <c r="B230">
        <v>10.94781147</v>
      </c>
      <c r="C230">
        <v>12.03139494</v>
      </c>
      <c r="D230">
        <v>74.889015169999993</v>
      </c>
      <c r="E230">
        <v>65.206619329999995</v>
      </c>
      <c r="F230">
        <v>53.825928439999998</v>
      </c>
      <c r="G230">
        <v>26132</v>
      </c>
      <c r="H230">
        <v>36727</v>
      </c>
      <c r="I230">
        <v>403.4</v>
      </c>
      <c r="J230">
        <v>10.0677</v>
      </c>
      <c r="K230">
        <v>76.069500000000005</v>
      </c>
      <c r="L230">
        <v>61.917999999999999</v>
      </c>
      <c r="M230">
        <v>105</v>
      </c>
      <c r="N230">
        <v>81</v>
      </c>
      <c r="O230">
        <v>13.19</v>
      </c>
      <c r="P230">
        <v>172.65</v>
      </c>
      <c r="Q230">
        <v>820.65</v>
      </c>
      <c r="R230">
        <v>15213.5</v>
      </c>
      <c r="S230">
        <v>942.75</v>
      </c>
      <c r="T230">
        <v>8538.2999999999993</v>
      </c>
      <c r="X230" s="20">
        <v>41978</v>
      </c>
      <c r="Y230">
        <f t="shared" si="58"/>
        <v>-6.2200451976507186E-5</v>
      </c>
      <c r="Z230">
        <f t="shared" si="59"/>
        <v>3.3469529919228605E-3</v>
      </c>
      <c r="AA230">
        <f t="shared" si="60"/>
        <v>1.4195011699429295E-4</v>
      </c>
      <c r="AB230">
        <f t="shared" si="61"/>
        <v>4.7837950040606567E-4</v>
      </c>
      <c r="AC230">
        <f t="shared" si="62"/>
        <v>3.6864848676942117E-4</v>
      </c>
      <c r="AD230">
        <f t="shared" si="63"/>
        <v>-8.269706624586079E-3</v>
      </c>
      <c r="AE230">
        <f t="shared" si="64"/>
        <v>-1.5615186530843416E-2</v>
      </c>
      <c r="AF230">
        <f t="shared" si="65"/>
        <v>-1.2386970492557902E-3</v>
      </c>
      <c r="AG230">
        <f t="shared" si="66"/>
        <v>2.7950066188142781E-3</v>
      </c>
      <c r="AH230">
        <f t="shared" si="67"/>
        <v>-5.5126172395539115E-3</v>
      </c>
      <c r="AI230">
        <f t="shared" si="68"/>
        <v>2.0693899453335571E-3</v>
      </c>
      <c r="AJ230">
        <f t="shared" si="69"/>
        <v>0</v>
      </c>
      <c r="AK230">
        <f t="shared" si="70"/>
        <v>-6.7671743945841205E-3</v>
      </c>
      <c r="AL230">
        <f t="shared" si="71"/>
        <v>6.0836689536147371E-3</v>
      </c>
      <c r="AM230">
        <f t="shared" si="72"/>
        <v>-4.9111755509125155E-3</v>
      </c>
      <c r="AN230">
        <f t="shared" si="73"/>
        <v>-4.8623447162166591E-3</v>
      </c>
      <c r="AO230">
        <f t="shared" si="74"/>
        <v>-1.4260084035305248E-2</v>
      </c>
      <c r="AP230">
        <f t="shared" si="75"/>
        <v>1.4330071714245734E-3</v>
      </c>
      <c r="AQ230">
        <f t="shared" si="76"/>
        <v>-3.0521520299715325E-3</v>
      </c>
    </row>
    <row r="231" spans="1:43" hidden="1" x14ac:dyDescent="0.25">
      <c r="A231" s="19">
        <v>41981</v>
      </c>
      <c r="B231">
        <v>10.877158659999999</v>
      </c>
      <c r="C231">
        <v>11.96806166</v>
      </c>
      <c r="D231">
        <v>74.952285270000004</v>
      </c>
      <c r="E231">
        <v>65.245104299999994</v>
      </c>
      <c r="F231">
        <v>53.923836600000001</v>
      </c>
      <c r="G231">
        <v>26361</v>
      </c>
      <c r="H231">
        <v>36615</v>
      </c>
      <c r="I231">
        <v>399.7</v>
      </c>
      <c r="J231">
        <v>10.0154</v>
      </c>
      <c r="K231">
        <v>76.149500000000003</v>
      </c>
      <c r="L231">
        <v>61.825000000000003</v>
      </c>
      <c r="M231">
        <v>104</v>
      </c>
      <c r="N231">
        <v>80.900000000000006</v>
      </c>
      <c r="O231">
        <v>13.23</v>
      </c>
      <c r="P231">
        <v>172.02</v>
      </c>
      <c r="Q231">
        <v>820</v>
      </c>
      <c r="R231">
        <v>14952.3</v>
      </c>
      <c r="S231">
        <v>927.15</v>
      </c>
      <c r="T231">
        <v>8438.25</v>
      </c>
      <c r="X231" s="20">
        <v>41981</v>
      </c>
      <c r="Y231">
        <f t="shared" si="58"/>
        <v>-6.4745157852681076E-3</v>
      </c>
      <c r="Z231">
        <f t="shared" si="59"/>
        <v>-5.2779050854905064E-3</v>
      </c>
      <c r="AA231">
        <f t="shared" si="60"/>
        <v>8.4449485655065408E-4</v>
      </c>
      <c r="AB231">
        <f t="shared" si="61"/>
        <v>5.9002625715609493E-4</v>
      </c>
      <c r="AC231">
        <f t="shared" si="62"/>
        <v>1.8173252983000451E-3</v>
      </c>
      <c r="AD231">
        <f t="shared" si="63"/>
        <v>8.7250282033119377E-3</v>
      </c>
      <c r="AE231">
        <f t="shared" si="64"/>
        <v>-3.0541868796011974E-3</v>
      </c>
      <c r="AF231">
        <f t="shared" si="65"/>
        <v>-9.2143598028334994E-3</v>
      </c>
      <c r="AG231">
        <f t="shared" si="66"/>
        <v>-5.2083710412254127E-3</v>
      </c>
      <c r="AH231">
        <f t="shared" si="67"/>
        <v>1.0511172372127716E-3</v>
      </c>
      <c r="AI231">
        <f t="shared" si="68"/>
        <v>-1.5031156107417354E-3</v>
      </c>
      <c r="AJ231">
        <f t="shared" si="69"/>
        <v>-9.5694510161506725E-3</v>
      </c>
      <c r="AK231">
        <f t="shared" si="70"/>
        <v>-1.2353306079927434E-3</v>
      </c>
      <c r="AL231">
        <f t="shared" si="71"/>
        <v>3.0280113976411949E-3</v>
      </c>
      <c r="AM231">
        <f t="shared" si="72"/>
        <v>-3.6556747126678469E-3</v>
      </c>
      <c r="AN231">
        <f t="shared" si="73"/>
        <v>-7.9236891964583475E-4</v>
      </c>
      <c r="AO231">
        <f t="shared" si="74"/>
        <v>-1.7318057410686996E-2</v>
      </c>
      <c r="AP231">
        <f t="shared" si="75"/>
        <v>-1.6685771365074535E-2</v>
      </c>
      <c r="AQ231">
        <f t="shared" si="76"/>
        <v>-1.1786983615759453E-2</v>
      </c>
    </row>
    <row r="232" spans="1:43" hidden="1" x14ac:dyDescent="0.25">
      <c r="A232" s="19">
        <v>41982</v>
      </c>
      <c r="B232">
        <v>10.941963749999999</v>
      </c>
      <c r="C232">
        <v>11.941249839999999</v>
      </c>
      <c r="D232">
        <v>74.950929689999995</v>
      </c>
      <c r="E232">
        <v>65.289481170000002</v>
      </c>
      <c r="F232">
        <v>53.954803800000001</v>
      </c>
      <c r="G232">
        <v>27159</v>
      </c>
      <c r="H232">
        <v>38547</v>
      </c>
      <c r="I232">
        <v>406.45</v>
      </c>
      <c r="J232">
        <v>10.000500000000001</v>
      </c>
      <c r="K232">
        <v>76.576499999999996</v>
      </c>
      <c r="L232">
        <v>61.88</v>
      </c>
      <c r="M232">
        <v>103</v>
      </c>
      <c r="N232">
        <v>79.56</v>
      </c>
      <c r="O232">
        <v>12.67</v>
      </c>
      <c r="P232">
        <v>173.98</v>
      </c>
      <c r="Q232">
        <v>812.95</v>
      </c>
      <c r="R232">
        <v>14353.7</v>
      </c>
      <c r="S232">
        <v>926.75</v>
      </c>
      <c r="T232">
        <v>8340.7000000000007</v>
      </c>
      <c r="X232" s="20">
        <v>41982</v>
      </c>
      <c r="Y232">
        <f t="shared" si="58"/>
        <v>5.940227965467372E-3</v>
      </c>
      <c r="Z232">
        <f t="shared" si="59"/>
        <v>-2.2427940878934171E-3</v>
      </c>
      <c r="AA232">
        <f t="shared" si="60"/>
        <v>-1.808606974054297E-5</v>
      </c>
      <c r="AB232">
        <f t="shared" si="61"/>
        <v>6.7992511792706542E-4</v>
      </c>
      <c r="AC232">
        <f t="shared" si="62"/>
        <v>5.7411181186098586E-4</v>
      </c>
      <c r="AD232">
        <f t="shared" si="63"/>
        <v>2.9822837979597089E-2</v>
      </c>
      <c r="AE232">
        <f t="shared" si="64"/>
        <v>5.1420283456420225E-2</v>
      </c>
      <c r="AF232">
        <f t="shared" si="65"/>
        <v>1.6746654475303501E-2</v>
      </c>
      <c r="AG232">
        <f t="shared" si="66"/>
        <v>-1.4888166659751242E-3</v>
      </c>
      <c r="AH232">
        <f t="shared" si="67"/>
        <v>5.5917278341402815E-3</v>
      </c>
      <c r="AI232">
        <f t="shared" si="68"/>
        <v>8.8921229738550382E-4</v>
      </c>
      <c r="AJ232">
        <f t="shared" si="69"/>
        <v>-9.6619109117368589E-3</v>
      </c>
      <c r="AK232">
        <f t="shared" si="70"/>
        <v>-1.6702370078674623E-2</v>
      </c>
      <c r="AL232">
        <f t="shared" si="71"/>
        <v>-4.3249983793816629E-2</v>
      </c>
      <c r="AM232">
        <f t="shared" si="72"/>
        <v>1.1329600956061147E-2</v>
      </c>
      <c r="AN232">
        <f t="shared" si="73"/>
        <v>-8.6347332167346722E-3</v>
      </c>
      <c r="AO232">
        <f t="shared" si="74"/>
        <v>-4.0857385465499302E-2</v>
      </c>
      <c r="AP232">
        <f t="shared" si="75"/>
        <v>-4.3152274255031637E-4</v>
      </c>
      <c r="AQ232">
        <f t="shared" si="76"/>
        <v>-1.1627795434946306E-2</v>
      </c>
    </row>
    <row r="233" spans="1:43" hidden="1" x14ac:dyDescent="0.25">
      <c r="A233" s="19">
        <v>41983</v>
      </c>
      <c r="B233">
        <v>10.98390644</v>
      </c>
      <c r="C233">
        <v>11.9200044</v>
      </c>
      <c r="D233">
        <v>74.949278269999994</v>
      </c>
      <c r="E233">
        <v>65.29413959</v>
      </c>
      <c r="F233">
        <v>53.964515650000003</v>
      </c>
      <c r="G233">
        <v>27191</v>
      </c>
      <c r="H233">
        <v>38697</v>
      </c>
      <c r="I233">
        <v>403.35</v>
      </c>
      <c r="J233">
        <v>10.0566</v>
      </c>
      <c r="K233">
        <v>77.320499999999996</v>
      </c>
      <c r="L233">
        <v>62.115000000000002</v>
      </c>
      <c r="M233">
        <v>104</v>
      </c>
      <c r="N233">
        <v>79.66</v>
      </c>
      <c r="O233">
        <v>12.99</v>
      </c>
      <c r="P233">
        <v>172.4</v>
      </c>
      <c r="Q233">
        <v>797.8</v>
      </c>
      <c r="R233">
        <v>14377.9</v>
      </c>
      <c r="S233">
        <v>931.4</v>
      </c>
      <c r="T233">
        <v>8355.65</v>
      </c>
      <c r="X233" s="20">
        <v>41983</v>
      </c>
      <c r="Y233">
        <f t="shared" si="58"/>
        <v>3.825867871792741E-3</v>
      </c>
      <c r="Z233">
        <f t="shared" si="59"/>
        <v>-1.7807484384963191E-3</v>
      </c>
      <c r="AA233">
        <f t="shared" si="60"/>
        <v>-2.2033591848130682E-5</v>
      </c>
      <c r="AB233">
        <f t="shared" si="61"/>
        <v>7.1347692380757349E-5</v>
      </c>
      <c r="AC233">
        <f t="shared" si="62"/>
        <v>1.7998352983915241E-4</v>
      </c>
      <c r="AD233">
        <f t="shared" si="63"/>
        <v>1.1775530339533985E-3</v>
      </c>
      <c r="AE233">
        <f t="shared" si="64"/>
        <v>3.8838016816554544E-3</v>
      </c>
      <c r="AF233">
        <f t="shared" si="65"/>
        <v>-7.6562488095978324E-3</v>
      </c>
      <c r="AG233">
        <f t="shared" si="66"/>
        <v>5.5940436350431968E-3</v>
      </c>
      <c r="AH233">
        <f t="shared" si="67"/>
        <v>9.6688797858257933E-3</v>
      </c>
      <c r="AI233">
        <f t="shared" si="68"/>
        <v>3.7904799607748831E-3</v>
      </c>
      <c r="AJ233">
        <f t="shared" si="69"/>
        <v>9.6619109117368901E-3</v>
      </c>
      <c r="AK233">
        <f t="shared" si="70"/>
        <v>1.2561237677267132E-3</v>
      </c>
      <c r="AL233">
        <f t="shared" si="71"/>
        <v>2.4942836349460547E-2</v>
      </c>
      <c r="AM233">
        <f t="shared" si="72"/>
        <v>-9.1229918498019237E-3</v>
      </c>
      <c r="AN233">
        <f t="shared" si="73"/>
        <v>-1.8811667570257956E-2</v>
      </c>
      <c r="AO233">
        <f t="shared" si="74"/>
        <v>1.6845567753107091E-3</v>
      </c>
      <c r="AP233">
        <f t="shared" si="75"/>
        <v>5.0049885174352042E-3</v>
      </c>
      <c r="AQ233">
        <f t="shared" si="76"/>
        <v>1.7908110449759277E-3</v>
      </c>
    </row>
    <row r="234" spans="1:43" hidden="1" x14ac:dyDescent="0.25">
      <c r="A234" s="19">
        <v>41984</v>
      </c>
      <c r="B234">
        <v>10.96590986</v>
      </c>
      <c r="C234">
        <v>11.964232900000001</v>
      </c>
      <c r="D234">
        <v>74.969895840000007</v>
      </c>
      <c r="E234">
        <v>65.326489240000001</v>
      </c>
      <c r="F234">
        <v>54.003150050000002</v>
      </c>
      <c r="G234">
        <v>27258</v>
      </c>
      <c r="H234">
        <v>38757</v>
      </c>
      <c r="I234">
        <v>408.7</v>
      </c>
      <c r="J234">
        <v>10.096</v>
      </c>
      <c r="K234">
        <v>77.543999999999997</v>
      </c>
      <c r="L234">
        <v>62.48</v>
      </c>
      <c r="M234">
        <v>103</v>
      </c>
      <c r="N234">
        <v>79.099999999999994</v>
      </c>
      <c r="O234">
        <v>12.75</v>
      </c>
      <c r="P234">
        <v>172.52</v>
      </c>
      <c r="Q234">
        <v>796.05</v>
      </c>
      <c r="R234">
        <v>14061.8</v>
      </c>
      <c r="S234">
        <v>933.6</v>
      </c>
      <c r="T234">
        <v>8292.9</v>
      </c>
      <c r="X234" s="20">
        <v>41984</v>
      </c>
      <c r="Y234">
        <f t="shared" si="58"/>
        <v>-1.6397935897639044E-3</v>
      </c>
      <c r="Z234">
        <f t="shared" si="59"/>
        <v>3.7035765471088076E-3</v>
      </c>
      <c r="AA234">
        <f t="shared" si="60"/>
        <v>2.7504914234483587E-4</v>
      </c>
      <c r="AB234">
        <f t="shared" si="61"/>
        <v>4.9532223127646648E-4</v>
      </c>
      <c r="AC234">
        <f t="shared" si="62"/>
        <v>7.1566614686890398E-4</v>
      </c>
      <c r="AD234">
        <f t="shared" si="63"/>
        <v>2.4610198099548511E-3</v>
      </c>
      <c r="AE234">
        <f t="shared" si="64"/>
        <v>1.5493069951651021E-3</v>
      </c>
      <c r="AF234">
        <f t="shared" si="65"/>
        <v>1.3176719187248163E-2</v>
      </c>
      <c r="AG234">
        <f t="shared" si="66"/>
        <v>3.9101704197266711E-3</v>
      </c>
      <c r="AH234">
        <f t="shared" si="67"/>
        <v>2.8863962389073343E-3</v>
      </c>
      <c r="AI234">
        <f t="shared" si="68"/>
        <v>5.8589998657901151E-3</v>
      </c>
      <c r="AJ234">
        <f t="shared" si="69"/>
        <v>-9.6619109117368589E-3</v>
      </c>
      <c r="AK234">
        <f t="shared" si="70"/>
        <v>-7.0547029798900384E-3</v>
      </c>
      <c r="AL234">
        <f t="shared" si="71"/>
        <v>-1.8648559078072977E-2</v>
      </c>
      <c r="AM234">
        <f t="shared" si="72"/>
        <v>6.9581355004976169E-4</v>
      </c>
      <c r="AN234">
        <f t="shared" si="73"/>
        <v>-2.1959415292925324E-3</v>
      </c>
      <c r="AO234">
        <f t="shared" si="74"/>
        <v>-2.2230404519340601E-2</v>
      </c>
      <c r="AP234">
        <f t="shared" si="75"/>
        <v>2.3592504240693597E-3</v>
      </c>
      <c r="AQ234">
        <f t="shared" si="76"/>
        <v>-7.5382297132938047E-3</v>
      </c>
    </row>
    <row r="235" spans="1:43" hidden="1" x14ac:dyDescent="0.25">
      <c r="A235" s="19">
        <v>41985</v>
      </c>
      <c r="B235">
        <v>10.946531930000001</v>
      </c>
      <c r="C235">
        <v>11.988924709999999</v>
      </c>
      <c r="D235">
        <v>74.983883289999994</v>
      </c>
      <c r="E235">
        <v>65.325705900000003</v>
      </c>
      <c r="F235">
        <v>53.991476929999997</v>
      </c>
      <c r="G235">
        <v>27209</v>
      </c>
      <c r="H235">
        <v>38734</v>
      </c>
      <c r="I235">
        <v>410.65</v>
      </c>
      <c r="J235">
        <v>10.106</v>
      </c>
      <c r="K235">
        <v>77.918999999999997</v>
      </c>
      <c r="L235">
        <v>62.524999999999999</v>
      </c>
      <c r="M235">
        <v>103</v>
      </c>
      <c r="N235">
        <v>79.05</v>
      </c>
      <c r="O235">
        <v>12.88</v>
      </c>
      <c r="P235">
        <v>170.63</v>
      </c>
      <c r="Q235">
        <v>797.75</v>
      </c>
      <c r="R235">
        <v>14036.8</v>
      </c>
      <c r="S235">
        <v>931.5</v>
      </c>
      <c r="T235">
        <v>8224.1</v>
      </c>
      <c r="X235" s="20">
        <v>41985</v>
      </c>
      <c r="Y235">
        <f t="shared" si="58"/>
        <v>-1.7686696204102107E-3</v>
      </c>
      <c r="Z235">
        <f t="shared" si="59"/>
        <v>2.0616754707735714E-3</v>
      </c>
      <c r="AA235">
        <f t="shared" si="60"/>
        <v>1.8655681933069766E-4</v>
      </c>
      <c r="AB235">
        <f t="shared" si="61"/>
        <v>-1.1991226005342886E-5</v>
      </c>
      <c r="AC235">
        <f t="shared" si="62"/>
        <v>-2.1617964470817299E-4</v>
      </c>
      <c r="AD235">
        <f t="shared" si="63"/>
        <v>-1.7992550799218008E-3</v>
      </c>
      <c r="AE235">
        <f t="shared" si="64"/>
        <v>-5.9361734073367224E-4</v>
      </c>
      <c r="AF235">
        <f t="shared" si="65"/>
        <v>4.7598796159697082E-3</v>
      </c>
      <c r="AG235">
        <f t="shared" si="66"/>
        <v>9.9000107085946642E-4</v>
      </c>
      <c r="AH235">
        <f t="shared" si="67"/>
        <v>4.8243083860559236E-3</v>
      </c>
      <c r="AI235">
        <f t="shared" si="68"/>
        <v>7.1997123225231647E-4</v>
      </c>
      <c r="AJ235">
        <f t="shared" si="69"/>
        <v>0</v>
      </c>
      <c r="AK235">
        <f t="shared" si="70"/>
        <v>-6.3231111812713479E-4</v>
      </c>
      <c r="AL235">
        <f t="shared" si="71"/>
        <v>1.0144449071772456E-2</v>
      </c>
      <c r="AM235">
        <f t="shared" si="72"/>
        <v>-1.1015702240468992E-2</v>
      </c>
      <c r="AN235">
        <f t="shared" si="73"/>
        <v>2.1332672163392246E-3</v>
      </c>
      <c r="AO235">
        <f t="shared" si="74"/>
        <v>-1.7794485559240413E-3</v>
      </c>
      <c r="AP235">
        <f t="shared" si="75"/>
        <v>-2.2518909307030622E-3</v>
      </c>
      <c r="AQ235">
        <f t="shared" si="76"/>
        <v>-8.3308588619329278E-3</v>
      </c>
    </row>
    <row r="236" spans="1:43" hidden="1" x14ac:dyDescent="0.25">
      <c r="A236" s="19">
        <v>41988</v>
      </c>
      <c r="B236">
        <v>10.9799039</v>
      </c>
      <c r="C236">
        <v>12.05229686</v>
      </c>
      <c r="D236">
        <v>75.020637829999998</v>
      </c>
      <c r="E236">
        <v>65.376725989999997</v>
      </c>
      <c r="F236">
        <v>54.079066050000002</v>
      </c>
      <c r="G236">
        <v>27320</v>
      </c>
      <c r="H236">
        <v>38346</v>
      </c>
      <c r="I236">
        <v>410</v>
      </c>
      <c r="J236">
        <v>10.2051</v>
      </c>
      <c r="K236">
        <v>78.573999999999998</v>
      </c>
      <c r="L236">
        <v>63.174999999999997</v>
      </c>
      <c r="M236">
        <v>103</v>
      </c>
      <c r="N236">
        <v>78.42</v>
      </c>
      <c r="O236">
        <v>12.89</v>
      </c>
      <c r="P236">
        <v>164.68</v>
      </c>
      <c r="Q236">
        <v>790.1</v>
      </c>
      <c r="R236">
        <v>14211.2</v>
      </c>
      <c r="S236">
        <v>941.5</v>
      </c>
      <c r="T236">
        <v>8219.6</v>
      </c>
      <c r="X236" s="20">
        <v>41988</v>
      </c>
      <c r="Y236">
        <f t="shared" si="58"/>
        <v>3.0439963911342376E-3</v>
      </c>
      <c r="Z236">
        <f t="shared" si="59"/>
        <v>5.2719697785828324E-3</v>
      </c>
      <c r="AA236">
        <f t="shared" si="60"/>
        <v>4.9004577276888148E-4</v>
      </c>
      <c r="AB236">
        <f t="shared" si="61"/>
        <v>7.8070609480834611E-4</v>
      </c>
      <c r="AC236">
        <f t="shared" si="62"/>
        <v>1.6209623226324358E-3</v>
      </c>
      <c r="AD236">
        <f t="shared" si="63"/>
        <v>4.0712337771899049E-3</v>
      </c>
      <c r="AE236">
        <f t="shared" si="64"/>
        <v>-1.0067547409340466E-2</v>
      </c>
      <c r="AF236">
        <f t="shared" si="65"/>
        <v>-1.5841104878477404E-3</v>
      </c>
      <c r="AG236">
        <f t="shared" si="66"/>
        <v>9.7582884621594985E-3</v>
      </c>
      <c r="AH236">
        <f t="shared" si="67"/>
        <v>8.3710303320423569E-3</v>
      </c>
      <c r="AI236">
        <f t="shared" si="68"/>
        <v>1.0342176510575243E-2</v>
      </c>
      <c r="AJ236">
        <f t="shared" si="69"/>
        <v>0</v>
      </c>
      <c r="AK236">
        <f t="shared" si="70"/>
        <v>-8.001566791295411E-3</v>
      </c>
      <c r="AL236">
        <f t="shared" si="71"/>
        <v>7.7609627488845108E-4</v>
      </c>
      <c r="AM236">
        <f t="shared" si="72"/>
        <v>-3.5493272637469493E-2</v>
      </c>
      <c r="AN236">
        <f t="shared" si="73"/>
        <v>-9.6357454296652906E-3</v>
      </c>
      <c r="AO236">
        <f t="shared" si="74"/>
        <v>1.2347933723663874E-2</v>
      </c>
      <c r="AP236">
        <f t="shared" si="75"/>
        <v>1.0678158055564001E-2</v>
      </c>
      <c r="AQ236">
        <f t="shared" si="76"/>
        <v>-5.4732208837855647E-4</v>
      </c>
    </row>
    <row r="237" spans="1:43" hidden="1" x14ac:dyDescent="0.25">
      <c r="A237" s="19">
        <v>41989</v>
      </c>
      <c r="B237">
        <v>10.961687830000001</v>
      </c>
      <c r="C237">
        <v>12.03442152</v>
      </c>
      <c r="D237">
        <v>75.014097570000004</v>
      </c>
      <c r="E237">
        <v>65.411055770000004</v>
      </c>
      <c r="F237">
        <v>54.092731860000001</v>
      </c>
      <c r="G237">
        <v>27194</v>
      </c>
      <c r="H237">
        <v>36762</v>
      </c>
      <c r="I237">
        <v>408.8</v>
      </c>
      <c r="J237">
        <v>10.2851</v>
      </c>
      <c r="K237">
        <v>79.648499999999999</v>
      </c>
      <c r="L237">
        <v>63.66</v>
      </c>
      <c r="M237">
        <v>100</v>
      </c>
      <c r="N237">
        <v>77.010000000000005</v>
      </c>
      <c r="O237">
        <v>12.35</v>
      </c>
      <c r="P237">
        <v>163.02000000000001</v>
      </c>
      <c r="Q237">
        <v>766.65</v>
      </c>
      <c r="R237">
        <v>14063.8</v>
      </c>
      <c r="S237">
        <v>925.75</v>
      </c>
      <c r="T237">
        <v>8067.6</v>
      </c>
      <c r="X237" s="20">
        <v>41989</v>
      </c>
      <c r="Y237">
        <f t="shared" si="58"/>
        <v>-1.660415015397607E-3</v>
      </c>
      <c r="Z237">
        <f t="shared" si="59"/>
        <v>-1.4842489540999181E-3</v>
      </c>
      <c r="AA237">
        <f t="shared" si="60"/>
        <v>-8.7183277748297853E-5</v>
      </c>
      <c r="AB237">
        <f t="shared" si="61"/>
        <v>5.2496923376860606E-4</v>
      </c>
      <c r="AC237">
        <f t="shared" si="62"/>
        <v>2.5266863150536796E-4</v>
      </c>
      <c r="AD237">
        <f t="shared" si="63"/>
        <v>-4.6226739690950047E-3</v>
      </c>
      <c r="AE237">
        <f t="shared" si="64"/>
        <v>-4.2185516924627249E-2</v>
      </c>
      <c r="AF237">
        <f t="shared" si="65"/>
        <v>-2.9311208088588121E-3</v>
      </c>
      <c r="AG237">
        <f t="shared" si="66"/>
        <v>7.8086506232003632E-3</v>
      </c>
      <c r="AH237">
        <f t="shared" si="67"/>
        <v>1.3582347878606954E-2</v>
      </c>
      <c r="AI237">
        <f t="shared" si="68"/>
        <v>7.6477685796888292E-3</v>
      </c>
      <c r="AJ237">
        <f t="shared" si="69"/>
        <v>-2.9558802241544391E-2</v>
      </c>
      <c r="AK237">
        <f t="shared" si="70"/>
        <v>-1.8143713313026756E-2</v>
      </c>
      <c r="AL237">
        <f t="shared" si="71"/>
        <v>-4.2795753877109897E-2</v>
      </c>
      <c r="AM237">
        <f t="shared" si="72"/>
        <v>-1.0131304235392592E-2</v>
      </c>
      <c r="AN237">
        <f t="shared" si="73"/>
        <v>-3.0129145846289417E-2</v>
      </c>
      <c r="AO237">
        <f t="shared" si="74"/>
        <v>-1.042626597928723E-2</v>
      </c>
      <c r="AP237">
        <f t="shared" si="75"/>
        <v>-1.6870128303485034E-2</v>
      </c>
      <c r="AQ237">
        <f t="shared" si="76"/>
        <v>-1.8665505802723793E-2</v>
      </c>
    </row>
    <row r="238" spans="1:43" hidden="1" x14ac:dyDescent="0.25">
      <c r="A238" s="19">
        <v>41990</v>
      </c>
      <c r="B238">
        <v>10.949292030000001</v>
      </c>
      <c r="C238">
        <v>12.10684919</v>
      </c>
      <c r="D238">
        <v>75.072094550000003</v>
      </c>
      <c r="E238">
        <v>65.401901460000005</v>
      </c>
      <c r="F238">
        <v>54.128900109999996</v>
      </c>
      <c r="G238">
        <v>26955</v>
      </c>
      <c r="H238">
        <v>36759</v>
      </c>
      <c r="I238">
        <v>407.3</v>
      </c>
      <c r="J238">
        <v>10.2509</v>
      </c>
      <c r="K238">
        <v>78.409000000000006</v>
      </c>
      <c r="L238">
        <v>63.524999999999999</v>
      </c>
      <c r="M238">
        <v>100</v>
      </c>
      <c r="N238">
        <v>76.819999999999993</v>
      </c>
      <c r="O238">
        <v>12.29</v>
      </c>
      <c r="P238">
        <v>161.69999999999999</v>
      </c>
      <c r="Q238">
        <v>766.35</v>
      </c>
      <c r="R238">
        <v>13871.8</v>
      </c>
      <c r="S238">
        <v>921.85</v>
      </c>
      <c r="T238">
        <v>8029.8</v>
      </c>
      <c r="X238" s="20">
        <v>41990</v>
      </c>
      <c r="Y238">
        <f t="shared" si="58"/>
        <v>-1.1314693730405895E-3</v>
      </c>
      <c r="Z238">
        <f t="shared" si="59"/>
        <v>6.0003376108391931E-3</v>
      </c>
      <c r="AA238">
        <f t="shared" si="60"/>
        <v>7.728490151899663E-4</v>
      </c>
      <c r="AB238">
        <f t="shared" si="61"/>
        <v>-1.3996029458832762E-4</v>
      </c>
      <c r="AC238">
        <f t="shared" si="62"/>
        <v>6.6841075463739395E-4</v>
      </c>
      <c r="AD238">
        <f t="shared" si="63"/>
        <v>-8.827551829862227E-3</v>
      </c>
      <c r="AE238">
        <f t="shared" si="64"/>
        <v>-8.1609336153394275E-5</v>
      </c>
      <c r="AF238">
        <f t="shared" si="65"/>
        <v>-3.6760242351277896E-3</v>
      </c>
      <c r="AG238">
        <f t="shared" si="66"/>
        <v>-3.330739347233636E-3</v>
      </c>
      <c r="AH238">
        <f t="shared" si="67"/>
        <v>-1.568448710082971E-2</v>
      </c>
      <c r="AI238">
        <f t="shared" si="68"/>
        <v>-2.1228926477189921E-3</v>
      </c>
      <c r="AJ238">
        <f t="shared" si="69"/>
        <v>0</v>
      </c>
      <c r="AK238">
        <f t="shared" si="70"/>
        <v>-2.4702606334001758E-3</v>
      </c>
      <c r="AL238">
        <f t="shared" si="71"/>
        <v>-4.8701394960427736E-3</v>
      </c>
      <c r="AM238">
        <f t="shared" si="72"/>
        <v>-8.130126083250401E-3</v>
      </c>
      <c r="AN238">
        <f t="shared" si="73"/>
        <v>-3.9138943748155496E-4</v>
      </c>
      <c r="AO238">
        <f t="shared" si="74"/>
        <v>-1.3746117733825116E-2</v>
      </c>
      <c r="AP238">
        <f t="shared" si="75"/>
        <v>-4.2216992773222517E-3</v>
      </c>
      <c r="AQ238">
        <f t="shared" si="76"/>
        <v>-4.696419232607601E-3</v>
      </c>
    </row>
    <row r="239" spans="1:43" hidden="1" x14ac:dyDescent="0.25">
      <c r="A239" s="19">
        <v>41991</v>
      </c>
      <c r="B239">
        <v>10.948942049999999</v>
      </c>
      <c r="C239">
        <v>12.08542559</v>
      </c>
      <c r="D239">
        <v>75.078548060000003</v>
      </c>
      <c r="E239">
        <v>65.473005650000005</v>
      </c>
      <c r="F239">
        <v>54.135845639999999</v>
      </c>
      <c r="G239">
        <v>26815</v>
      </c>
      <c r="H239">
        <v>36570</v>
      </c>
      <c r="I239">
        <v>401.9</v>
      </c>
      <c r="J239">
        <v>10.135999999999999</v>
      </c>
      <c r="K239">
        <v>77.389499999999998</v>
      </c>
      <c r="L239">
        <v>62.99</v>
      </c>
      <c r="M239">
        <v>102</v>
      </c>
      <c r="N239">
        <v>76.58</v>
      </c>
      <c r="O239">
        <v>12.5</v>
      </c>
      <c r="P239">
        <v>165.15</v>
      </c>
      <c r="Q239">
        <v>765.95</v>
      </c>
      <c r="R239">
        <v>14427.9</v>
      </c>
      <c r="S239">
        <v>934.05</v>
      </c>
      <c r="T239">
        <v>8159.3</v>
      </c>
      <c r="X239" s="20">
        <v>41991</v>
      </c>
      <c r="Y239">
        <f t="shared" si="58"/>
        <v>-3.1964221293173369E-5</v>
      </c>
      <c r="Z239">
        <f t="shared" si="59"/>
        <v>-1.7711112985458082E-3</v>
      </c>
      <c r="AA239">
        <f t="shared" si="60"/>
        <v>8.5960471321282293E-5</v>
      </c>
      <c r="AB239">
        <f t="shared" si="61"/>
        <v>1.0865978599895218E-3</v>
      </c>
      <c r="AC239">
        <f t="shared" si="62"/>
        <v>1.2830640226259353E-4</v>
      </c>
      <c r="AD239">
        <f t="shared" si="63"/>
        <v>-5.2073764687435055E-3</v>
      </c>
      <c r="AE239">
        <f t="shared" si="64"/>
        <v>-5.1548614741293306E-3</v>
      </c>
      <c r="AF239">
        <f t="shared" si="65"/>
        <v>-1.3346713199211517E-2</v>
      </c>
      <c r="AG239">
        <f t="shared" si="66"/>
        <v>-1.1272063589005456E-2</v>
      </c>
      <c r="AH239">
        <f t="shared" si="67"/>
        <v>-1.3087604207732494E-2</v>
      </c>
      <c r="AI239">
        <f t="shared" si="68"/>
        <v>-8.4575455723901391E-3</v>
      </c>
      <c r="AJ239">
        <f t="shared" si="69"/>
        <v>1.980262729617973E-2</v>
      </c>
      <c r="AK239">
        <f t="shared" si="70"/>
        <v>-3.1290768686102347E-3</v>
      </c>
      <c r="AL239">
        <f t="shared" si="71"/>
        <v>1.6942720730312135E-2</v>
      </c>
      <c r="AM239">
        <f t="shared" si="72"/>
        <v>2.1111385253737593E-2</v>
      </c>
      <c r="AN239">
        <f t="shared" si="73"/>
        <v>-5.2209098621146146E-4</v>
      </c>
      <c r="AO239">
        <f t="shared" si="74"/>
        <v>3.9305829647176445E-2</v>
      </c>
      <c r="AP239">
        <f t="shared" si="75"/>
        <v>1.3147449470170748E-2</v>
      </c>
      <c r="AQ239">
        <f t="shared" si="76"/>
        <v>1.59987599343588E-2</v>
      </c>
    </row>
    <row r="240" spans="1:43" hidden="1" x14ac:dyDescent="0.25">
      <c r="A240" s="19">
        <v>41992</v>
      </c>
      <c r="B240">
        <v>10.998768419999999</v>
      </c>
      <c r="C240">
        <v>12.107553830000001</v>
      </c>
      <c r="D240">
        <v>75.097344669999998</v>
      </c>
      <c r="E240">
        <v>65.446965239999997</v>
      </c>
      <c r="F240">
        <v>54.182024560000002</v>
      </c>
      <c r="G240">
        <v>26998</v>
      </c>
      <c r="H240">
        <v>36978</v>
      </c>
      <c r="I240">
        <v>409</v>
      </c>
      <c r="J240">
        <v>10.1683</v>
      </c>
      <c r="K240">
        <v>77.338999999999999</v>
      </c>
      <c r="L240">
        <v>63.244999999999997</v>
      </c>
      <c r="M240">
        <v>102</v>
      </c>
      <c r="N240">
        <v>78.209999999999994</v>
      </c>
      <c r="O240">
        <v>12.54</v>
      </c>
      <c r="P240">
        <v>167.38</v>
      </c>
      <c r="Q240">
        <v>755.15</v>
      </c>
      <c r="R240">
        <v>14621.1</v>
      </c>
      <c r="S240">
        <v>941.45</v>
      </c>
      <c r="T240">
        <v>8225.2000000000007</v>
      </c>
      <c r="X240" s="20">
        <v>41992</v>
      </c>
      <c r="Y240">
        <f t="shared" si="58"/>
        <v>4.5404695555115084E-3</v>
      </c>
      <c r="Z240">
        <f t="shared" si="59"/>
        <v>1.8293113705952645E-3</v>
      </c>
      <c r="AA240">
        <f t="shared" si="60"/>
        <v>2.5032792888997335E-4</v>
      </c>
      <c r="AB240">
        <f t="shared" si="61"/>
        <v>-3.9780654038332419E-4</v>
      </c>
      <c r="AC240">
        <f t="shared" si="62"/>
        <v>8.5265566452694575E-4</v>
      </c>
      <c r="AD240">
        <f t="shared" si="63"/>
        <v>6.8013567517468659E-3</v>
      </c>
      <c r="AE240">
        <f t="shared" si="64"/>
        <v>1.1094909046871281E-2</v>
      </c>
      <c r="AF240">
        <f t="shared" si="65"/>
        <v>1.7511854587646456E-2</v>
      </c>
      <c r="AG240">
        <f t="shared" si="66"/>
        <v>3.1815947603724354E-3</v>
      </c>
      <c r="AH240">
        <f t="shared" si="67"/>
        <v>-6.5275630272550644E-4</v>
      </c>
      <c r="AI240">
        <f t="shared" si="68"/>
        <v>4.0400894656674909E-3</v>
      </c>
      <c r="AJ240">
        <f t="shared" si="69"/>
        <v>0</v>
      </c>
      <c r="AK240">
        <f t="shared" si="70"/>
        <v>2.1061570564371478E-2</v>
      </c>
      <c r="AL240">
        <f t="shared" si="71"/>
        <v>3.194890896519067E-3</v>
      </c>
      <c r="AM240">
        <f t="shared" si="72"/>
        <v>1.3412524767929349E-2</v>
      </c>
      <c r="AN240">
        <f t="shared" si="73"/>
        <v>-1.4200488446354612E-2</v>
      </c>
      <c r="AO240">
        <f t="shared" si="74"/>
        <v>1.3301858839665528E-2</v>
      </c>
      <c r="AP240">
        <f t="shared" si="75"/>
        <v>7.8912699558668833E-3</v>
      </c>
      <c r="AQ240">
        <f t="shared" si="76"/>
        <v>8.0442314826208051E-3</v>
      </c>
    </row>
    <row r="241" spans="1:43" hidden="1" x14ac:dyDescent="0.25">
      <c r="A241" s="19">
        <v>41995</v>
      </c>
      <c r="B241">
        <v>10.987633819999999</v>
      </c>
      <c r="C241">
        <v>12.14483965</v>
      </c>
      <c r="D241">
        <v>75.130446169999999</v>
      </c>
      <c r="E241">
        <v>65.507970049999997</v>
      </c>
      <c r="F241">
        <v>54.227686400000003</v>
      </c>
      <c r="G241">
        <v>26608</v>
      </c>
      <c r="H241">
        <v>36191</v>
      </c>
      <c r="I241">
        <v>406.95</v>
      </c>
      <c r="J241">
        <v>10.1631</v>
      </c>
      <c r="K241">
        <v>77.333500000000001</v>
      </c>
      <c r="L241">
        <v>63.23</v>
      </c>
      <c r="M241">
        <v>103</v>
      </c>
      <c r="N241">
        <v>78.91</v>
      </c>
      <c r="O241">
        <v>12.8</v>
      </c>
      <c r="P241">
        <v>167.93</v>
      </c>
      <c r="Q241">
        <v>767.85</v>
      </c>
      <c r="R241">
        <v>14737.2</v>
      </c>
      <c r="S241">
        <v>963.7</v>
      </c>
      <c r="T241">
        <v>8324</v>
      </c>
      <c r="X241" s="20">
        <v>41995</v>
      </c>
      <c r="Y241">
        <f t="shared" si="58"/>
        <v>-1.0128624802151136E-3</v>
      </c>
      <c r="Z241">
        <f t="shared" si="59"/>
        <v>3.0748181128868084E-3</v>
      </c>
      <c r="AA241">
        <f t="shared" si="60"/>
        <v>4.406841151109711E-4</v>
      </c>
      <c r="AB241">
        <f t="shared" si="61"/>
        <v>9.3169171941224409E-4</v>
      </c>
      <c r="AC241">
        <f t="shared" si="62"/>
        <v>8.4239395707061805E-4</v>
      </c>
      <c r="AD241">
        <f t="shared" si="63"/>
        <v>-1.455086673606343E-2</v>
      </c>
      <c r="AE241">
        <f t="shared" si="64"/>
        <v>-2.151267207173959E-2</v>
      </c>
      <c r="AF241">
        <f t="shared" si="65"/>
        <v>-5.0248282697513179E-3</v>
      </c>
      <c r="AG241">
        <f t="shared" si="66"/>
        <v>-5.1152405770236889E-4</v>
      </c>
      <c r="AH241">
        <f t="shared" si="67"/>
        <v>-7.1118007432706285E-5</v>
      </c>
      <c r="AI241">
        <f t="shared" si="68"/>
        <v>-2.3720102898333969E-4</v>
      </c>
      <c r="AJ241">
        <f t="shared" si="69"/>
        <v>9.7561749453646558E-3</v>
      </c>
      <c r="AK241">
        <f t="shared" si="70"/>
        <v>8.9104459194236964E-3</v>
      </c>
      <c r="AL241">
        <f t="shared" si="71"/>
        <v>2.0521635720796988E-2</v>
      </c>
      <c r="AM241">
        <f t="shared" si="72"/>
        <v>3.2805493021886524E-3</v>
      </c>
      <c r="AN241">
        <f t="shared" si="73"/>
        <v>1.6677996559351406E-2</v>
      </c>
      <c r="AO241">
        <f t="shared" si="74"/>
        <v>7.9092185328260341E-3</v>
      </c>
      <c r="AP241">
        <f t="shared" si="75"/>
        <v>2.3358802914804324E-2</v>
      </c>
      <c r="AQ241">
        <f t="shared" si="76"/>
        <v>1.1940296066161682E-2</v>
      </c>
    </row>
    <row r="242" spans="1:43" hidden="1" x14ac:dyDescent="0.25">
      <c r="A242" s="19">
        <v>41996</v>
      </c>
      <c r="B242">
        <v>10.999204969999999</v>
      </c>
      <c r="C242">
        <v>12.131283249999999</v>
      </c>
      <c r="D242">
        <v>75.133101120000006</v>
      </c>
      <c r="E242">
        <v>65.563584660000004</v>
      </c>
      <c r="F242">
        <v>54.24563912</v>
      </c>
      <c r="G242">
        <v>26625</v>
      </c>
      <c r="H242">
        <v>36454</v>
      </c>
      <c r="I242">
        <v>406.35</v>
      </c>
      <c r="J242">
        <v>10.1898</v>
      </c>
      <c r="K242">
        <v>77.222499999999997</v>
      </c>
      <c r="L242">
        <v>63.44</v>
      </c>
      <c r="M242">
        <v>103</v>
      </c>
      <c r="N242">
        <v>78.87</v>
      </c>
      <c r="O242">
        <v>12.66</v>
      </c>
      <c r="P242">
        <v>167.65</v>
      </c>
      <c r="Q242">
        <v>766.1</v>
      </c>
      <c r="R242">
        <v>14818.2</v>
      </c>
      <c r="S242">
        <v>959.75</v>
      </c>
      <c r="T242">
        <v>8267</v>
      </c>
      <c r="X242" s="20">
        <v>41996</v>
      </c>
      <c r="Y242">
        <f t="shared" si="58"/>
        <v>1.0525525000471636E-3</v>
      </c>
      <c r="Z242">
        <f t="shared" si="59"/>
        <v>-1.1168506161367169E-3</v>
      </c>
      <c r="AA242">
        <f t="shared" si="60"/>
        <v>3.5337246433496884E-5</v>
      </c>
      <c r="AB242">
        <f t="shared" si="61"/>
        <v>8.4861453670266476E-4</v>
      </c>
      <c r="AC242">
        <f t="shared" si="62"/>
        <v>3.310070946538971E-4</v>
      </c>
      <c r="AD242">
        <f t="shared" si="63"/>
        <v>6.3870157901731921E-4</v>
      </c>
      <c r="AE242">
        <f t="shared" si="64"/>
        <v>7.2407226663202444E-3</v>
      </c>
      <c r="AF242">
        <f t="shared" si="65"/>
        <v>-1.4754705738365022E-3</v>
      </c>
      <c r="AG242">
        <f t="shared" si="66"/>
        <v>2.6237062351339943E-3</v>
      </c>
      <c r="AH242">
        <f t="shared" si="67"/>
        <v>-1.4363728238864656E-3</v>
      </c>
      <c r="AI242">
        <f t="shared" si="68"/>
        <v>3.3157052560706581E-3</v>
      </c>
      <c r="AJ242">
        <f t="shared" si="69"/>
        <v>0</v>
      </c>
      <c r="AK242">
        <f t="shared" si="70"/>
        <v>-5.0703512304404444E-4</v>
      </c>
      <c r="AL242">
        <f t="shared" si="71"/>
        <v>-1.0997754209541398E-2</v>
      </c>
      <c r="AM242">
        <f t="shared" si="72"/>
        <v>-1.6687529946789318E-3</v>
      </c>
      <c r="AN242">
        <f t="shared" si="73"/>
        <v>-2.2816920489266783E-3</v>
      </c>
      <c r="AO242">
        <f t="shared" si="74"/>
        <v>5.4812455793024004E-3</v>
      </c>
      <c r="AP242">
        <f t="shared" si="75"/>
        <v>-4.1072089763347468E-3</v>
      </c>
      <c r="AQ242">
        <f t="shared" si="76"/>
        <v>-6.8712222608494329E-3</v>
      </c>
    </row>
    <row r="243" spans="1:43" hidden="1" x14ac:dyDescent="0.25">
      <c r="A243" s="19">
        <v>41997</v>
      </c>
      <c r="B243">
        <v>10.96666587</v>
      </c>
      <c r="C243">
        <v>12.24825218</v>
      </c>
      <c r="D243">
        <v>75.181373690000001</v>
      </c>
      <c r="E243">
        <v>65.573350099999999</v>
      </c>
      <c r="F243">
        <v>54.267270170000003</v>
      </c>
      <c r="G243">
        <v>26584</v>
      </c>
      <c r="H243">
        <v>36473</v>
      </c>
      <c r="I243">
        <v>404.15</v>
      </c>
      <c r="J243">
        <v>10.220000000000001</v>
      </c>
      <c r="K243">
        <v>77.459500000000006</v>
      </c>
      <c r="L243">
        <v>63.52</v>
      </c>
      <c r="M243">
        <v>102</v>
      </c>
      <c r="N243">
        <v>77.86</v>
      </c>
      <c r="O243">
        <v>12.6</v>
      </c>
      <c r="P243">
        <v>163.57</v>
      </c>
      <c r="Q243">
        <v>757</v>
      </c>
      <c r="R243">
        <v>14825.5</v>
      </c>
      <c r="S243">
        <v>945.25</v>
      </c>
      <c r="T243">
        <v>8174.1</v>
      </c>
      <c r="X243" s="20">
        <v>41997</v>
      </c>
      <c r="Y243">
        <f t="shared" si="58"/>
        <v>-2.9626982729914768E-3</v>
      </c>
      <c r="Z243">
        <f t="shared" si="59"/>
        <v>9.5957388407630091E-3</v>
      </c>
      <c r="AA243">
        <f t="shared" si="60"/>
        <v>6.4228773337397717E-4</v>
      </c>
      <c r="AB243">
        <f t="shared" si="61"/>
        <v>1.4893500501478982E-4</v>
      </c>
      <c r="AC243">
        <f t="shared" si="62"/>
        <v>3.9868160254936757E-4</v>
      </c>
      <c r="AD243">
        <f t="shared" si="63"/>
        <v>-1.5410929772960028E-3</v>
      </c>
      <c r="AE243">
        <f t="shared" si="64"/>
        <v>5.2106902600949478E-4</v>
      </c>
      <c r="AF243">
        <f t="shared" si="65"/>
        <v>-5.4287610193605017E-3</v>
      </c>
      <c r="AG243">
        <f t="shared" si="66"/>
        <v>2.9593648189166866E-3</v>
      </c>
      <c r="AH243">
        <f t="shared" si="67"/>
        <v>3.0643537768801411E-3</v>
      </c>
      <c r="AI243">
        <f t="shared" si="68"/>
        <v>1.2602396122877732E-3</v>
      </c>
      <c r="AJ243">
        <f t="shared" si="69"/>
        <v>-9.7561749453646852E-3</v>
      </c>
      <c r="AK243">
        <f t="shared" si="70"/>
        <v>-1.2888585227589913E-2</v>
      </c>
      <c r="AL243">
        <f t="shared" si="71"/>
        <v>-4.7506027585978647E-3</v>
      </c>
      <c r="AM243">
        <f t="shared" si="72"/>
        <v>-2.4637439641803375E-2</v>
      </c>
      <c r="AN243">
        <f t="shared" si="73"/>
        <v>-1.1949456085326477E-2</v>
      </c>
      <c r="AO243">
        <f t="shared" si="74"/>
        <v>4.9251612636502286E-4</v>
      </c>
      <c r="AP243">
        <f t="shared" si="75"/>
        <v>-1.5223391109864832E-2</v>
      </c>
      <c r="AQ243">
        <f t="shared" si="76"/>
        <v>-1.1301067290881468E-2</v>
      </c>
    </row>
    <row r="244" spans="1:43" hidden="1" x14ac:dyDescent="0.25">
      <c r="A244" s="19">
        <v>41999</v>
      </c>
      <c r="B244">
        <v>10.980022140000001</v>
      </c>
      <c r="C244">
        <v>12.320960790000001</v>
      </c>
      <c r="D244">
        <v>75.200593839999996</v>
      </c>
      <c r="E244">
        <v>65.588330279999994</v>
      </c>
      <c r="F244">
        <v>54.306301339999997</v>
      </c>
      <c r="G244">
        <v>27073</v>
      </c>
      <c r="H244">
        <v>37346</v>
      </c>
      <c r="I244">
        <v>400.5</v>
      </c>
      <c r="J244">
        <v>10.2308</v>
      </c>
      <c r="K244">
        <v>77.397000000000006</v>
      </c>
      <c r="L244">
        <v>63.561999999999998</v>
      </c>
      <c r="M244">
        <v>103</v>
      </c>
      <c r="N244">
        <v>78</v>
      </c>
      <c r="O244">
        <v>12.7</v>
      </c>
      <c r="P244">
        <v>163.95</v>
      </c>
      <c r="Q244">
        <v>750.35</v>
      </c>
      <c r="R244">
        <v>15124.3</v>
      </c>
      <c r="S244">
        <v>948.65</v>
      </c>
      <c r="T244">
        <v>8200.7000000000007</v>
      </c>
      <c r="X244" s="20">
        <v>41999</v>
      </c>
      <c r="Y244">
        <f t="shared" si="58"/>
        <v>1.2171560139574086E-3</v>
      </c>
      <c r="Z244">
        <f t="shared" si="59"/>
        <v>5.918693638487238E-3</v>
      </c>
      <c r="AA244">
        <f t="shared" si="60"/>
        <v>2.5561775019088655E-4</v>
      </c>
      <c r="AB244">
        <f t="shared" si="61"/>
        <v>2.2842311903491496E-4</v>
      </c>
      <c r="AC244">
        <f t="shared" si="62"/>
        <v>7.1898107685956412E-4</v>
      </c>
      <c r="AD244">
        <f t="shared" si="63"/>
        <v>1.8227390223587724E-2</v>
      </c>
      <c r="AE244">
        <f t="shared" si="64"/>
        <v>2.3653549968137122E-2</v>
      </c>
      <c r="AF244">
        <f t="shared" si="65"/>
        <v>-9.072329671439408E-3</v>
      </c>
      <c r="AG244">
        <f t="shared" si="66"/>
        <v>1.0561934989331469E-3</v>
      </c>
      <c r="AH244">
        <f t="shared" si="67"/>
        <v>-8.0719896670269485E-4</v>
      </c>
      <c r="AI244">
        <f t="shared" si="68"/>
        <v>6.6099056560610392E-4</v>
      </c>
      <c r="AJ244">
        <f t="shared" si="69"/>
        <v>9.7561749453646558E-3</v>
      </c>
      <c r="AK244">
        <f t="shared" si="70"/>
        <v>1.7964845072821426E-3</v>
      </c>
      <c r="AL244">
        <f t="shared" si="71"/>
        <v>7.9051795071132473E-3</v>
      </c>
      <c r="AM244">
        <f t="shared" si="72"/>
        <v>2.3204700202229451E-3</v>
      </c>
      <c r="AN244">
        <f t="shared" si="73"/>
        <v>-8.8234890954501394E-3</v>
      </c>
      <c r="AO244">
        <f t="shared" si="74"/>
        <v>1.9954050726302297E-2</v>
      </c>
      <c r="AP244">
        <f t="shared" si="75"/>
        <v>3.590478539100341E-3</v>
      </c>
      <c r="AQ244">
        <f t="shared" si="76"/>
        <v>3.2488975007518147E-3</v>
      </c>
    </row>
    <row r="245" spans="1:43" hidden="1" x14ac:dyDescent="0.25">
      <c r="A245" s="19">
        <v>42002</v>
      </c>
      <c r="B245">
        <v>10.99562208</v>
      </c>
      <c r="C245">
        <v>12.33101374</v>
      </c>
      <c r="D245">
        <v>75.237499900000003</v>
      </c>
      <c r="E245">
        <v>65.640836309999997</v>
      </c>
      <c r="F245">
        <v>54.37549499</v>
      </c>
      <c r="G245">
        <v>26764</v>
      </c>
      <c r="H245">
        <v>36525</v>
      </c>
      <c r="I245">
        <v>401.3</v>
      </c>
      <c r="J245">
        <v>10.232200000000001</v>
      </c>
      <c r="K245">
        <v>77.371499999999997</v>
      </c>
      <c r="L245">
        <v>63.67</v>
      </c>
      <c r="M245">
        <v>103</v>
      </c>
      <c r="N245">
        <v>78.150000000000006</v>
      </c>
      <c r="O245">
        <v>12.8</v>
      </c>
      <c r="P245">
        <v>165.88</v>
      </c>
      <c r="Q245">
        <v>758.85</v>
      </c>
      <c r="R245">
        <v>15372.8</v>
      </c>
      <c r="S245">
        <v>951.7</v>
      </c>
      <c r="T245">
        <v>8246.2999999999993</v>
      </c>
      <c r="X245" s="20">
        <v>42002</v>
      </c>
      <c r="Y245">
        <f t="shared" si="58"/>
        <v>1.4197483781780602E-3</v>
      </c>
      <c r="Z245">
        <f t="shared" si="59"/>
        <v>8.1558988672676518E-4</v>
      </c>
      <c r="AA245">
        <f t="shared" si="60"/>
        <v>4.9064781163966442E-4</v>
      </c>
      <c r="AB245">
        <f t="shared" si="61"/>
        <v>8.0021894775719521E-4</v>
      </c>
      <c r="AC245">
        <f t="shared" si="62"/>
        <v>1.2733256476343811E-3</v>
      </c>
      <c r="AD245">
        <f t="shared" si="63"/>
        <v>-1.1479220355310318E-2</v>
      </c>
      <c r="AE245">
        <f t="shared" si="64"/>
        <v>-2.2228853160125083E-2</v>
      </c>
      <c r="AF245">
        <f t="shared" si="65"/>
        <v>1.9955107644570899E-3</v>
      </c>
      <c r="AG245">
        <f t="shared" si="66"/>
        <v>1.3683233173880446E-4</v>
      </c>
      <c r="AH245">
        <f t="shared" si="67"/>
        <v>-3.2952442171056494E-4</v>
      </c>
      <c r="AI245">
        <f t="shared" si="68"/>
        <v>1.6976865244476976E-3</v>
      </c>
      <c r="AJ245">
        <f t="shared" si="69"/>
        <v>0</v>
      </c>
      <c r="AK245">
        <f t="shared" si="70"/>
        <v>1.9212301778938723E-3</v>
      </c>
      <c r="AL245">
        <f t="shared" si="71"/>
        <v>7.843177461026099E-3</v>
      </c>
      <c r="AM245">
        <f t="shared" si="72"/>
        <v>1.1703132087523391E-2</v>
      </c>
      <c r="AN245">
        <f t="shared" si="73"/>
        <v>1.1264365064056273E-2</v>
      </c>
      <c r="AO245">
        <f t="shared" si="74"/>
        <v>1.629699216924646E-2</v>
      </c>
      <c r="AP245">
        <f t="shared" si="75"/>
        <v>3.2099377681551024E-3</v>
      </c>
      <c r="AQ245">
        <f t="shared" si="76"/>
        <v>5.5450984182867412E-3</v>
      </c>
    </row>
    <row r="246" spans="1:43" hidden="1" x14ac:dyDescent="0.25">
      <c r="A246" s="19">
        <v>42003</v>
      </c>
      <c r="B246">
        <v>10.97062955</v>
      </c>
      <c r="C246">
        <v>12.30121039</v>
      </c>
      <c r="D246">
        <v>75.231119460000002</v>
      </c>
      <c r="E246">
        <v>65.655570359999999</v>
      </c>
      <c r="F246">
        <v>54.39807725</v>
      </c>
      <c r="G246">
        <v>27049</v>
      </c>
      <c r="H246">
        <v>37373</v>
      </c>
      <c r="I246">
        <v>403.3</v>
      </c>
      <c r="J246">
        <v>10.2201</v>
      </c>
      <c r="K246">
        <v>77.060500000000005</v>
      </c>
      <c r="L246">
        <v>63.384999999999998</v>
      </c>
      <c r="M246">
        <v>104</v>
      </c>
      <c r="N246">
        <v>78.44</v>
      </c>
      <c r="O246">
        <v>12.85</v>
      </c>
      <c r="P246">
        <v>166.3</v>
      </c>
      <c r="Q246">
        <v>759.5</v>
      </c>
      <c r="R246">
        <v>15352.8</v>
      </c>
      <c r="S246">
        <v>956.45</v>
      </c>
      <c r="T246">
        <v>8248.25</v>
      </c>
      <c r="X246" s="20">
        <v>42003</v>
      </c>
      <c r="Y246">
        <f t="shared" si="58"/>
        <v>-2.2755398786666811E-3</v>
      </c>
      <c r="Z246">
        <f t="shared" si="59"/>
        <v>-2.4198679247272202E-3</v>
      </c>
      <c r="AA246">
        <f t="shared" si="60"/>
        <v>-8.4807583547459137E-5</v>
      </c>
      <c r="AB246">
        <f t="shared" si="61"/>
        <v>2.2443950197185785E-4</v>
      </c>
      <c r="AC246">
        <f t="shared" si="62"/>
        <v>4.1521593636019942E-4</v>
      </c>
      <c r="AD246">
        <f t="shared" si="63"/>
        <v>1.0592335111855533E-2</v>
      </c>
      <c r="AE246">
        <f t="shared" si="64"/>
        <v>2.2951560936599343E-2</v>
      </c>
      <c r="AF246">
        <f t="shared" si="65"/>
        <v>4.9714246064513114E-3</v>
      </c>
      <c r="AG246">
        <f t="shared" si="66"/>
        <v>-1.1832411427299128E-3</v>
      </c>
      <c r="AH246">
        <f t="shared" si="67"/>
        <v>-4.0276681053526301E-3</v>
      </c>
      <c r="AI246">
        <f t="shared" si="68"/>
        <v>-4.4862536382440149E-3</v>
      </c>
      <c r="AJ246">
        <f t="shared" si="69"/>
        <v>9.6619109117368901E-3</v>
      </c>
      <c r="AK246">
        <f t="shared" si="70"/>
        <v>3.7039444606598833E-3</v>
      </c>
      <c r="AL246">
        <f t="shared" si="71"/>
        <v>3.8986404156573229E-3</v>
      </c>
      <c r="AM246">
        <f t="shared" si="72"/>
        <v>2.5287508207015447E-3</v>
      </c>
      <c r="AN246">
        <f t="shared" si="73"/>
        <v>8.5619262977280344E-4</v>
      </c>
      <c r="AO246">
        <f t="shared" si="74"/>
        <v>-1.3018462015174134E-3</v>
      </c>
      <c r="AP246">
        <f t="shared" si="75"/>
        <v>4.978654520364883E-3</v>
      </c>
      <c r="AQ246">
        <f t="shared" si="76"/>
        <v>2.3644173488641823E-4</v>
      </c>
    </row>
    <row r="247" spans="1:43" hidden="1" x14ac:dyDescent="0.25">
      <c r="A247" s="19">
        <v>42004</v>
      </c>
      <c r="B247">
        <v>10.90859509</v>
      </c>
      <c r="C247">
        <v>12.31340563</v>
      </c>
      <c r="D247">
        <v>75.276160290000007</v>
      </c>
      <c r="E247">
        <v>65.696203429999997</v>
      </c>
      <c r="F247">
        <v>54.439209990000002</v>
      </c>
      <c r="G247">
        <v>26703</v>
      </c>
      <c r="H247">
        <v>36038</v>
      </c>
      <c r="I247">
        <v>399.2</v>
      </c>
      <c r="J247">
        <v>10.157</v>
      </c>
      <c r="K247">
        <v>76.262500000000003</v>
      </c>
      <c r="L247">
        <v>63.034999999999997</v>
      </c>
      <c r="M247">
        <v>104</v>
      </c>
      <c r="N247">
        <v>79.12</v>
      </c>
      <c r="O247">
        <v>12.9</v>
      </c>
      <c r="P247">
        <v>165.8</v>
      </c>
      <c r="Q247">
        <v>760.1</v>
      </c>
      <c r="R247">
        <v>15075</v>
      </c>
      <c r="S247">
        <v>951.6</v>
      </c>
      <c r="T247">
        <v>8282.7000000000007</v>
      </c>
      <c r="X247" s="20">
        <v>42004</v>
      </c>
      <c r="Y247">
        <f t="shared" si="58"/>
        <v>-5.6706421048498094E-3</v>
      </c>
      <c r="Z247">
        <f t="shared" si="59"/>
        <v>9.9089427094359826E-4</v>
      </c>
      <c r="AA247">
        <f t="shared" si="60"/>
        <v>5.9852030306299555E-4</v>
      </c>
      <c r="AB247">
        <f t="shared" si="61"/>
        <v>6.1869086535649845E-4</v>
      </c>
      <c r="AC247">
        <f t="shared" si="62"/>
        <v>7.5585753745647513E-4</v>
      </c>
      <c r="AD247">
        <f t="shared" si="63"/>
        <v>-1.2874117387521878E-2</v>
      </c>
      <c r="AE247">
        <f t="shared" si="64"/>
        <v>-3.6374581268739929E-2</v>
      </c>
      <c r="AF247">
        <f t="shared" si="65"/>
        <v>-1.0218157442013608E-2</v>
      </c>
      <c r="AG247">
        <f t="shared" si="66"/>
        <v>-6.1932465061362426E-3</v>
      </c>
      <c r="AH247">
        <f t="shared" si="67"/>
        <v>-1.0409491149548873E-2</v>
      </c>
      <c r="AI247">
        <f t="shared" si="68"/>
        <v>-5.5371127074573595E-3</v>
      </c>
      <c r="AJ247">
        <f t="shared" si="69"/>
        <v>0</v>
      </c>
      <c r="AK247">
        <f t="shared" si="70"/>
        <v>8.6316859863112029E-3</v>
      </c>
      <c r="AL247">
        <f t="shared" si="71"/>
        <v>3.8835000263976122E-3</v>
      </c>
      <c r="AM247">
        <f t="shared" si="72"/>
        <v>-3.011143497687413E-3</v>
      </c>
      <c r="AN247">
        <f t="shared" si="73"/>
        <v>7.8968153616716219E-4</v>
      </c>
      <c r="AO247">
        <f t="shared" si="74"/>
        <v>-1.8260125208651359E-2</v>
      </c>
      <c r="AP247">
        <f t="shared" si="75"/>
        <v>-5.0837351698599879E-3</v>
      </c>
      <c r="AQ247">
        <f t="shared" si="76"/>
        <v>4.167945565311592E-3</v>
      </c>
    </row>
    <row r="248" spans="1:43" hidden="1" x14ac:dyDescent="0.25">
      <c r="A248" s="19">
        <v>42005</v>
      </c>
      <c r="B248">
        <v>10.87363781</v>
      </c>
      <c r="C248">
        <v>12.36317674</v>
      </c>
      <c r="D248">
        <v>75.257814440000004</v>
      </c>
      <c r="E248">
        <v>65.72278077</v>
      </c>
      <c r="F248">
        <v>54.450510479999998</v>
      </c>
      <c r="G248">
        <v>26699</v>
      </c>
      <c r="H248">
        <v>36229</v>
      </c>
      <c r="I248">
        <v>399.6</v>
      </c>
      <c r="J248">
        <v>10.208500000000001</v>
      </c>
      <c r="K248">
        <v>76.685000000000002</v>
      </c>
      <c r="L248">
        <v>63.354999999999997</v>
      </c>
      <c r="M248">
        <v>105</v>
      </c>
      <c r="N248">
        <v>78.62</v>
      </c>
      <c r="O248">
        <v>13.04</v>
      </c>
      <c r="P248">
        <v>168.27</v>
      </c>
      <c r="Q248">
        <v>758.45</v>
      </c>
      <c r="R248">
        <v>15262.3</v>
      </c>
      <c r="S248">
        <v>952.05</v>
      </c>
      <c r="T248">
        <v>8347.7999999999993</v>
      </c>
      <c r="X248" s="20">
        <v>42005</v>
      </c>
      <c r="Y248">
        <f t="shared" si="58"/>
        <v>-3.2097085888277426E-3</v>
      </c>
      <c r="Z248">
        <f t="shared" si="59"/>
        <v>4.0338793066313295E-3</v>
      </c>
      <c r="AA248">
        <f t="shared" si="60"/>
        <v>-2.4374364821943363E-4</v>
      </c>
      <c r="AB248">
        <f t="shared" si="61"/>
        <v>4.0446729251665786E-4</v>
      </c>
      <c r="AC248">
        <f t="shared" si="62"/>
        <v>2.0755843603576689E-4</v>
      </c>
      <c r="AD248">
        <f t="shared" si="63"/>
        <v>-1.4980712360889174E-4</v>
      </c>
      <c r="AE248">
        <f t="shared" si="64"/>
        <v>5.2859657861620757E-3</v>
      </c>
      <c r="AF248">
        <f t="shared" si="65"/>
        <v>1.0015023370896004E-3</v>
      </c>
      <c r="AG248">
        <f t="shared" si="66"/>
        <v>5.057583636753152E-3</v>
      </c>
      <c r="AH248">
        <f t="shared" si="67"/>
        <v>5.5247856247724117E-3</v>
      </c>
      <c r="AI248">
        <f t="shared" si="68"/>
        <v>5.0637025676389166E-3</v>
      </c>
      <c r="AJ248">
        <f t="shared" si="69"/>
        <v>9.5694510161506725E-3</v>
      </c>
      <c r="AK248">
        <f t="shared" si="70"/>
        <v>-6.3395673207424022E-3</v>
      </c>
      <c r="AL248">
        <f t="shared" si="71"/>
        <v>1.0794245130880394E-2</v>
      </c>
      <c r="AM248">
        <f t="shared" si="72"/>
        <v>1.4787589487160659E-2</v>
      </c>
      <c r="AN248">
        <f t="shared" si="73"/>
        <v>-2.1731265343133497E-3</v>
      </c>
      <c r="AO248">
        <f t="shared" si="74"/>
        <v>1.2347992724611512E-2</v>
      </c>
      <c r="AP248">
        <f t="shared" si="75"/>
        <v>4.727759917860671E-4</v>
      </c>
      <c r="AQ248">
        <f t="shared" si="76"/>
        <v>7.8290288948552524E-3</v>
      </c>
    </row>
    <row r="249" spans="1:43" hidden="1" x14ac:dyDescent="0.25">
      <c r="A249" s="19">
        <v>42006</v>
      </c>
      <c r="B249">
        <v>10.86998475</v>
      </c>
      <c r="C249">
        <v>12.39436405</v>
      </c>
      <c r="D249">
        <v>75.288096539999998</v>
      </c>
      <c r="E249">
        <v>65.732640700000005</v>
      </c>
      <c r="F249">
        <v>54.479887609999999</v>
      </c>
      <c r="G249">
        <v>26730</v>
      </c>
      <c r="H249">
        <v>36281</v>
      </c>
      <c r="I249">
        <v>398.05</v>
      </c>
      <c r="J249">
        <v>10.1972</v>
      </c>
      <c r="K249">
        <v>75.957999999999998</v>
      </c>
      <c r="L249">
        <v>63.284999999999997</v>
      </c>
      <c r="M249">
        <v>106</v>
      </c>
      <c r="N249">
        <v>80</v>
      </c>
      <c r="O249">
        <v>13.2</v>
      </c>
      <c r="P249">
        <v>167.4</v>
      </c>
      <c r="Q249">
        <v>755.95</v>
      </c>
      <c r="R249">
        <v>15082</v>
      </c>
      <c r="S249">
        <v>965.3</v>
      </c>
      <c r="T249">
        <v>8395.4500000000007</v>
      </c>
      <c r="X249" s="20">
        <v>42006</v>
      </c>
      <c r="Y249">
        <f t="shared" si="58"/>
        <v>-3.3601209037639984E-4</v>
      </c>
      <c r="Z249">
        <f t="shared" si="59"/>
        <v>2.5194203868042732E-3</v>
      </c>
      <c r="AA249">
        <f t="shared" si="60"/>
        <v>4.022972156636577E-4</v>
      </c>
      <c r="AB249">
        <f t="shared" si="61"/>
        <v>1.5001176685201748E-4</v>
      </c>
      <c r="AC249">
        <f t="shared" si="62"/>
        <v>5.3937433861088501E-4</v>
      </c>
      <c r="AD249">
        <f t="shared" si="63"/>
        <v>1.160418629532469E-3</v>
      </c>
      <c r="AE249">
        <f t="shared" si="64"/>
        <v>1.4342851720982139E-3</v>
      </c>
      <c r="AF249">
        <f t="shared" si="65"/>
        <v>-3.8864212398113211E-3</v>
      </c>
      <c r="AG249">
        <f t="shared" si="66"/>
        <v>-1.107533792526419E-3</v>
      </c>
      <c r="AH249">
        <f t="shared" si="67"/>
        <v>-9.5255661524720845E-3</v>
      </c>
      <c r="AI249">
        <f t="shared" si="68"/>
        <v>-1.1054960064599117E-3</v>
      </c>
      <c r="AJ249">
        <f t="shared" si="69"/>
        <v>9.4787439545437387E-3</v>
      </c>
      <c r="AK249">
        <f t="shared" si="70"/>
        <v>1.7400514680167362E-2</v>
      </c>
      <c r="AL249">
        <f t="shared" si="71"/>
        <v>1.2195273093818206E-2</v>
      </c>
      <c r="AM249">
        <f t="shared" si="72"/>
        <v>-5.1836741329803699E-3</v>
      </c>
      <c r="AN249">
        <f t="shared" si="73"/>
        <v>-3.3016406114711907E-3</v>
      </c>
      <c r="AO249">
        <f t="shared" si="74"/>
        <v>-1.1883755557405389E-2</v>
      </c>
      <c r="AP249">
        <f t="shared" si="75"/>
        <v>1.3821379433980719E-2</v>
      </c>
      <c r="AQ249">
        <f t="shared" si="76"/>
        <v>5.6918613344664791E-3</v>
      </c>
    </row>
    <row r="250" spans="1:43" hidden="1" x14ac:dyDescent="0.25">
      <c r="A250" s="19">
        <v>42009</v>
      </c>
      <c r="B250">
        <v>10.89475768</v>
      </c>
      <c r="C250">
        <v>12.44505745</v>
      </c>
      <c r="D250">
        <v>75.330373089999995</v>
      </c>
      <c r="E250">
        <v>65.768989079999997</v>
      </c>
      <c r="F250">
        <v>54.555947750000001</v>
      </c>
      <c r="G250">
        <v>27038</v>
      </c>
      <c r="H250">
        <v>37045</v>
      </c>
      <c r="I250">
        <v>391.55</v>
      </c>
      <c r="J250">
        <v>10.1831</v>
      </c>
      <c r="K250">
        <v>75.593000000000004</v>
      </c>
      <c r="L250">
        <v>63.344999999999999</v>
      </c>
      <c r="M250">
        <v>106</v>
      </c>
      <c r="N250">
        <v>80.2</v>
      </c>
      <c r="O250">
        <v>13.14</v>
      </c>
      <c r="P250">
        <v>169</v>
      </c>
      <c r="Q250">
        <v>760.3</v>
      </c>
      <c r="R250">
        <v>15150.5</v>
      </c>
      <c r="S250">
        <v>957.15</v>
      </c>
      <c r="T250">
        <v>8378.4</v>
      </c>
      <c r="X250" s="20">
        <v>42009</v>
      </c>
      <c r="Y250">
        <f t="shared" si="58"/>
        <v>2.2764285658524934E-3</v>
      </c>
      <c r="Z250">
        <f t="shared" si="59"/>
        <v>4.0816949283865363E-3</v>
      </c>
      <c r="AA250">
        <f t="shared" si="60"/>
        <v>5.6137273488572864E-4</v>
      </c>
      <c r="AB250">
        <f t="shared" si="61"/>
        <v>5.5282023479864188E-4</v>
      </c>
      <c r="AC250">
        <f t="shared" si="62"/>
        <v>1.3951404524199175E-3</v>
      </c>
      <c r="AD250">
        <f t="shared" si="63"/>
        <v>1.1456753791385981E-2</v>
      </c>
      <c r="AE250">
        <f t="shared" si="64"/>
        <v>2.083920160573751E-2</v>
      </c>
      <c r="AF250">
        <f t="shared" si="65"/>
        <v>-1.6464404337640532E-2</v>
      </c>
      <c r="AG250">
        <f t="shared" si="66"/>
        <v>-1.3836893715647924E-3</v>
      </c>
      <c r="AH250">
        <f t="shared" si="67"/>
        <v>-4.8168696443350451E-3</v>
      </c>
      <c r="AI250">
        <f t="shared" si="68"/>
        <v>9.4764280960504376E-4</v>
      </c>
      <c r="AJ250">
        <f t="shared" si="69"/>
        <v>0</v>
      </c>
      <c r="AK250">
        <f t="shared" si="70"/>
        <v>2.4968801985871458E-3</v>
      </c>
      <c r="AL250">
        <f t="shared" si="71"/>
        <v>-4.5558165358605789E-3</v>
      </c>
      <c r="AM250">
        <f t="shared" si="72"/>
        <v>9.5125568676984688E-3</v>
      </c>
      <c r="AN250">
        <f t="shared" si="73"/>
        <v>5.73785580818067E-3</v>
      </c>
      <c r="AO250">
        <f t="shared" si="74"/>
        <v>4.5315549306559422E-3</v>
      </c>
      <c r="AP250">
        <f t="shared" si="75"/>
        <v>-8.4788148721038469E-3</v>
      </c>
      <c r="AQ250">
        <f t="shared" si="76"/>
        <v>-2.0329269514165992E-3</v>
      </c>
    </row>
    <row r="251" spans="1:43" hidden="1" x14ac:dyDescent="0.25">
      <c r="A251" s="19">
        <v>42010</v>
      </c>
      <c r="B251">
        <v>10.85960856</v>
      </c>
      <c r="C251">
        <v>12.44500401</v>
      </c>
      <c r="D251">
        <v>75.363407960000004</v>
      </c>
      <c r="E251">
        <v>65.76386565</v>
      </c>
      <c r="F251">
        <v>54.552986070000003</v>
      </c>
      <c r="G251">
        <v>27394</v>
      </c>
      <c r="H251">
        <v>37919</v>
      </c>
      <c r="I251">
        <v>391.65</v>
      </c>
      <c r="J251">
        <v>10.2325</v>
      </c>
      <c r="K251">
        <v>75.584500000000006</v>
      </c>
      <c r="L251">
        <v>63.575000000000003</v>
      </c>
      <c r="M251">
        <v>104</v>
      </c>
      <c r="N251">
        <v>77.75</v>
      </c>
      <c r="O251">
        <v>12.9</v>
      </c>
      <c r="P251">
        <v>166.77</v>
      </c>
      <c r="Q251">
        <v>774.7</v>
      </c>
      <c r="R251">
        <v>14755.9</v>
      </c>
      <c r="S251">
        <v>942.25</v>
      </c>
      <c r="T251">
        <v>8127.35</v>
      </c>
      <c r="X251" s="20">
        <v>42010</v>
      </c>
      <c r="Y251">
        <f t="shared" si="58"/>
        <v>-3.2314570968176755E-3</v>
      </c>
      <c r="Z251">
        <f t="shared" si="59"/>
        <v>-4.294083410454422E-6</v>
      </c>
      <c r="AA251">
        <f t="shared" si="60"/>
        <v>4.3843707814630807E-4</v>
      </c>
      <c r="AB251">
        <f t="shared" si="61"/>
        <v>-7.7903425925081516E-5</v>
      </c>
      <c r="AC251">
        <f t="shared" si="62"/>
        <v>-5.4288496771664595E-5</v>
      </c>
      <c r="AD251">
        <f t="shared" si="63"/>
        <v>1.3080727370415841E-2</v>
      </c>
      <c r="AE251">
        <f t="shared" si="64"/>
        <v>2.3318915862454874E-2</v>
      </c>
      <c r="AF251">
        <f t="shared" si="65"/>
        <v>2.5536261630066374E-4</v>
      </c>
      <c r="AG251">
        <f t="shared" si="66"/>
        <v>4.8394459543949333E-3</v>
      </c>
      <c r="AH251">
        <f t="shared" si="67"/>
        <v>-1.1245059627195271E-4</v>
      </c>
      <c r="AI251">
        <f t="shared" si="68"/>
        <v>3.6243342541667769E-3</v>
      </c>
      <c r="AJ251">
        <f t="shared" si="69"/>
        <v>-1.9048194970694474E-2</v>
      </c>
      <c r="AK251">
        <f t="shared" si="70"/>
        <v>-3.1024963813125309E-2</v>
      </c>
      <c r="AL251">
        <f t="shared" si="71"/>
        <v>-1.8433701688838022E-2</v>
      </c>
      <c r="AM251">
        <f t="shared" si="72"/>
        <v>-1.328309728958558E-2</v>
      </c>
      <c r="AN251">
        <f t="shared" si="73"/>
        <v>1.8762765403466029E-2</v>
      </c>
      <c r="AO251">
        <f t="shared" si="74"/>
        <v>-2.6390531903955548E-2</v>
      </c>
      <c r="AP251">
        <f t="shared" si="75"/>
        <v>-1.5689486835220742E-2</v>
      </c>
      <c r="AQ251">
        <f t="shared" si="76"/>
        <v>-3.0422048310922389E-2</v>
      </c>
    </row>
    <row r="252" spans="1:43" hidden="1" x14ac:dyDescent="0.25">
      <c r="A252" s="19">
        <v>42011</v>
      </c>
      <c r="B252">
        <v>10.81962354</v>
      </c>
      <c r="C252">
        <v>12.440307000000001</v>
      </c>
      <c r="D252">
        <v>75.351603909999994</v>
      </c>
      <c r="E252">
        <v>65.819889829999994</v>
      </c>
      <c r="F252">
        <v>54.577404790000003</v>
      </c>
      <c r="G252">
        <v>27161</v>
      </c>
      <c r="H252">
        <v>37797</v>
      </c>
      <c r="I252">
        <v>389.45</v>
      </c>
      <c r="J252">
        <v>10.1852</v>
      </c>
      <c r="K252">
        <v>74.917000000000002</v>
      </c>
      <c r="L252">
        <v>63.28</v>
      </c>
      <c r="M252">
        <v>104</v>
      </c>
      <c r="N252">
        <v>77.36</v>
      </c>
      <c r="O252">
        <v>13.05</v>
      </c>
      <c r="P252">
        <v>167.63</v>
      </c>
      <c r="Q252">
        <v>801.9</v>
      </c>
      <c r="R252">
        <v>14959.9</v>
      </c>
      <c r="S252">
        <v>945</v>
      </c>
      <c r="T252">
        <v>8102.1</v>
      </c>
      <c r="X252" s="20">
        <v>42011</v>
      </c>
      <c r="Y252">
        <f t="shared" si="58"/>
        <v>-3.6887898202111664E-3</v>
      </c>
      <c r="Z252">
        <f t="shared" si="59"/>
        <v>-3.7749257414452169E-4</v>
      </c>
      <c r="AA252">
        <f t="shared" si="60"/>
        <v>-1.5664066741174107E-4</v>
      </c>
      <c r="AB252">
        <f t="shared" si="61"/>
        <v>8.5153647091101403E-4</v>
      </c>
      <c r="AC252">
        <f t="shared" si="62"/>
        <v>4.4751457802166611E-4</v>
      </c>
      <c r="AD252">
        <f t="shared" si="63"/>
        <v>-8.5418904486794789E-3</v>
      </c>
      <c r="AE252">
        <f t="shared" si="64"/>
        <v>-3.2225713344727772E-3</v>
      </c>
      <c r="AF252">
        <f t="shared" si="65"/>
        <v>-5.6330964472899618E-3</v>
      </c>
      <c r="AG252">
        <f t="shared" si="66"/>
        <v>-4.6332431777821028E-3</v>
      </c>
      <c r="AH252">
        <f t="shared" si="67"/>
        <v>-8.8704016477334762E-3</v>
      </c>
      <c r="AI252">
        <f t="shared" si="68"/>
        <v>-4.6509878487849361E-3</v>
      </c>
      <c r="AJ252">
        <f t="shared" si="69"/>
        <v>0</v>
      </c>
      <c r="AK252">
        <f t="shared" si="70"/>
        <v>-5.028699914304588E-3</v>
      </c>
      <c r="AL252">
        <f t="shared" si="71"/>
        <v>1.1560822401076006E-2</v>
      </c>
      <c r="AM252">
        <f t="shared" si="72"/>
        <v>5.143552009698505E-3</v>
      </c>
      <c r="AN252">
        <f t="shared" si="73"/>
        <v>3.450805417512598E-2</v>
      </c>
      <c r="AO252">
        <f t="shared" si="74"/>
        <v>1.3730285224855475E-2</v>
      </c>
      <c r="AP252">
        <f t="shared" si="75"/>
        <v>2.914295346497993E-3</v>
      </c>
      <c r="AQ252">
        <f t="shared" si="76"/>
        <v>-3.1116298300981932E-3</v>
      </c>
    </row>
    <row r="253" spans="1:43" hidden="1" x14ac:dyDescent="0.25">
      <c r="A253" s="19">
        <v>42012</v>
      </c>
      <c r="B253">
        <v>10.796528159999999</v>
      </c>
      <c r="C253">
        <v>12.521678639999999</v>
      </c>
      <c r="D253">
        <v>75.377301660000001</v>
      </c>
      <c r="E253">
        <v>65.846725640000002</v>
      </c>
      <c r="F253">
        <v>54.616859580000003</v>
      </c>
      <c r="G253">
        <v>26801</v>
      </c>
      <c r="H253">
        <v>36989</v>
      </c>
      <c r="I253">
        <v>385.5</v>
      </c>
      <c r="J253">
        <v>10.0852</v>
      </c>
      <c r="K253">
        <v>73.909499999999994</v>
      </c>
      <c r="L253">
        <v>62.674999999999997</v>
      </c>
      <c r="M253">
        <v>105</v>
      </c>
      <c r="N253">
        <v>78.06</v>
      </c>
      <c r="O253">
        <v>13.11</v>
      </c>
      <c r="P253">
        <v>171.77</v>
      </c>
      <c r="Q253">
        <v>817.05</v>
      </c>
      <c r="R253">
        <v>14873.7</v>
      </c>
      <c r="S253">
        <v>964.85</v>
      </c>
      <c r="T253">
        <v>8234.6</v>
      </c>
      <c r="X253" s="20">
        <v>42012</v>
      </c>
      <c r="Y253">
        <f t="shared" si="58"/>
        <v>-2.1368640550533014E-3</v>
      </c>
      <c r="Z253">
        <f t="shared" si="59"/>
        <v>6.5196678986774509E-3</v>
      </c>
      <c r="AA253">
        <f t="shared" si="60"/>
        <v>3.4097972318985174E-4</v>
      </c>
      <c r="AB253">
        <f t="shared" si="61"/>
        <v>4.0763272110869614E-4</v>
      </c>
      <c r="AC253">
        <f t="shared" si="62"/>
        <v>7.2265318960958982E-4</v>
      </c>
      <c r="AD253">
        <f t="shared" si="63"/>
        <v>-1.3342920610431961E-2</v>
      </c>
      <c r="AE253">
        <f t="shared" si="64"/>
        <v>-2.1609163251277597E-2</v>
      </c>
      <c r="AF253">
        <f t="shared" si="65"/>
        <v>-1.0194294362573294E-2</v>
      </c>
      <c r="AG253">
        <f t="shared" si="66"/>
        <v>-9.8666835642829704E-3</v>
      </c>
      <c r="AH253">
        <f t="shared" si="67"/>
        <v>-1.3539462272458405E-2</v>
      </c>
      <c r="AI253">
        <f t="shared" si="68"/>
        <v>-9.6066794150413953E-3</v>
      </c>
      <c r="AJ253">
        <f t="shared" si="69"/>
        <v>9.5694510161506725E-3</v>
      </c>
      <c r="AK253">
        <f t="shared" si="70"/>
        <v>9.0079106074301436E-3</v>
      </c>
      <c r="AL253">
        <f t="shared" si="71"/>
        <v>4.5871640069059198E-3</v>
      </c>
      <c r="AM253">
        <f t="shared" si="72"/>
        <v>2.4397203005747648E-2</v>
      </c>
      <c r="AN253">
        <f t="shared" si="73"/>
        <v>1.8716380684810126E-2</v>
      </c>
      <c r="AO253">
        <f t="shared" si="74"/>
        <v>-5.7787353774627556E-3</v>
      </c>
      <c r="AP253">
        <f t="shared" si="75"/>
        <v>2.0787721348622251E-2</v>
      </c>
      <c r="AQ253">
        <f t="shared" si="76"/>
        <v>1.6221501950783888E-2</v>
      </c>
    </row>
    <row r="254" spans="1:43" hidden="1" x14ac:dyDescent="0.25">
      <c r="A254" s="19">
        <v>42013</v>
      </c>
      <c r="B254">
        <v>10.804524020000001</v>
      </c>
      <c r="C254">
        <v>12.58472939</v>
      </c>
      <c r="D254">
        <v>75.406637140000001</v>
      </c>
      <c r="E254">
        <v>65.870452619999995</v>
      </c>
      <c r="F254">
        <v>54.627272789999999</v>
      </c>
      <c r="G254">
        <v>26800</v>
      </c>
      <c r="H254">
        <v>36866</v>
      </c>
      <c r="I254">
        <v>382.15</v>
      </c>
      <c r="J254">
        <v>10.043100000000001</v>
      </c>
      <c r="K254">
        <v>73.837500000000006</v>
      </c>
      <c r="L254">
        <v>62.354999999999997</v>
      </c>
      <c r="M254">
        <v>105</v>
      </c>
      <c r="N254">
        <v>78.510000000000005</v>
      </c>
      <c r="O254">
        <v>13.2</v>
      </c>
      <c r="P254">
        <v>170.82</v>
      </c>
      <c r="Q254">
        <v>864.6</v>
      </c>
      <c r="R254">
        <v>14738.7</v>
      </c>
      <c r="S254">
        <v>975.65</v>
      </c>
      <c r="T254">
        <v>8284.5</v>
      </c>
      <c r="X254" s="20">
        <v>42013</v>
      </c>
      <c r="Y254">
        <f t="shared" si="58"/>
        <v>7.4032137865953759E-4</v>
      </c>
      <c r="Z254">
        <f t="shared" si="59"/>
        <v>5.0226924118616139E-3</v>
      </c>
      <c r="AA254">
        <f t="shared" si="60"/>
        <v>3.8910616878155922E-4</v>
      </c>
      <c r="AB254">
        <f t="shared" si="61"/>
        <v>3.6027161483510222E-4</v>
      </c>
      <c r="AC254">
        <f t="shared" si="62"/>
        <v>1.9064108626468422E-4</v>
      </c>
      <c r="AD254">
        <f t="shared" si="63"/>
        <v>-3.7312736707040815E-5</v>
      </c>
      <c r="AE254">
        <f t="shared" si="64"/>
        <v>-3.3308540713429006E-3</v>
      </c>
      <c r="AF254">
        <f t="shared" si="65"/>
        <v>-8.7279913144911667E-3</v>
      </c>
      <c r="AG254">
        <f t="shared" si="66"/>
        <v>-4.183171096617931E-3</v>
      </c>
      <c r="AH254">
        <f t="shared" si="67"/>
        <v>-9.7463915611850041E-4</v>
      </c>
      <c r="AI254">
        <f t="shared" si="68"/>
        <v>-5.1187826716466191E-3</v>
      </c>
      <c r="AJ254">
        <f t="shared" si="69"/>
        <v>0</v>
      </c>
      <c r="AK254">
        <f t="shared" si="70"/>
        <v>5.7482434576954181E-3</v>
      </c>
      <c r="AL254">
        <f t="shared" si="71"/>
        <v>6.8415318167167841E-3</v>
      </c>
      <c r="AM254">
        <f t="shared" si="72"/>
        <v>-5.5460021309329593E-3</v>
      </c>
      <c r="AN254">
        <f t="shared" si="73"/>
        <v>5.6566679735738326E-2</v>
      </c>
      <c r="AO254">
        <f t="shared" si="74"/>
        <v>-9.1178651695024964E-3</v>
      </c>
      <c r="AP254">
        <f t="shared" si="75"/>
        <v>1.1131266698642728E-2</v>
      </c>
      <c r="AQ254">
        <f t="shared" si="76"/>
        <v>6.0415097406526655E-3</v>
      </c>
    </row>
    <row r="255" spans="1:43" hidden="1" x14ac:dyDescent="0.25">
      <c r="A255" s="19">
        <v>42016</v>
      </c>
      <c r="B255">
        <v>10.79938252</v>
      </c>
      <c r="C255">
        <v>12.593135220000001</v>
      </c>
      <c r="D255">
        <v>75.446141409999996</v>
      </c>
      <c r="E255">
        <v>65.935614090000001</v>
      </c>
      <c r="F255">
        <v>54.70117596</v>
      </c>
      <c r="G255">
        <v>27030</v>
      </c>
      <c r="H255">
        <v>36989</v>
      </c>
      <c r="I255">
        <v>377.1</v>
      </c>
      <c r="J255">
        <v>10.0069</v>
      </c>
      <c r="K255">
        <v>73.453000000000003</v>
      </c>
      <c r="L255">
        <v>62.075000000000003</v>
      </c>
      <c r="M255">
        <v>105</v>
      </c>
      <c r="N255">
        <v>78.77</v>
      </c>
      <c r="O255">
        <v>13.08</v>
      </c>
      <c r="P255">
        <v>169.75</v>
      </c>
      <c r="Q255">
        <v>896.6</v>
      </c>
      <c r="R255">
        <v>14857.7</v>
      </c>
      <c r="S255">
        <v>967.05</v>
      </c>
      <c r="T255">
        <v>8323</v>
      </c>
      <c r="X255" s="20">
        <v>42016</v>
      </c>
      <c r="Y255">
        <f t="shared" si="58"/>
        <v>-4.7597873908132392E-4</v>
      </c>
      <c r="Z255">
        <f t="shared" si="59"/>
        <v>6.677159038316078E-4</v>
      </c>
      <c r="AA255">
        <f t="shared" si="60"/>
        <v>5.2374601625171271E-4</v>
      </c>
      <c r="AB255">
        <f t="shared" si="61"/>
        <v>9.8874774029910641E-4</v>
      </c>
      <c r="AC255">
        <f t="shared" si="62"/>
        <v>1.3519478617217725E-3</v>
      </c>
      <c r="AD255">
        <f t="shared" si="63"/>
        <v>8.5454727715452618E-3</v>
      </c>
      <c r="AE255">
        <f t="shared" si="64"/>
        <v>3.3308540713428035E-3</v>
      </c>
      <c r="AF255">
        <f t="shared" si="65"/>
        <v>-1.3302797424581559E-2</v>
      </c>
      <c r="AG255">
        <f t="shared" si="66"/>
        <v>-3.6109764922459546E-3</v>
      </c>
      <c r="AH255">
        <f t="shared" si="67"/>
        <v>-5.2209867359247659E-3</v>
      </c>
      <c r="AI255">
        <f t="shared" si="68"/>
        <v>-4.50052997848009E-3</v>
      </c>
      <c r="AJ255">
        <f t="shared" si="69"/>
        <v>0</v>
      </c>
      <c r="AK255">
        <f t="shared" si="70"/>
        <v>3.3062085050687348E-3</v>
      </c>
      <c r="AL255">
        <f t="shared" si="71"/>
        <v>-9.1324835632724741E-3</v>
      </c>
      <c r="AM255">
        <f t="shared" si="72"/>
        <v>-6.2836040791956786E-3</v>
      </c>
      <c r="AN255">
        <f t="shared" si="73"/>
        <v>3.6342859487807723E-2</v>
      </c>
      <c r="AO255">
        <f t="shared" si="74"/>
        <v>8.041561897905938E-3</v>
      </c>
      <c r="AP255">
        <f t="shared" si="75"/>
        <v>-8.8537151162688815E-3</v>
      </c>
      <c r="AQ255">
        <f t="shared" si="76"/>
        <v>4.6364677367432341E-3</v>
      </c>
    </row>
    <row r="256" spans="1:43" hidden="1" x14ac:dyDescent="0.25">
      <c r="A256" s="19">
        <v>42017</v>
      </c>
      <c r="B256">
        <v>10.79720818</v>
      </c>
      <c r="C256">
        <v>12.60610535</v>
      </c>
      <c r="D256">
        <v>75.431153699999996</v>
      </c>
      <c r="E256">
        <v>65.930840009999997</v>
      </c>
      <c r="F256">
        <v>54.709903969999999</v>
      </c>
      <c r="G256">
        <v>27055</v>
      </c>
      <c r="H256">
        <v>38185</v>
      </c>
      <c r="I256">
        <v>364.9</v>
      </c>
      <c r="J256">
        <v>10.0008</v>
      </c>
      <c r="K256">
        <v>72.965999999999994</v>
      </c>
      <c r="L256">
        <v>61.98</v>
      </c>
      <c r="M256">
        <v>106</v>
      </c>
      <c r="N256">
        <v>78.989999999999995</v>
      </c>
      <c r="O256">
        <v>12.91</v>
      </c>
      <c r="P256">
        <v>169.95</v>
      </c>
      <c r="Q256">
        <v>884.55</v>
      </c>
      <c r="R256">
        <v>14799.2</v>
      </c>
      <c r="S256">
        <v>963.35</v>
      </c>
      <c r="T256">
        <v>8299.4</v>
      </c>
      <c r="X256" s="20">
        <v>42017</v>
      </c>
      <c r="Y256">
        <f t="shared" si="58"/>
        <v>-2.0135956064090381E-4</v>
      </c>
      <c r="Z256">
        <f t="shared" si="59"/>
        <v>1.0294065100347684E-3</v>
      </c>
      <c r="AA256">
        <f t="shared" si="60"/>
        <v>-1.9867416152138533E-4</v>
      </c>
      <c r="AB256">
        <f t="shared" si="61"/>
        <v>-7.2407801281610263E-5</v>
      </c>
      <c r="AC256">
        <f t="shared" si="62"/>
        <v>1.5954526770231068E-4</v>
      </c>
      <c r="AD256">
        <f t="shared" si="63"/>
        <v>9.2447080634243612E-4</v>
      </c>
      <c r="AE256">
        <f t="shared" si="64"/>
        <v>3.1822197195022613E-2</v>
      </c>
      <c r="AF256">
        <f t="shared" si="65"/>
        <v>-3.2887060821909557E-2</v>
      </c>
      <c r="AG256">
        <f t="shared" si="66"/>
        <v>-6.0976525927573073E-4</v>
      </c>
      <c r="AH256">
        <f t="shared" si="67"/>
        <v>-6.6521666705114694E-3</v>
      </c>
      <c r="AI256">
        <f t="shared" si="68"/>
        <v>-1.5315790346281735E-3</v>
      </c>
      <c r="AJ256">
        <f t="shared" si="69"/>
        <v>9.4787439545437387E-3</v>
      </c>
      <c r="AK256">
        <f t="shared" si="70"/>
        <v>2.789048461094699E-3</v>
      </c>
      <c r="AL256">
        <f t="shared" si="71"/>
        <v>-1.308214117050145E-2</v>
      </c>
      <c r="AM256">
        <f t="shared" si="72"/>
        <v>1.1775097033195003E-3</v>
      </c>
      <c r="AN256">
        <f t="shared" si="73"/>
        <v>-1.3530790606716336E-2</v>
      </c>
      <c r="AO256">
        <f t="shared" si="74"/>
        <v>-3.9451241279096754E-3</v>
      </c>
      <c r="AP256">
        <f t="shared" si="75"/>
        <v>-3.8334070979695661E-3</v>
      </c>
      <c r="AQ256">
        <f t="shared" si="76"/>
        <v>-2.8395437310194172E-3</v>
      </c>
    </row>
    <row r="257" spans="1:43" hidden="1" x14ac:dyDescent="0.25">
      <c r="A257" s="19">
        <v>42018</v>
      </c>
      <c r="B257">
        <v>10.806077999999999</v>
      </c>
      <c r="C257">
        <v>12.67186263</v>
      </c>
      <c r="D257">
        <v>75.445921670000004</v>
      </c>
      <c r="E257">
        <v>65.976179889999997</v>
      </c>
      <c r="F257">
        <v>54.738283670000001</v>
      </c>
      <c r="G257">
        <v>27201</v>
      </c>
      <c r="H257">
        <v>37935</v>
      </c>
      <c r="I257">
        <v>345.75</v>
      </c>
      <c r="J257">
        <v>10.0219</v>
      </c>
      <c r="K257">
        <v>73.206999999999994</v>
      </c>
      <c r="L257">
        <v>62.094999999999999</v>
      </c>
      <c r="M257">
        <v>105</v>
      </c>
      <c r="N257">
        <v>78.540000000000006</v>
      </c>
      <c r="O257">
        <v>13.01</v>
      </c>
      <c r="P257">
        <v>167.93</v>
      </c>
      <c r="Q257">
        <v>924.05</v>
      </c>
      <c r="R257">
        <v>14833.5</v>
      </c>
      <c r="S257">
        <v>963.9</v>
      </c>
      <c r="T257">
        <v>8277.5499999999993</v>
      </c>
      <c r="X257" s="20">
        <v>42018</v>
      </c>
      <c r="Y257">
        <f t="shared" si="58"/>
        <v>8.2115474696783767E-4</v>
      </c>
      <c r="Z257">
        <f t="shared" si="59"/>
        <v>5.2027463901835472E-3</v>
      </c>
      <c r="AA257">
        <f t="shared" si="60"/>
        <v>1.957616160168442E-4</v>
      </c>
      <c r="AB257">
        <f t="shared" si="61"/>
        <v>6.8745214348661383E-4</v>
      </c>
      <c r="AC257">
        <f t="shared" si="62"/>
        <v>5.185960818170609E-4</v>
      </c>
      <c r="AD257">
        <f t="shared" si="63"/>
        <v>5.3819062373301578E-3</v>
      </c>
      <c r="AE257">
        <f t="shared" si="64"/>
        <v>-6.5685995503092709E-3</v>
      </c>
      <c r="AF257">
        <f t="shared" si="65"/>
        <v>-5.3907372897534347E-2</v>
      </c>
      <c r="AG257">
        <f t="shared" si="66"/>
        <v>2.1076086452418916E-3</v>
      </c>
      <c r="AH257">
        <f t="shared" si="67"/>
        <v>3.2974655835435029E-3</v>
      </c>
      <c r="AI257">
        <f t="shared" si="68"/>
        <v>1.8537180403938331E-3</v>
      </c>
      <c r="AJ257">
        <f t="shared" si="69"/>
        <v>-9.47874395454377E-3</v>
      </c>
      <c r="AK257">
        <f t="shared" si="70"/>
        <v>-5.7132130264639864E-3</v>
      </c>
      <c r="AL257">
        <f t="shared" si="71"/>
        <v>7.7160876658626453E-3</v>
      </c>
      <c r="AM257">
        <f t="shared" si="72"/>
        <v>-1.195705023520836E-2</v>
      </c>
      <c r="AN257">
        <f t="shared" si="73"/>
        <v>4.368714161714235E-2</v>
      </c>
      <c r="AO257">
        <f t="shared" si="74"/>
        <v>2.3150111409757802E-3</v>
      </c>
      <c r="AP257">
        <f t="shared" si="75"/>
        <v>5.7076146315314066E-4</v>
      </c>
      <c r="AQ257">
        <f t="shared" si="76"/>
        <v>-2.6361921407613452E-3</v>
      </c>
    </row>
    <row r="258" spans="1:43" hidden="1" x14ac:dyDescent="0.25">
      <c r="A258" s="19">
        <v>42019</v>
      </c>
      <c r="B258">
        <v>10.83115463</v>
      </c>
      <c r="C258">
        <v>12.62817443</v>
      </c>
      <c r="D258">
        <v>75.493654370000002</v>
      </c>
      <c r="E258">
        <v>65.968923649999994</v>
      </c>
      <c r="F258">
        <v>54.803683929999998</v>
      </c>
      <c r="G258">
        <v>27492</v>
      </c>
      <c r="H258">
        <v>37948</v>
      </c>
      <c r="I258">
        <v>352.2</v>
      </c>
      <c r="J258">
        <v>10.0307</v>
      </c>
      <c r="K258">
        <v>72.1845</v>
      </c>
      <c r="L258">
        <v>62.064999999999998</v>
      </c>
      <c r="M258">
        <v>107</v>
      </c>
      <c r="N258">
        <v>81</v>
      </c>
      <c r="O258">
        <v>13.19</v>
      </c>
      <c r="P258">
        <v>168</v>
      </c>
      <c r="Q258">
        <v>921.55</v>
      </c>
      <c r="R258">
        <v>15127.2</v>
      </c>
      <c r="S258">
        <v>993.15</v>
      </c>
      <c r="T258">
        <v>8494.15</v>
      </c>
      <c r="X258" s="20">
        <v>42019</v>
      </c>
      <c r="Y258">
        <f t="shared" si="58"/>
        <v>2.3179157571873903E-3</v>
      </c>
      <c r="Z258">
        <f t="shared" si="59"/>
        <v>-3.453611022021498E-3</v>
      </c>
      <c r="AA258">
        <f t="shared" si="60"/>
        <v>6.3247430320777004E-4</v>
      </c>
      <c r="AB258">
        <f t="shared" si="61"/>
        <v>-1.099887727947562E-4</v>
      </c>
      <c r="AC258">
        <f t="shared" si="62"/>
        <v>1.1940677934404388E-3</v>
      </c>
      <c r="AD258">
        <f t="shared" si="63"/>
        <v>1.0641315927330135E-2</v>
      </c>
      <c r="AE258">
        <f t="shared" si="64"/>
        <v>3.4263274059232542E-4</v>
      </c>
      <c r="AF258">
        <f t="shared" si="65"/>
        <v>1.8483225517238154E-2</v>
      </c>
      <c r="AG258">
        <f t="shared" si="66"/>
        <v>8.7769172724899615E-4</v>
      </c>
      <c r="AH258">
        <f t="shared" si="67"/>
        <v>-1.4065703399482599E-2</v>
      </c>
      <c r="AI258">
        <f t="shared" si="68"/>
        <v>-4.8324743208473617E-4</v>
      </c>
      <c r="AJ258">
        <f t="shared" si="69"/>
        <v>1.8868484304382736E-2</v>
      </c>
      <c r="AK258">
        <f t="shared" si="70"/>
        <v>3.0841105522575019E-2</v>
      </c>
      <c r="AL258">
        <f t="shared" si="71"/>
        <v>1.3740674204809273E-2</v>
      </c>
      <c r="AM258">
        <f t="shared" si="72"/>
        <v>4.1675349634240632E-4</v>
      </c>
      <c r="AN258">
        <f t="shared" si="73"/>
        <v>-2.7091477341335342E-3</v>
      </c>
      <c r="AO258">
        <f t="shared" si="74"/>
        <v>1.9606311488854892E-2</v>
      </c>
      <c r="AP258">
        <f t="shared" si="75"/>
        <v>2.9894155249042216E-2</v>
      </c>
      <c r="AQ258">
        <f t="shared" si="76"/>
        <v>2.5830660367344594E-2</v>
      </c>
    </row>
    <row r="259" spans="1:43" hidden="1" x14ac:dyDescent="0.25">
      <c r="A259" s="19">
        <v>42020</v>
      </c>
      <c r="B259">
        <v>10.84280575</v>
      </c>
      <c r="C259">
        <v>12.664682669999999</v>
      </c>
      <c r="D259">
        <v>75.492177299999994</v>
      </c>
      <c r="E259">
        <v>65.978229519999999</v>
      </c>
      <c r="F259">
        <v>54.783024060000002</v>
      </c>
      <c r="G259">
        <v>27654</v>
      </c>
      <c r="H259">
        <v>39091</v>
      </c>
      <c r="I259">
        <v>358.9</v>
      </c>
      <c r="J259">
        <v>9.9678000000000004</v>
      </c>
      <c r="K259">
        <v>71.580500000000001</v>
      </c>
      <c r="L259">
        <v>61.87</v>
      </c>
      <c r="M259">
        <v>107</v>
      </c>
      <c r="N259">
        <v>80.83</v>
      </c>
      <c r="O259">
        <v>13.24</v>
      </c>
      <c r="P259">
        <v>168.7</v>
      </c>
      <c r="Q259">
        <v>941.05</v>
      </c>
      <c r="R259">
        <v>15349.7</v>
      </c>
      <c r="S259">
        <v>1001.35</v>
      </c>
      <c r="T259">
        <v>8513.7999999999993</v>
      </c>
      <c r="X259" s="20">
        <v>42020</v>
      </c>
      <c r="Y259">
        <f t="shared" si="58"/>
        <v>1.0751261807270933E-3</v>
      </c>
      <c r="Z259">
        <f t="shared" si="59"/>
        <v>2.886843918836418E-3</v>
      </c>
      <c r="AA259">
        <f t="shared" si="60"/>
        <v>-1.9565676907802065E-5</v>
      </c>
      <c r="AB259">
        <f t="shared" si="61"/>
        <v>1.410545023801512E-4</v>
      </c>
      <c r="AC259">
        <f t="shared" si="62"/>
        <v>-3.7705065922123872E-4</v>
      </c>
      <c r="AD259">
        <f t="shared" si="63"/>
        <v>5.8753297070675437E-3</v>
      </c>
      <c r="AE259">
        <f t="shared" si="64"/>
        <v>2.967545993729831E-2</v>
      </c>
      <c r="AF259">
        <f t="shared" si="65"/>
        <v>1.8844602091455779E-2</v>
      </c>
      <c r="AG259">
        <f t="shared" si="66"/>
        <v>-6.2904925283561366E-3</v>
      </c>
      <c r="AH259">
        <f t="shared" si="67"/>
        <v>-8.4026509061005932E-3</v>
      </c>
      <c r="AI259">
        <f t="shared" si="68"/>
        <v>-3.1468134250136836E-3</v>
      </c>
      <c r="AJ259">
        <f t="shared" si="69"/>
        <v>0</v>
      </c>
      <c r="AK259">
        <f t="shared" si="70"/>
        <v>-2.1009709266857505E-3</v>
      </c>
      <c r="AL259">
        <f t="shared" si="71"/>
        <v>3.7835837796388913E-3</v>
      </c>
      <c r="AM259">
        <f t="shared" si="72"/>
        <v>4.158010148663677E-3</v>
      </c>
      <c r="AN259">
        <f t="shared" si="73"/>
        <v>2.0939238138941389E-2</v>
      </c>
      <c r="AO259">
        <f t="shared" si="74"/>
        <v>1.4601481983405867E-2</v>
      </c>
      <c r="AP259">
        <f t="shared" si="75"/>
        <v>8.2226585124678675E-3</v>
      </c>
      <c r="AQ259">
        <f t="shared" si="76"/>
        <v>2.3106851493621787E-3</v>
      </c>
    </row>
    <row r="260" spans="1:43" hidden="1" x14ac:dyDescent="0.25">
      <c r="A260" s="19">
        <v>42023</v>
      </c>
      <c r="B260">
        <v>10.79974546</v>
      </c>
      <c r="C260">
        <v>12.72952362</v>
      </c>
      <c r="D260">
        <v>75.551733519999999</v>
      </c>
      <c r="E260">
        <v>66.037007320000001</v>
      </c>
      <c r="F260">
        <v>54.866211300000003</v>
      </c>
      <c r="G260">
        <v>27700</v>
      </c>
      <c r="H260">
        <v>39047</v>
      </c>
      <c r="I260">
        <v>352.8</v>
      </c>
      <c r="J260">
        <v>9.9116</v>
      </c>
      <c r="K260">
        <v>71.545000000000002</v>
      </c>
      <c r="L260">
        <v>61.645000000000003</v>
      </c>
      <c r="M260">
        <v>107</v>
      </c>
      <c r="N260">
        <v>81.38</v>
      </c>
      <c r="O260">
        <v>13.33</v>
      </c>
      <c r="P260">
        <v>168.38</v>
      </c>
      <c r="Q260">
        <v>892.55</v>
      </c>
      <c r="R260">
        <v>15474.6</v>
      </c>
      <c r="S260">
        <v>1004.55</v>
      </c>
      <c r="T260">
        <v>8550.7000000000007</v>
      </c>
      <c r="X260" s="20">
        <v>42023</v>
      </c>
      <c r="Y260">
        <f t="shared" si="58"/>
        <v>-3.9792302119281194E-3</v>
      </c>
      <c r="Z260">
        <f t="shared" si="59"/>
        <v>5.1067625564023104E-3</v>
      </c>
      <c r="AA260">
        <f t="shared" si="60"/>
        <v>7.8859482336091958E-4</v>
      </c>
      <c r="AB260">
        <f t="shared" si="61"/>
        <v>8.9046999862840356E-4</v>
      </c>
      <c r="AC260">
        <f t="shared" si="62"/>
        <v>1.5173339911959348E-3</v>
      </c>
      <c r="AD260">
        <f t="shared" si="63"/>
        <v>1.6620302268666365E-3</v>
      </c>
      <c r="AE260">
        <f t="shared" si="64"/>
        <v>-1.1262127172601269E-3</v>
      </c>
      <c r="AF260">
        <f t="shared" si="65"/>
        <v>-1.7142474020925211E-2</v>
      </c>
      <c r="AG260">
        <f t="shared" si="66"/>
        <v>-5.654109250900527E-3</v>
      </c>
      <c r="AH260">
        <f t="shared" si="67"/>
        <v>-4.9606814617937569E-4</v>
      </c>
      <c r="AI260">
        <f t="shared" si="68"/>
        <v>-3.6432862223812475E-3</v>
      </c>
      <c r="AJ260">
        <f t="shared" si="69"/>
        <v>0</v>
      </c>
      <c r="AK260">
        <f t="shared" si="70"/>
        <v>6.7813588277908527E-3</v>
      </c>
      <c r="AL260">
        <f t="shared" si="71"/>
        <v>6.7745836817551209E-3</v>
      </c>
      <c r="AM260">
        <f t="shared" si="72"/>
        <v>-1.89865964240468E-3</v>
      </c>
      <c r="AN260">
        <f t="shared" si="73"/>
        <v>-5.2913738643011868E-2</v>
      </c>
      <c r="AO260">
        <f t="shared" si="74"/>
        <v>8.1040402261472501E-3</v>
      </c>
      <c r="AP260">
        <f t="shared" si="75"/>
        <v>3.1905904727362214E-3</v>
      </c>
      <c r="AQ260">
        <f t="shared" si="76"/>
        <v>4.3247745335384486E-3</v>
      </c>
    </row>
    <row r="261" spans="1:43" hidden="1" x14ac:dyDescent="0.25">
      <c r="A261" s="19">
        <v>42024</v>
      </c>
      <c r="B261">
        <v>10.72095054</v>
      </c>
      <c r="C261">
        <v>12.7184054</v>
      </c>
      <c r="D261">
        <v>75.547249539999996</v>
      </c>
      <c r="E261">
        <v>66.073302389999995</v>
      </c>
      <c r="F261">
        <v>54.888380830000003</v>
      </c>
      <c r="G261">
        <v>28085</v>
      </c>
      <c r="H261">
        <v>39525</v>
      </c>
      <c r="I261">
        <v>355.9</v>
      </c>
      <c r="J261">
        <v>9.9219000000000008</v>
      </c>
      <c r="K261">
        <v>71.215000000000003</v>
      </c>
      <c r="L261">
        <v>61.655000000000001</v>
      </c>
      <c r="M261">
        <v>108</v>
      </c>
      <c r="N261">
        <v>82.81</v>
      </c>
      <c r="O261">
        <v>13.44</v>
      </c>
      <c r="P261">
        <v>168.45</v>
      </c>
      <c r="Q261">
        <v>895.45</v>
      </c>
      <c r="R261">
        <v>15490.7</v>
      </c>
      <c r="S261">
        <v>1020.95</v>
      </c>
      <c r="T261">
        <v>8695.6</v>
      </c>
      <c r="X261" s="20">
        <v>42024</v>
      </c>
      <c r="Y261">
        <f t="shared" si="58"/>
        <v>-7.3227438460705197E-3</v>
      </c>
      <c r="Z261">
        <f t="shared" si="59"/>
        <v>-8.7380161259377974E-4</v>
      </c>
      <c r="AA261">
        <f t="shared" si="60"/>
        <v>-5.9351557641417697E-5</v>
      </c>
      <c r="AB261">
        <f t="shared" si="61"/>
        <v>5.4946613921093995E-4</v>
      </c>
      <c r="AC261">
        <f t="shared" si="62"/>
        <v>4.0398364881638426E-4</v>
      </c>
      <c r="AD261">
        <f t="shared" si="63"/>
        <v>1.3803212791103203E-2</v>
      </c>
      <c r="AE261">
        <f t="shared" si="64"/>
        <v>1.2167334344867132E-2</v>
      </c>
      <c r="AF261">
        <f t="shared" si="65"/>
        <v>8.748468383510755E-3</v>
      </c>
      <c r="AG261">
        <f t="shared" si="66"/>
        <v>1.0386468274343338E-3</v>
      </c>
      <c r="AH261">
        <f t="shared" si="67"/>
        <v>-4.6231519721487389E-3</v>
      </c>
      <c r="AI261">
        <f t="shared" si="68"/>
        <v>1.6220600197770381E-4</v>
      </c>
      <c r="AJ261">
        <f t="shared" si="69"/>
        <v>9.3023926623134103E-3</v>
      </c>
      <c r="AK261">
        <f t="shared" si="70"/>
        <v>1.741928447206488E-2</v>
      </c>
      <c r="AL261">
        <f t="shared" si="71"/>
        <v>8.21820090438612E-3</v>
      </c>
      <c r="AM261">
        <f t="shared" si="72"/>
        <v>4.1563994304399487E-4</v>
      </c>
      <c r="AN261">
        <f t="shared" si="73"/>
        <v>3.2438507191873398E-3</v>
      </c>
      <c r="AO261">
        <f t="shared" si="74"/>
        <v>1.0398737587425781E-3</v>
      </c>
      <c r="AP261">
        <f t="shared" si="75"/>
        <v>1.6193886344874907E-2</v>
      </c>
      <c r="AQ261">
        <f t="shared" si="76"/>
        <v>1.6803999658464491E-2</v>
      </c>
    </row>
    <row r="262" spans="1:43" hidden="1" x14ac:dyDescent="0.25">
      <c r="A262" s="19">
        <v>42025</v>
      </c>
      <c r="B262">
        <v>10.65555696</v>
      </c>
      <c r="C262">
        <v>12.718960450000001</v>
      </c>
      <c r="D262">
        <v>75.597027319999995</v>
      </c>
      <c r="E262">
        <v>66.103196019999999</v>
      </c>
      <c r="F262">
        <v>54.905919969999999</v>
      </c>
      <c r="G262">
        <v>27977</v>
      </c>
      <c r="H262">
        <v>39944</v>
      </c>
      <c r="I262">
        <v>357.15</v>
      </c>
      <c r="J262">
        <v>9.9107000000000003</v>
      </c>
      <c r="K262">
        <v>71.474000000000004</v>
      </c>
      <c r="L262">
        <v>61.56</v>
      </c>
      <c r="M262">
        <v>108</v>
      </c>
      <c r="N262">
        <v>83.8</v>
      </c>
      <c r="O262">
        <v>13.39</v>
      </c>
      <c r="P262">
        <v>165.18</v>
      </c>
      <c r="Q262">
        <v>941.95</v>
      </c>
      <c r="R262">
        <v>15372.3</v>
      </c>
      <c r="S262">
        <v>1019.95</v>
      </c>
      <c r="T262">
        <v>8729.5</v>
      </c>
      <c r="X262" s="20">
        <v>42025</v>
      </c>
      <c r="Y262">
        <f t="shared" ref="Y262:Y325" si="77">LN(B262/B261)</f>
        <v>-6.1182851307162254E-3</v>
      </c>
      <c r="Z262">
        <f t="shared" ref="Z262:Z325" si="78">LN(C262/C261)</f>
        <v>4.3640524994876479E-5</v>
      </c>
      <c r="AA262">
        <f t="shared" ref="AA262:AA325" si="79">LN(D262/D261)</f>
        <v>6.5867901628614974E-4</v>
      </c>
      <c r="AB262">
        <f t="shared" ref="AB262:AB325" si="80">LN(E262/E261)</f>
        <v>4.5232898237278945E-4</v>
      </c>
      <c r="AC262">
        <f t="shared" ref="AC262:AC325" si="81">LN(F262/F261)</f>
        <v>3.1949090292277145E-4</v>
      </c>
      <c r="AD262">
        <f t="shared" ref="AD262:AD325" si="82">LN(G262/G261)</f>
        <v>-3.8528819379351417E-3</v>
      </c>
      <c r="AE262">
        <f t="shared" ref="AE262:AE325" si="83">LN(H262/H261)</f>
        <v>1.0545090102772351E-2</v>
      </c>
      <c r="AF262">
        <f t="shared" ref="AF262:AF325" si="84">LN(I262/I261)</f>
        <v>3.5060690848344464E-3</v>
      </c>
      <c r="AG262">
        <f t="shared" ref="AG262:AG325" si="85">LN(J262/J261)</f>
        <v>-1.1294536460798199E-3</v>
      </c>
      <c r="AH262">
        <f t="shared" ref="AH262:AH325" si="86">LN(K262/K261)</f>
        <v>3.6302768180412736E-3</v>
      </c>
      <c r="AI262">
        <f t="shared" ref="AI262:AI325" si="87">LN(L262/L261)</f>
        <v>-1.5420203518153371E-3</v>
      </c>
      <c r="AJ262">
        <f t="shared" ref="AJ262:AJ325" si="88">LN(M262/M261)</f>
        <v>0</v>
      </c>
      <c r="AK262">
        <f t="shared" ref="AK262:AK325" si="89">LN(N262/N261)</f>
        <v>1.1884180442428558E-2</v>
      </c>
      <c r="AL262">
        <f t="shared" ref="AL262:AL325" si="90">LN(O262/O261)</f>
        <v>-3.7271753919222773E-3</v>
      </c>
      <c r="AM262">
        <f t="shared" ref="AM262:AM325" si="91">LN(P262/P261)</f>
        <v>-1.9603181469990856E-2</v>
      </c>
      <c r="AN262">
        <f t="shared" ref="AN262:AN325" si="92">LN(Q262/Q261)</f>
        <v>5.0625809398634973E-2</v>
      </c>
      <c r="AO262">
        <f t="shared" ref="AO262:AO325" si="93">LN(R262/R261)</f>
        <v>-7.6726553378832921E-3</v>
      </c>
      <c r="AP262">
        <f t="shared" ref="AP262:AP325" si="94">LN(S262/S261)</f>
        <v>-9.799599000702968E-4</v>
      </c>
      <c r="AQ262">
        <f t="shared" ref="AQ262:AQ325" si="95">LN(T262/T261)</f>
        <v>3.8909438418050723E-3</v>
      </c>
    </row>
    <row r="263" spans="1:43" hidden="1" x14ac:dyDescent="0.25">
      <c r="A263" s="19">
        <v>42026</v>
      </c>
      <c r="B263">
        <v>10.656968790000001</v>
      </c>
      <c r="C263">
        <v>12.7507559</v>
      </c>
      <c r="D263">
        <v>75.592956970000003</v>
      </c>
      <c r="E263">
        <v>66.093448019999997</v>
      </c>
      <c r="F263">
        <v>54.91658185</v>
      </c>
      <c r="G263">
        <v>28036</v>
      </c>
      <c r="H263">
        <v>40111</v>
      </c>
      <c r="I263">
        <v>350.9</v>
      </c>
      <c r="J263">
        <v>9.9222999999999999</v>
      </c>
      <c r="K263">
        <v>70.023499999999999</v>
      </c>
      <c r="L263">
        <v>61.604999999999997</v>
      </c>
      <c r="M263">
        <v>108</v>
      </c>
      <c r="N263">
        <v>82.5</v>
      </c>
      <c r="O263">
        <v>13.34</v>
      </c>
      <c r="P263">
        <v>165.9</v>
      </c>
      <c r="Q263">
        <v>944.65</v>
      </c>
      <c r="R263">
        <v>15315</v>
      </c>
      <c r="S263">
        <v>1021.25</v>
      </c>
      <c r="T263">
        <v>8761.4</v>
      </c>
      <c r="X263" s="20">
        <v>42026</v>
      </c>
      <c r="Y263">
        <f t="shared" si="77"/>
        <v>1.324882858679172E-4</v>
      </c>
      <c r="Z263">
        <f t="shared" si="78"/>
        <v>2.4967271782591533E-3</v>
      </c>
      <c r="AA263">
        <f t="shared" si="79"/>
        <v>-5.3844175195726634E-5</v>
      </c>
      <c r="AB263">
        <f t="shared" si="80"/>
        <v>-1.4747726901022959E-4</v>
      </c>
      <c r="AC263">
        <f t="shared" si="81"/>
        <v>1.9416567382462532E-4</v>
      </c>
      <c r="AD263">
        <f t="shared" si="82"/>
        <v>2.1066545916173965E-3</v>
      </c>
      <c r="AE263">
        <f t="shared" si="83"/>
        <v>4.1721377114141926E-3</v>
      </c>
      <c r="AF263">
        <f t="shared" si="84"/>
        <v>-1.765457901181201E-2</v>
      </c>
      <c r="AG263">
        <f t="shared" si="85"/>
        <v>1.1697676925068157E-3</v>
      </c>
      <c r="AH263">
        <f t="shared" si="86"/>
        <v>-2.0502847208949324E-2</v>
      </c>
      <c r="AI263">
        <f t="shared" si="87"/>
        <v>7.3072710595313843E-4</v>
      </c>
      <c r="AJ263">
        <f t="shared" si="88"/>
        <v>0</v>
      </c>
      <c r="AK263">
        <f t="shared" si="89"/>
        <v>-1.5634714147401987E-2</v>
      </c>
      <c r="AL263">
        <f t="shared" si="90"/>
        <v>-3.7411192156035634E-3</v>
      </c>
      <c r="AM263">
        <f t="shared" si="91"/>
        <v>4.3494088138277837E-3</v>
      </c>
      <c r="AN263">
        <f t="shared" si="92"/>
        <v>2.8622939079434519E-3</v>
      </c>
      <c r="AO263">
        <f t="shared" si="93"/>
        <v>-3.7344482305467545E-3</v>
      </c>
      <c r="AP263">
        <f t="shared" si="94"/>
        <v>1.2737607052392282E-3</v>
      </c>
      <c r="AQ263">
        <f t="shared" si="95"/>
        <v>3.6476150877737317E-3</v>
      </c>
    </row>
    <row r="264" spans="1:43" hidden="1" x14ac:dyDescent="0.25">
      <c r="A264" s="19">
        <v>42027</v>
      </c>
      <c r="B264">
        <v>10.710920570000001</v>
      </c>
      <c r="C264">
        <v>12.715272840000001</v>
      </c>
      <c r="D264">
        <v>75.599507500000001</v>
      </c>
      <c r="E264">
        <v>66.144056750000004</v>
      </c>
      <c r="F264">
        <v>54.95735028</v>
      </c>
      <c r="G264">
        <v>27864</v>
      </c>
      <c r="H264">
        <v>39975</v>
      </c>
      <c r="I264">
        <v>341.35</v>
      </c>
      <c r="J264">
        <v>9.8643999999999998</v>
      </c>
      <c r="K264">
        <v>68.861999999999995</v>
      </c>
      <c r="L264">
        <v>61.44</v>
      </c>
      <c r="M264">
        <v>108</v>
      </c>
      <c r="N264">
        <v>83.64</v>
      </c>
      <c r="O264">
        <v>13.4</v>
      </c>
      <c r="P264">
        <v>166.23</v>
      </c>
      <c r="Q264">
        <v>965.3</v>
      </c>
      <c r="R264">
        <v>15146</v>
      </c>
      <c r="S264">
        <v>1042.8</v>
      </c>
      <c r="T264">
        <v>8835.6</v>
      </c>
      <c r="X264" s="20">
        <v>42027</v>
      </c>
      <c r="Y264">
        <f t="shared" si="77"/>
        <v>5.0498103711740967E-3</v>
      </c>
      <c r="Z264">
        <f t="shared" si="78"/>
        <v>-2.7866993573920297E-3</v>
      </c>
      <c r="AA264">
        <f t="shared" si="79"/>
        <v>8.6651540829832247E-5</v>
      </c>
      <c r="AB264">
        <f t="shared" si="80"/>
        <v>7.6542176985080384E-4</v>
      </c>
      <c r="AC264">
        <f t="shared" si="81"/>
        <v>7.4209470946584805E-4</v>
      </c>
      <c r="AD264">
        <f t="shared" si="82"/>
        <v>-6.1538655743782235E-3</v>
      </c>
      <c r="AE264">
        <f t="shared" si="83"/>
        <v>-3.3963521897044241E-3</v>
      </c>
      <c r="AF264">
        <f t="shared" si="84"/>
        <v>-2.7592938724879959E-2</v>
      </c>
      <c r="AG264">
        <f t="shared" si="85"/>
        <v>-5.8524327210530396E-3</v>
      </c>
      <c r="AH264">
        <f t="shared" si="86"/>
        <v>-1.6726398069055144E-2</v>
      </c>
      <c r="AI264">
        <f t="shared" si="87"/>
        <v>-2.681947237214885E-3</v>
      </c>
      <c r="AJ264">
        <f t="shared" si="88"/>
        <v>0</v>
      </c>
      <c r="AK264">
        <f t="shared" si="89"/>
        <v>1.3723581219797438E-2</v>
      </c>
      <c r="AL264">
        <f t="shared" si="90"/>
        <v>4.4876664693879768E-3</v>
      </c>
      <c r="AM264">
        <f t="shared" si="91"/>
        <v>1.9871743509691482E-3</v>
      </c>
      <c r="AN264">
        <f t="shared" si="92"/>
        <v>2.1624445335242371E-2</v>
      </c>
      <c r="AO264">
        <f t="shared" si="93"/>
        <v>-1.109626959310768E-2</v>
      </c>
      <c r="AP264">
        <f t="shared" si="94"/>
        <v>2.0882035885134032E-2</v>
      </c>
      <c r="AQ264">
        <f t="shared" si="95"/>
        <v>8.4333056500685896E-3</v>
      </c>
    </row>
    <row r="265" spans="1:43" hidden="1" x14ac:dyDescent="0.25">
      <c r="A265" s="19">
        <v>42031</v>
      </c>
      <c r="B265">
        <v>10.72841717</v>
      </c>
      <c r="C265">
        <v>12.663735150000001</v>
      </c>
      <c r="D265">
        <v>75.681816870000006</v>
      </c>
      <c r="E265">
        <v>66.204023849999999</v>
      </c>
      <c r="F265">
        <v>55.025275530000002</v>
      </c>
      <c r="G265">
        <v>27902</v>
      </c>
      <c r="H265">
        <v>39544</v>
      </c>
      <c r="I265">
        <v>335.95</v>
      </c>
      <c r="J265">
        <v>9.8358000000000008</v>
      </c>
      <c r="K265">
        <v>69.890500000000003</v>
      </c>
      <c r="L265">
        <v>61.41</v>
      </c>
      <c r="M265">
        <v>109</v>
      </c>
      <c r="N265">
        <v>84.19</v>
      </c>
      <c r="O265">
        <v>13.55</v>
      </c>
      <c r="P265">
        <v>165.38</v>
      </c>
      <c r="Q265">
        <v>941.95</v>
      </c>
      <c r="R265">
        <v>16089.2</v>
      </c>
      <c r="S265">
        <v>1074.05</v>
      </c>
      <c r="T265">
        <v>8910.5</v>
      </c>
      <c r="X265" s="20">
        <v>42031</v>
      </c>
      <c r="Y265">
        <f t="shared" si="77"/>
        <v>1.6321963016324625E-3</v>
      </c>
      <c r="Z265">
        <f t="shared" si="78"/>
        <v>-4.0614480175650437E-3</v>
      </c>
      <c r="AA265">
        <f t="shared" si="79"/>
        <v>1.0881631088918676E-3</v>
      </c>
      <c r="AB265">
        <f t="shared" si="80"/>
        <v>9.062028528392821E-4</v>
      </c>
      <c r="AC265">
        <f t="shared" si="81"/>
        <v>1.235199798804318E-3</v>
      </c>
      <c r="AD265">
        <f t="shared" si="82"/>
        <v>1.3628377822163251E-3</v>
      </c>
      <c r="AE265">
        <f t="shared" si="83"/>
        <v>-1.0840282715359808E-2</v>
      </c>
      <c r="AF265">
        <f t="shared" si="84"/>
        <v>-1.5946004498130436E-2</v>
      </c>
      <c r="AG265">
        <f t="shared" si="85"/>
        <v>-2.9035258619301303E-3</v>
      </c>
      <c r="AH265">
        <f t="shared" si="86"/>
        <v>1.4825229636159818E-2</v>
      </c>
      <c r="AI265">
        <f t="shared" si="87"/>
        <v>-4.8840049810887451E-4</v>
      </c>
      <c r="AJ265">
        <f t="shared" si="88"/>
        <v>9.2166551049240476E-3</v>
      </c>
      <c r="AK265">
        <f t="shared" si="89"/>
        <v>6.5542747891398087E-3</v>
      </c>
      <c r="AL265">
        <f t="shared" si="90"/>
        <v>1.1131840368844199E-2</v>
      </c>
      <c r="AM265">
        <f t="shared" si="91"/>
        <v>-5.1265152533473187E-3</v>
      </c>
      <c r="AN265">
        <f t="shared" si="92"/>
        <v>-2.448673924318602E-2</v>
      </c>
      <c r="AO265">
        <f t="shared" si="93"/>
        <v>6.0411768753382673E-2</v>
      </c>
      <c r="AP265">
        <f t="shared" si="94"/>
        <v>2.9527146860639005E-2</v>
      </c>
      <c r="AQ265">
        <f t="shared" si="95"/>
        <v>8.441341450482422E-3</v>
      </c>
    </row>
    <row r="266" spans="1:43" hidden="1" x14ac:dyDescent="0.25">
      <c r="A266" s="19">
        <v>42032</v>
      </c>
      <c r="B266">
        <v>10.76769855</v>
      </c>
      <c r="C266">
        <v>12.71907843</v>
      </c>
      <c r="D266">
        <v>75.676516410000005</v>
      </c>
      <c r="E266">
        <v>66.218703770000005</v>
      </c>
      <c r="F266">
        <v>55.05266546</v>
      </c>
      <c r="G266">
        <v>27759</v>
      </c>
      <c r="H266">
        <v>39483</v>
      </c>
      <c r="I266">
        <v>337.8</v>
      </c>
      <c r="J266">
        <v>9.8203999999999994</v>
      </c>
      <c r="K266">
        <v>69.260999999999996</v>
      </c>
      <c r="L266">
        <v>61.357999999999997</v>
      </c>
      <c r="M266">
        <v>108</v>
      </c>
      <c r="N266">
        <v>84.27</v>
      </c>
      <c r="O266">
        <v>13.75</v>
      </c>
      <c r="P266">
        <v>169.15</v>
      </c>
      <c r="Q266">
        <v>933.85</v>
      </c>
      <c r="R266">
        <v>16340.2</v>
      </c>
      <c r="S266">
        <v>1058.3499999999999</v>
      </c>
      <c r="T266">
        <v>8914.2999999999993</v>
      </c>
      <c r="X266" s="20">
        <v>42032</v>
      </c>
      <c r="Y266">
        <f t="shared" si="77"/>
        <v>3.6547462095627842E-3</v>
      </c>
      <c r="Z266">
        <f t="shared" si="78"/>
        <v>4.3606960689896177E-3</v>
      </c>
      <c r="AA266">
        <f t="shared" si="79"/>
        <v>-7.0038561964923336E-5</v>
      </c>
      <c r="AB266">
        <f t="shared" si="80"/>
        <v>2.2171299933149683E-4</v>
      </c>
      <c r="AC266">
        <f t="shared" si="81"/>
        <v>4.9764612816927882E-4</v>
      </c>
      <c r="AD266">
        <f t="shared" si="82"/>
        <v>-5.1382589109133653E-3</v>
      </c>
      <c r="AE266">
        <f t="shared" si="83"/>
        <v>-1.5437764843618299E-3</v>
      </c>
      <c r="AF266">
        <f t="shared" si="84"/>
        <v>5.4916650075407039E-3</v>
      </c>
      <c r="AG266">
        <f t="shared" si="85"/>
        <v>-1.5669359439723347E-3</v>
      </c>
      <c r="AH266">
        <f t="shared" si="86"/>
        <v>-9.047754344449252E-3</v>
      </c>
      <c r="AI266">
        <f t="shared" si="87"/>
        <v>-8.4712633764004973E-4</v>
      </c>
      <c r="AJ266">
        <f t="shared" si="88"/>
        <v>-9.2166551049239522E-3</v>
      </c>
      <c r="AK266">
        <f t="shared" si="89"/>
        <v>9.4978043468938182E-4</v>
      </c>
      <c r="AL266">
        <f t="shared" si="90"/>
        <v>1.4652276786870415E-2</v>
      </c>
      <c r="AM266">
        <f t="shared" si="91"/>
        <v>2.2540038932696908E-2</v>
      </c>
      <c r="AN266">
        <f t="shared" si="92"/>
        <v>-8.6363688517673721E-3</v>
      </c>
      <c r="AO266">
        <f t="shared" si="93"/>
        <v>1.5480089814017221E-2</v>
      </c>
      <c r="AP266">
        <f t="shared" si="94"/>
        <v>-1.4725458353806356E-2</v>
      </c>
      <c r="AQ266">
        <f t="shared" si="95"/>
        <v>4.2637225187001037E-4</v>
      </c>
    </row>
    <row r="267" spans="1:43" hidden="1" x14ac:dyDescent="0.25">
      <c r="A267" s="19">
        <v>42033</v>
      </c>
      <c r="B267">
        <v>10.73988258</v>
      </c>
      <c r="C267">
        <v>12.680004690000001</v>
      </c>
      <c r="D267">
        <v>75.713007430000005</v>
      </c>
      <c r="E267">
        <v>66.243843839999997</v>
      </c>
      <c r="F267">
        <v>55.088580880000002</v>
      </c>
      <c r="G267">
        <v>27419</v>
      </c>
      <c r="H267">
        <v>37303</v>
      </c>
      <c r="I267">
        <v>337.15</v>
      </c>
      <c r="J267">
        <v>9.8935999999999993</v>
      </c>
      <c r="K267">
        <v>69.958500000000001</v>
      </c>
      <c r="L267">
        <v>61.801000000000002</v>
      </c>
      <c r="M267">
        <v>108</v>
      </c>
      <c r="N267">
        <v>84.76</v>
      </c>
      <c r="O267">
        <v>13.56</v>
      </c>
      <c r="P267">
        <v>174.07</v>
      </c>
      <c r="Q267">
        <v>941.6</v>
      </c>
      <c r="R267">
        <v>16478.8</v>
      </c>
      <c r="S267">
        <v>1095</v>
      </c>
      <c r="T267">
        <v>8952.35</v>
      </c>
      <c r="X267" s="20">
        <v>42033</v>
      </c>
      <c r="Y267">
        <f t="shared" si="77"/>
        <v>-2.5866214653044429E-3</v>
      </c>
      <c r="Z267">
        <f t="shared" si="78"/>
        <v>-3.0767859327872553E-3</v>
      </c>
      <c r="AA267">
        <f t="shared" si="79"/>
        <v>4.8208118740488727E-4</v>
      </c>
      <c r="AB267">
        <f t="shared" si="80"/>
        <v>3.7958005119859102E-4</v>
      </c>
      <c r="AC267">
        <f t="shared" si="81"/>
        <v>6.5217023533784316E-4</v>
      </c>
      <c r="AD267">
        <f t="shared" si="82"/>
        <v>-1.2323908195995322E-2</v>
      </c>
      <c r="AE267">
        <f t="shared" si="83"/>
        <v>-5.6796447150337832E-2</v>
      </c>
      <c r="AF267">
        <f t="shared" si="84"/>
        <v>-1.9260691931088955E-3</v>
      </c>
      <c r="AG267">
        <f t="shared" si="85"/>
        <v>7.4262287113537979E-3</v>
      </c>
      <c r="AH267">
        <f t="shared" si="86"/>
        <v>1.002023187891911E-2</v>
      </c>
      <c r="AI267">
        <f t="shared" si="87"/>
        <v>7.1939835588361381E-3</v>
      </c>
      <c r="AJ267">
        <f t="shared" si="88"/>
        <v>0</v>
      </c>
      <c r="AK267">
        <f t="shared" si="89"/>
        <v>5.7978036158365283E-3</v>
      </c>
      <c r="AL267">
        <f t="shared" si="90"/>
        <v>-1.3914541600330699E-2</v>
      </c>
      <c r="AM267">
        <f t="shared" si="91"/>
        <v>2.8671621937900252E-2</v>
      </c>
      <c r="AN267">
        <f t="shared" si="92"/>
        <v>8.2647301864510105E-3</v>
      </c>
      <c r="AO267">
        <f t="shared" si="93"/>
        <v>8.4463770371347655E-3</v>
      </c>
      <c r="AP267">
        <f t="shared" si="94"/>
        <v>3.4043271684421818E-2</v>
      </c>
      <c r="AQ267">
        <f t="shared" si="95"/>
        <v>4.259338770853641E-3</v>
      </c>
    </row>
    <row r="268" spans="1:43" hidden="1" x14ac:dyDescent="0.25">
      <c r="A268" s="19">
        <v>42034</v>
      </c>
      <c r="B268">
        <v>10.740066580000001</v>
      </c>
      <c r="C268">
        <v>12.712375489999999</v>
      </c>
      <c r="D268">
        <v>75.704181660000003</v>
      </c>
      <c r="E268">
        <v>66.25119076</v>
      </c>
      <c r="F268">
        <v>55.114697309999997</v>
      </c>
      <c r="G268">
        <v>27895</v>
      </c>
      <c r="H268">
        <v>38126</v>
      </c>
      <c r="I268">
        <v>342.95</v>
      </c>
      <c r="J268">
        <v>9.9231999999999996</v>
      </c>
      <c r="K268">
        <v>70.011499999999998</v>
      </c>
      <c r="L268">
        <v>62.02</v>
      </c>
      <c r="M268">
        <v>108</v>
      </c>
      <c r="N268">
        <v>83.52</v>
      </c>
      <c r="O268">
        <v>13.67</v>
      </c>
      <c r="P268">
        <v>173.63</v>
      </c>
      <c r="Q268">
        <v>932.55</v>
      </c>
      <c r="R268">
        <v>16275.9</v>
      </c>
      <c r="S268">
        <v>1077.3499999999999</v>
      </c>
      <c r="T268">
        <v>8808.9</v>
      </c>
      <c r="X268" s="20">
        <v>42034</v>
      </c>
      <c r="Y268">
        <f t="shared" si="77"/>
        <v>1.7132256564960284E-5</v>
      </c>
      <c r="Z268">
        <f t="shared" si="78"/>
        <v>2.5496481469334956E-3</v>
      </c>
      <c r="AA268">
        <f t="shared" si="79"/>
        <v>-1.1657553627882698E-4</v>
      </c>
      <c r="AB268">
        <f t="shared" si="80"/>
        <v>1.1090106175988406E-4</v>
      </c>
      <c r="AC268">
        <f t="shared" si="81"/>
        <v>4.7396830507861999E-4</v>
      </c>
      <c r="AD268">
        <f t="shared" si="82"/>
        <v>1.721125755848401E-2</v>
      </c>
      <c r="AE268">
        <f t="shared" si="83"/>
        <v>2.1822711721826333E-2</v>
      </c>
      <c r="AF268">
        <f t="shared" si="84"/>
        <v>1.7056728764739477E-2</v>
      </c>
      <c r="AG268">
        <f t="shared" si="85"/>
        <v>2.9873664782826253E-3</v>
      </c>
      <c r="AH268">
        <f t="shared" si="86"/>
        <v>7.5730517300852179E-4</v>
      </c>
      <c r="AI268">
        <f t="shared" si="87"/>
        <v>3.5373681097989936E-3</v>
      </c>
      <c r="AJ268">
        <f t="shared" si="88"/>
        <v>0</v>
      </c>
      <c r="AK268">
        <f t="shared" si="89"/>
        <v>-1.4737609265769802E-2</v>
      </c>
      <c r="AL268">
        <f t="shared" si="90"/>
        <v>8.0793682236086021E-3</v>
      </c>
      <c r="AM268">
        <f t="shared" si="91"/>
        <v>-2.5309188085714386E-3</v>
      </c>
      <c r="AN268">
        <f t="shared" si="92"/>
        <v>-9.6577865626107876E-3</v>
      </c>
      <c r="AO268">
        <f t="shared" si="93"/>
        <v>-1.2389220191325009E-2</v>
      </c>
      <c r="AP268">
        <f t="shared" si="94"/>
        <v>-1.6250041100359096E-2</v>
      </c>
      <c r="AQ268">
        <f t="shared" si="95"/>
        <v>-1.6153493616853636E-2</v>
      </c>
    </row>
    <row r="269" spans="1:43" hidden="1" x14ac:dyDescent="0.25">
      <c r="A269" s="19">
        <v>42037</v>
      </c>
      <c r="B269">
        <v>10.72271031</v>
      </c>
      <c r="C269">
        <v>12.705625169999999</v>
      </c>
      <c r="D269">
        <v>75.756607599999995</v>
      </c>
      <c r="E269">
        <v>66.330058699999995</v>
      </c>
      <c r="F269">
        <v>55.18260557</v>
      </c>
      <c r="G269">
        <v>27840</v>
      </c>
      <c r="H269">
        <v>38016</v>
      </c>
      <c r="I269">
        <v>340.95</v>
      </c>
      <c r="J269">
        <v>9.8597999999999999</v>
      </c>
      <c r="K269">
        <v>70.001499999999993</v>
      </c>
      <c r="L269">
        <v>61.719000000000001</v>
      </c>
      <c r="M269">
        <v>108</v>
      </c>
      <c r="N269">
        <v>83.08</v>
      </c>
      <c r="O269">
        <v>13.83</v>
      </c>
      <c r="P269">
        <v>170.07</v>
      </c>
      <c r="Q269">
        <v>908</v>
      </c>
      <c r="R269">
        <v>16561.8</v>
      </c>
      <c r="S269">
        <v>1081.5999999999999</v>
      </c>
      <c r="T269">
        <v>8797.4</v>
      </c>
      <c r="X269" s="20">
        <v>42037</v>
      </c>
      <c r="Y269">
        <f t="shared" si="77"/>
        <v>-1.6173372040628391E-3</v>
      </c>
      <c r="Z269">
        <f t="shared" si="78"/>
        <v>-5.3114485667006355E-4</v>
      </c>
      <c r="AA269">
        <f t="shared" si="79"/>
        <v>6.9227081609490925E-4</v>
      </c>
      <c r="AB269">
        <f t="shared" si="80"/>
        <v>1.1897300655118186E-3</v>
      </c>
      <c r="AC269">
        <f t="shared" si="81"/>
        <v>1.2313677090448928E-3</v>
      </c>
      <c r="AD269">
        <f t="shared" si="82"/>
        <v>-1.973625831272809E-3</v>
      </c>
      <c r="AE269">
        <f t="shared" si="83"/>
        <v>-2.8893403516051814E-3</v>
      </c>
      <c r="AF269">
        <f t="shared" si="84"/>
        <v>-5.8488249786685332E-3</v>
      </c>
      <c r="AG269">
        <f t="shared" si="85"/>
        <v>-6.4095654908305289E-3</v>
      </c>
      <c r="AH269">
        <f t="shared" si="86"/>
        <v>-1.4284387902561472E-4</v>
      </c>
      <c r="AI269">
        <f t="shared" si="87"/>
        <v>-4.8650885120996371E-3</v>
      </c>
      <c r="AJ269">
        <f t="shared" si="88"/>
        <v>0</v>
      </c>
      <c r="AK269">
        <f t="shared" si="89"/>
        <v>-5.2821251264170213E-3</v>
      </c>
      <c r="AL269">
        <f t="shared" si="90"/>
        <v>1.163649494080864E-2</v>
      </c>
      <c r="AM269">
        <f t="shared" si="91"/>
        <v>-2.0716481351724464E-2</v>
      </c>
      <c r="AN269">
        <f t="shared" si="92"/>
        <v>-2.6678390782162921E-2</v>
      </c>
      <c r="AO269">
        <f t="shared" si="93"/>
        <v>1.7413352597502835E-2</v>
      </c>
      <c r="AP269">
        <f t="shared" si="94"/>
        <v>3.9371041384574697E-3</v>
      </c>
      <c r="AQ269">
        <f t="shared" si="95"/>
        <v>-1.3063507534741001E-3</v>
      </c>
    </row>
    <row r="270" spans="1:43" hidden="1" x14ac:dyDescent="0.25">
      <c r="A270" s="19">
        <v>42038</v>
      </c>
      <c r="B270">
        <v>10.73227337</v>
      </c>
      <c r="C270">
        <v>12.66951297</v>
      </c>
      <c r="D270">
        <v>75.739845380000006</v>
      </c>
      <c r="E270">
        <v>66.330555250000003</v>
      </c>
      <c r="F270">
        <v>55.2032855</v>
      </c>
      <c r="G270">
        <v>27498</v>
      </c>
      <c r="H270">
        <v>38107</v>
      </c>
      <c r="I270">
        <v>353.05</v>
      </c>
      <c r="J270">
        <v>9.843</v>
      </c>
      <c r="K270">
        <v>70.718000000000004</v>
      </c>
      <c r="L270">
        <v>61.595999999999997</v>
      </c>
      <c r="M270">
        <v>107</v>
      </c>
      <c r="N270">
        <v>82.83</v>
      </c>
      <c r="O270">
        <v>13.66</v>
      </c>
      <c r="P270">
        <v>165.63</v>
      </c>
      <c r="Q270">
        <v>910.85</v>
      </c>
      <c r="R270">
        <v>16323.6</v>
      </c>
      <c r="S270">
        <v>1064.0999999999999</v>
      </c>
      <c r="T270">
        <v>8756.5499999999993</v>
      </c>
      <c r="X270" s="20">
        <v>42038</v>
      </c>
      <c r="Y270">
        <f t="shared" si="77"/>
        <v>8.9145354533352785E-4</v>
      </c>
      <c r="Z270">
        <f t="shared" si="78"/>
        <v>-2.8462682000178294E-3</v>
      </c>
      <c r="AA270">
        <f t="shared" si="79"/>
        <v>-2.2128861420411591E-4</v>
      </c>
      <c r="AB270">
        <f t="shared" si="80"/>
        <v>7.4860199305493721E-6</v>
      </c>
      <c r="AC270">
        <f t="shared" si="81"/>
        <v>3.7468430143517263E-4</v>
      </c>
      <c r="AD270">
        <f t="shared" si="82"/>
        <v>-1.236056071117691E-2</v>
      </c>
      <c r="AE270">
        <f t="shared" si="83"/>
        <v>2.3908685508518064E-3</v>
      </c>
      <c r="AF270">
        <f t="shared" si="84"/>
        <v>3.4873850995694053E-2</v>
      </c>
      <c r="AG270">
        <f t="shared" si="85"/>
        <v>-1.7053417860878961E-3</v>
      </c>
      <c r="AH270">
        <f t="shared" si="86"/>
        <v>1.0183466995300717E-2</v>
      </c>
      <c r="AI270">
        <f t="shared" si="87"/>
        <v>-1.9948917940369143E-3</v>
      </c>
      <c r="AJ270">
        <f t="shared" si="88"/>
        <v>-9.3023926623135612E-3</v>
      </c>
      <c r="AK270">
        <f t="shared" si="89"/>
        <v>-3.0136843977387703E-3</v>
      </c>
      <c r="AL270">
        <f t="shared" si="90"/>
        <v>-1.2368291534022803E-2</v>
      </c>
      <c r="AM270">
        <f t="shared" si="91"/>
        <v>-2.6453732040259071E-2</v>
      </c>
      <c r="AN270">
        <f t="shared" si="92"/>
        <v>3.133850875544767E-3</v>
      </c>
      <c r="AO270">
        <f t="shared" si="93"/>
        <v>-1.4486925257095534E-2</v>
      </c>
      <c r="AP270">
        <f t="shared" si="94"/>
        <v>-1.6312054841013831E-2</v>
      </c>
      <c r="AQ270">
        <f t="shared" si="95"/>
        <v>-4.6542315251659081E-3</v>
      </c>
    </row>
    <row r="271" spans="1:43" hidden="1" x14ac:dyDescent="0.25">
      <c r="A271" s="19">
        <v>42039</v>
      </c>
      <c r="B271">
        <v>10.66762958</v>
      </c>
      <c r="C271">
        <v>12.75125529</v>
      </c>
      <c r="D271">
        <v>75.76238816</v>
      </c>
      <c r="E271">
        <v>66.348917310000004</v>
      </c>
      <c r="F271">
        <v>55.237793089999997</v>
      </c>
      <c r="G271">
        <v>27729</v>
      </c>
      <c r="H271">
        <v>38394</v>
      </c>
      <c r="I271">
        <v>354.95</v>
      </c>
      <c r="J271">
        <v>9.8984000000000005</v>
      </c>
      <c r="K271">
        <v>70.168999999999997</v>
      </c>
      <c r="L271">
        <v>61.841999999999999</v>
      </c>
      <c r="M271">
        <v>106</v>
      </c>
      <c r="N271">
        <v>83.08</v>
      </c>
      <c r="O271">
        <v>13.64</v>
      </c>
      <c r="P271">
        <v>167.63</v>
      </c>
      <c r="Q271">
        <v>899.9</v>
      </c>
      <c r="R271">
        <v>15919.5</v>
      </c>
      <c r="S271">
        <v>1067.7</v>
      </c>
      <c r="T271">
        <v>8723.7000000000007</v>
      </c>
      <c r="X271" s="20">
        <v>42039</v>
      </c>
      <c r="Y271">
        <f t="shared" si="77"/>
        <v>-6.0415214756516927E-3</v>
      </c>
      <c r="Z271">
        <f t="shared" si="78"/>
        <v>6.4311669027194143E-3</v>
      </c>
      <c r="AA271">
        <f t="shared" si="79"/>
        <v>2.975900703195299E-4</v>
      </c>
      <c r="AB271">
        <f t="shared" si="80"/>
        <v>2.7678825914734056E-4</v>
      </c>
      <c r="AC271">
        <f t="shared" si="81"/>
        <v>6.2490500026822157E-4</v>
      </c>
      <c r="AD271">
        <f t="shared" si="82"/>
        <v>8.3655221957083109E-3</v>
      </c>
      <c r="AE271">
        <f t="shared" si="83"/>
        <v>7.5032050943467602E-3</v>
      </c>
      <c r="AF271">
        <f t="shared" si="84"/>
        <v>5.3672445230388797E-3</v>
      </c>
      <c r="AG271">
        <f t="shared" si="85"/>
        <v>5.6125852705546523E-3</v>
      </c>
      <c r="AH271">
        <f t="shared" si="86"/>
        <v>-7.7935193283108131E-3</v>
      </c>
      <c r="AI271">
        <f t="shared" si="87"/>
        <v>3.9858119165442681E-3</v>
      </c>
      <c r="AJ271">
        <f t="shared" si="88"/>
        <v>-9.3897403498390316E-3</v>
      </c>
      <c r="AK271">
        <f t="shared" si="89"/>
        <v>3.0136843977388002E-3</v>
      </c>
      <c r="AL271">
        <f t="shared" si="90"/>
        <v>-1.4652017273278806E-3</v>
      </c>
      <c r="AM271">
        <f t="shared" si="91"/>
        <v>1.2002784679123553E-2</v>
      </c>
      <c r="AN271">
        <f t="shared" si="92"/>
        <v>-1.209458343693518E-2</v>
      </c>
      <c r="AO271">
        <f t="shared" si="93"/>
        <v>-2.5067140557397834E-2</v>
      </c>
      <c r="AP271">
        <f t="shared" si="94"/>
        <v>3.3774307365710006E-3</v>
      </c>
      <c r="AQ271">
        <f t="shared" si="95"/>
        <v>-3.7585319056024297E-3</v>
      </c>
    </row>
    <row r="272" spans="1:43" hidden="1" x14ac:dyDescent="0.25">
      <c r="A272" s="19">
        <v>42040</v>
      </c>
      <c r="B272">
        <v>10.618290569999999</v>
      </c>
      <c r="C272">
        <v>12.8043648</v>
      </c>
      <c r="D272">
        <v>75.789672229999994</v>
      </c>
      <c r="E272">
        <v>66.361140329999998</v>
      </c>
      <c r="F272">
        <v>55.247859859999998</v>
      </c>
      <c r="G272">
        <v>28276</v>
      </c>
      <c r="H272">
        <v>37862</v>
      </c>
      <c r="I272">
        <v>355.4</v>
      </c>
      <c r="J272">
        <v>9.8699999999999992</v>
      </c>
      <c r="K272">
        <v>70.822999999999993</v>
      </c>
      <c r="L272">
        <v>61.709000000000003</v>
      </c>
      <c r="M272">
        <v>106</v>
      </c>
      <c r="N272">
        <v>82.06</v>
      </c>
      <c r="O272">
        <v>13.48</v>
      </c>
      <c r="P272">
        <v>167.38</v>
      </c>
      <c r="Q272">
        <v>909.05</v>
      </c>
      <c r="R272">
        <v>15837.5</v>
      </c>
      <c r="S272">
        <v>1076.5</v>
      </c>
      <c r="T272">
        <v>8711.7000000000007</v>
      </c>
      <c r="X272" s="20">
        <v>42040</v>
      </c>
      <c r="Y272">
        <f t="shared" si="77"/>
        <v>-4.6358436012655302E-3</v>
      </c>
      <c r="Z272">
        <f t="shared" si="78"/>
        <v>4.1563919224918032E-3</v>
      </c>
      <c r="AA272">
        <f t="shared" si="79"/>
        <v>3.6006201729695859E-4</v>
      </c>
      <c r="AB272">
        <f t="shared" si="80"/>
        <v>1.8420638573927642E-4</v>
      </c>
      <c r="AC272">
        <f t="shared" si="81"/>
        <v>1.8222764239656447E-4</v>
      </c>
      <c r="AD272">
        <f t="shared" si="82"/>
        <v>1.9534591357957442E-2</v>
      </c>
      <c r="AE272">
        <f t="shared" si="83"/>
        <v>-1.3953226797659956E-2</v>
      </c>
      <c r="AF272">
        <f t="shared" si="84"/>
        <v>1.2669812351561215E-3</v>
      </c>
      <c r="AG272">
        <f t="shared" si="85"/>
        <v>-2.8732744722388677E-3</v>
      </c>
      <c r="AH272">
        <f t="shared" si="86"/>
        <v>9.2771886433663103E-3</v>
      </c>
      <c r="AI272">
        <f t="shared" si="87"/>
        <v>-2.1529579100738223E-3</v>
      </c>
      <c r="AJ272">
        <f t="shared" si="88"/>
        <v>0</v>
      </c>
      <c r="AK272">
        <f t="shared" si="89"/>
        <v>-1.2353311993871432E-2</v>
      </c>
      <c r="AL272">
        <f t="shared" si="90"/>
        <v>-1.1799546931155055E-2</v>
      </c>
      <c r="AM272">
        <f t="shared" si="91"/>
        <v>-1.4924930384585258E-3</v>
      </c>
      <c r="AN272">
        <f t="shared" si="92"/>
        <v>1.0116452125378848E-2</v>
      </c>
      <c r="AO272">
        <f t="shared" si="93"/>
        <v>-5.1642272405923338E-3</v>
      </c>
      <c r="AP272">
        <f t="shared" si="94"/>
        <v>8.208235620160929E-3</v>
      </c>
      <c r="AQ272">
        <f t="shared" si="95"/>
        <v>-1.3765100766004728E-3</v>
      </c>
    </row>
    <row r="273" spans="1:43" hidden="1" x14ac:dyDescent="0.25">
      <c r="A273" s="19">
        <v>42041</v>
      </c>
      <c r="B273">
        <v>10.631907119999999</v>
      </c>
      <c r="C273">
        <v>12.75921902</v>
      </c>
      <c r="D273">
        <v>75.803496690000003</v>
      </c>
      <c r="E273">
        <v>66.382795299999998</v>
      </c>
      <c r="F273">
        <v>55.277529780000002</v>
      </c>
      <c r="G273">
        <v>26802</v>
      </c>
      <c r="H273">
        <v>37023</v>
      </c>
      <c r="I273">
        <v>354.75</v>
      </c>
      <c r="J273">
        <v>9.9246999999999996</v>
      </c>
      <c r="K273">
        <v>70.122</v>
      </c>
      <c r="L273">
        <v>61.97</v>
      </c>
      <c r="M273">
        <v>105</v>
      </c>
      <c r="N273">
        <v>82.14</v>
      </c>
      <c r="O273">
        <v>13.35</v>
      </c>
      <c r="P273">
        <v>163.6</v>
      </c>
      <c r="Q273">
        <v>905.75</v>
      </c>
      <c r="R273">
        <v>15587.8</v>
      </c>
      <c r="S273">
        <v>1053.5</v>
      </c>
      <c r="T273">
        <v>8661.0499999999993</v>
      </c>
      <c r="X273" s="20">
        <v>42041</v>
      </c>
      <c r="Y273">
        <f t="shared" si="77"/>
        <v>1.2815459001601624E-3</v>
      </c>
      <c r="Z273">
        <f t="shared" si="78"/>
        <v>-3.5320420839178111E-3</v>
      </c>
      <c r="AA273">
        <f t="shared" si="79"/>
        <v>1.8238895771922301E-4</v>
      </c>
      <c r="AB273">
        <f t="shared" si="80"/>
        <v>3.2626680969382872E-4</v>
      </c>
      <c r="AC273">
        <f t="shared" si="81"/>
        <v>5.3688877839447736E-4</v>
      </c>
      <c r="AD273">
        <f t="shared" si="82"/>
        <v>-5.3536876710670998E-2</v>
      </c>
      <c r="AE273">
        <f t="shared" si="83"/>
        <v>-2.240862944856209E-2</v>
      </c>
      <c r="AF273">
        <f t="shared" si="84"/>
        <v>-1.830599680398903E-3</v>
      </c>
      <c r="AG273">
        <f t="shared" si="85"/>
        <v>5.5267459707761301E-3</v>
      </c>
      <c r="AH273">
        <f t="shared" si="86"/>
        <v>-9.9472245224801262E-3</v>
      </c>
      <c r="AI273">
        <f t="shared" si="87"/>
        <v>4.2206096013791992E-3</v>
      </c>
      <c r="AJ273">
        <f t="shared" si="88"/>
        <v>-9.47874395454377E-3</v>
      </c>
      <c r="AK273">
        <f t="shared" si="89"/>
        <v>9.7442151437239456E-4</v>
      </c>
      <c r="AL273">
        <f t="shared" si="90"/>
        <v>-9.6907206379024668E-3</v>
      </c>
      <c r="AM273">
        <f t="shared" si="91"/>
        <v>-2.2842252436081342E-2</v>
      </c>
      <c r="AN273">
        <f t="shared" si="92"/>
        <v>-3.6367683900951236E-3</v>
      </c>
      <c r="AO273">
        <f t="shared" si="93"/>
        <v>-1.589198863545016E-2</v>
      </c>
      <c r="AP273">
        <f t="shared" si="94"/>
        <v>-2.1597083560174014E-2</v>
      </c>
      <c r="AQ273">
        <f t="shared" si="95"/>
        <v>-5.8309874383736544E-3</v>
      </c>
    </row>
    <row r="274" spans="1:43" hidden="1" x14ac:dyDescent="0.25">
      <c r="A274" s="19">
        <v>42044</v>
      </c>
      <c r="B274">
        <v>10.673780320000001</v>
      </c>
      <c r="C274">
        <v>12.78512626</v>
      </c>
      <c r="D274">
        <v>75.880979460000006</v>
      </c>
      <c r="E274">
        <v>66.429809050000003</v>
      </c>
      <c r="F274">
        <v>55.340574750000002</v>
      </c>
      <c r="G274">
        <v>26944</v>
      </c>
      <c r="H274">
        <v>37802</v>
      </c>
      <c r="I274">
        <v>355.15</v>
      </c>
      <c r="J274">
        <v>9.9486000000000008</v>
      </c>
      <c r="K274">
        <v>70.380499999999998</v>
      </c>
      <c r="L274">
        <v>62.149000000000001</v>
      </c>
      <c r="M274">
        <v>104</v>
      </c>
      <c r="N274">
        <v>81.27</v>
      </c>
      <c r="O274">
        <v>13.09</v>
      </c>
      <c r="P274">
        <v>159.85</v>
      </c>
      <c r="Q274">
        <v>900.15</v>
      </c>
      <c r="R274">
        <v>15115.5</v>
      </c>
      <c r="S274">
        <v>1040.0999999999999</v>
      </c>
      <c r="T274">
        <v>8526.35</v>
      </c>
      <c r="X274" s="20">
        <v>42044</v>
      </c>
      <c r="Y274">
        <f t="shared" si="77"/>
        <v>3.9307113681612731E-3</v>
      </c>
      <c r="Z274">
        <f t="shared" si="78"/>
        <v>2.0284136155289474E-3</v>
      </c>
      <c r="AA274">
        <f t="shared" si="79"/>
        <v>1.0216309368750332E-3</v>
      </c>
      <c r="AB274">
        <f t="shared" si="80"/>
        <v>7.0797123802812429E-4</v>
      </c>
      <c r="AC274">
        <f t="shared" si="81"/>
        <v>1.1398672413354025E-3</v>
      </c>
      <c r="AD274">
        <f t="shared" si="82"/>
        <v>5.2841264618795373E-3</v>
      </c>
      <c r="AE274">
        <f t="shared" si="83"/>
        <v>2.0822670139608507E-2</v>
      </c>
      <c r="AF274">
        <f t="shared" si="84"/>
        <v>1.1269194036668403E-3</v>
      </c>
      <c r="AG274">
        <f t="shared" si="85"/>
        <v>2.4052383370787218E-3</v>
      </c>
      <c r="AH274">
        <f t="shared" si="86"/>
        <v>3.6796539801204598E-3</v>
      </c>
      <c r="AI274">
        <f t="shared" si="87"/>
        <v>2.884330748671188E-3</v>
      </c>
      <c r="AJ274">
        <f t="shared" si="88"/>
        <v>-9.5694510161506725E-3</v>
      </c>
      <c r="AK274">
        <f t="shared" si="89"/>
        <v>-1.0648163763299162E-2</v>
      </c>
      <c r="AL274">
        <f t="shared" si="90"/>
        <v>-1.9667804924449979E-2</v>
      </c>
      <c r="AM274">
        <f t="shared" si="91"/>
        <v>-2.3188548662796269E-2</v>
      </c>
      <c r="AN274">
        <f t="shared" si="92"/>
        <v>-6.2019136715550953E-3</v>
      </c>
      <c r="AO274">
        <f t="shared" si="93"/>
        <v>-3.076784960537755E-2</v>
      </c>
      <c r="AP274">
        <f t="shared" si="94"/>
        <v>-1.2801091885156324E-2</v>
      </c>
      <c r="AQ274">
        <f t="shared" si="95"/>
        <v>-1.5674593934097359E-2</v>
      </c>
    </row>
    <row r="275" spans="1:43" hidden="1" x14ac:dyDescent="0.25">
      <c r="A275" s="19">
        <v>42045</v>
      </c>
      <c r="B275">
        <v>10.650760679999999</v>
      </c>
      <c r="C275">
        <v>12.85557592</v>
      </c>
      <c r="D275">
        <v>75.859951820000006</v>
      </c>
      <c r="E275">
        <v>66.482549320000004</v>
      </c>
      <c r="F275">
        <v>55.387529800000003</v>
      </c>
      <c r="G275">
        <v>26856</v>
      </c>
      <c r="H275">
        <v>37620</v>
      </c>
      <c r="I275">
        <v>351.75</v>
      </c>
      <c r="J275">
        <v>9.9867000000000008</v>
      </c>
      <c r="K275">
        <v>70.560500000000005</v>
      </c>
      <c r="L275">
        <v>62.326999999999998</v>
      </c>
      <c r="M275">
        <v>105</v>
      </c>
      <c r="N275">
        <v>82.49</v>
      </c>
      <c r="O275">
        <v>13.19</v>
      </c>
      <c r="P275">
        <v>155.44999999999999</v>
      </c>
      <c r="Q275">
        <v>887.75</v>
      </c>
      <c r="R275">
        <v>15133.2</v>
      </c>
      <c r="S275">
        <v>1054.45</v>
      </c>
      <c r="T275">
        <v>8565.5499999999993</v>
      </c>
      <c r="X275" s="20">
        <v>42045</v>
      </c>
      <c r="Y275">
        <f t="shared" si="77"/>
        <v>-2.1589818924216183E-3</v>
      </c>
      <c r="Z275">
        <f t="shared" si="78"/>
        <v>5.4951566290622278E-3</v>
      </c>
      <c r="AA275">
        <f t="shared" si="79"/>
        <v>-2.7715185292755308E-4</v>
      </c>
      <c r="AB275">
        <f t="shared" si="80"/>
        <v>7.9360976533490301E-4</v>
      </c>
      <c r="AC275">
        <f t="shared" si="81"/>
        <v>8.481144512567612E-4</v>
      </c>
      <c r="AD275">
        <f t="shared" si="82"/>
        <v>-3.2713783821824048E-3</v>
      </c>
      <c r="AE275">
        <f t="shared" si="83"/>
        <v>-4.8261874058802201E-3</v>
      </c>
      <c r="AF275">
        <f t="shared" si="84"/>
        <v>-9.6195394493205216E-3</v>
      </c>
      <c r="AG275">
        <f t="shared" si="85"/>
        <v>3.8223700058053322E-3</v>
      </c>
      <c r="AH275">
        <f t="shared" si="86"/>
        <v>2.5542616820342164E-3</v>
      </c>
      <c r="AI275">
        <f t="shared" si="87"/>
        <v>2.8599910236503127E-3</v>
      </c>
      <c r="AJ275">
        <f t="shared" si="88"/>
        <v>9.5694510161506725E-3</v>
      </c>
      <c r="AK275">
        <f t="shared" si="89"/>
        <v>1.4900129107526887E-2</v>
      </c>
      <c r="AL275">
        <f t="shared" si="90"/>
        <v>7.6103868074145417E-3</v>
      </c>
      <c r="AM275">
        <f t="shared" si="91"/>
        <v>-2.7911739001087725E-2</v>
      </c>
      <c r="AN275">
        <f t="shared" si="92"/>
        <v>-1.3871244280434201E-2</v>
      </c>
      <c r="AO275">
        <f t="shared" si="93"/>
        <v>1.1702983612623351E-3</v>
      </c>
      <c r="AP275">
        <f t="shared" si="94"/>
        <v>1.3702441598686114E-2</v>
      </c>
      <c r="AQ275">
        <f t="shared" si="95"/>
        <v>4.5869761386135672E-3</v>
      </c>
    </row>
    <row r="276" spans="1:43" hidden="1" x14ac:dyDescent="0.25">
      <c r="A276" s="19">
        <v>42046</v>
      </c>
      <c r="B276">
        <v>10.59830917</v>
      </c>
      <c r="C276">
        <v>12.88668028</v>
      </c>
      <c r="D276">
        <v>75.867684760000003</v>
      </c>
      <c r="E276">
        <v>66.497164659999996</v>
      </c>
      <c r="F276">
        <v>55.374823470000003</v>
      </c>
      <c r="G276">
        <v>26665</v>
      </c>
      <c r="H276">
        <v>37406</v>
      </c>
      <c r="I276">
        <v>351.3</v>
      </c>
      <c r="J276">
        <v>9.9928000000000008</v>
      </c>
      <c r="K276">
        <v>70.700500000000005</v>
      </c>
      <c r="L276">
        <v>62.381999999999998</v>
      </c>
      <c r="M276">
        <v>105</v>
      </c>
      <c r="N276">
        <v>83.25</v>
      </c>
      <c r="O276">
        <v>13.19</v>
      </c>
      <c r="P276">
        <v>159.15</v>
      </c>
      <c r="Q276">
        <v>900.3</v>
      </c>
      <c r="R276">
        <v>16141.3</v>
      </c>
      <c r="S276">
        <v>1058.4000000000001</v>
      </c>
      <c r="T276">
        <v>8627.4</v>
      </c>
      <c r="X276" s="20">
        <v>42046</v>
      </c>
      <c r="Y276">
        <f t="shared" si="77"/>
        <v>-4.9368388264414273E-3</v>
      </c>
      <c r="Z276">
        <f t="shared" si="78"/>
        <v>2.416600541590961E-3</v>
      </c>
      <c r="AA276">
        <f t="shared" si="79"/>
        <v>1.0193185870414931E-4</v>
      </c>
      <c r="AB276">
        <f t="shared" si="80"/>
        <v>2.1981307706888607E-4</v>
      </c>
      <c r="AC276">
        <f t="shared" si="81"/>
        <v>-2.2943409345526147E-4</v>
      </c>
      <c r="AD276">
        <f t="shared" si="82"/>
        <v>-7.1374156251682525E-3</v>
      </c>
      <c r="AE276">
        <f t="shared" si="83"/>
        <v>-5.7047045120759898E-3</v>
      </c>
      <c r="AF276">
        <f t="shared" si="84"/>
        <v>-1.2801367227170538E-3</v>
      </c>
      <c r="AG276">
        <f t="shared" si="85"/>
        <v>6.1062591051218339E-4</v>
      </c>
      <c r="AH276">
        <f t="shared" si="86"/>
        <v>1.9821471720750708E-3</v>
      </c>
      <c r="AI276">
        <f t="shared" si="87"/>
        <v>8.8205347755031878E-4</v>
      </c>
      <c r="AJ276">
        <f t="shared" si="88"/>
        <v>0</v>
      </c>
      <c r="AK276">
        <f t="shared" si="89"/>
        <v>9.17105498791289E-3</v>
      </c>
      <c r="AL276">
        <f t="shared" si="90"/>
        <v>0</v>
      </c>
      <c r="AM276">
        <f t="shared" si="91"/>
        <v>2.3523017223339032E-2</v>
      </c>
      <c r="AN276">
        <f t="shared" si="92"/>
        <v>1.4037869291233811E-2</v>
      </c>
      <c r="AO276">
        <f t="shared" si="93"/>
        <v>6.4490199059761999E-2</v>
      </c>
      <c r="AP276">
        <f t="shared" si="94"/>
        <v>3.7390298429725013E-3</v>
      </c>
      <c r="AQ276">
        <f t="shared" si="95"/>
        <v>7.194840537426239E-3</v>
      </c>
    </row>
    <row r="277" spans="1:43" hidden="1" x14ac:dyDescent="0.25">
      <c r="A277" s="19">
        <v>42047</v>
      </c>
      <c r="B277">
        <v>10.60580253</v>
      </c>
      <c r="C277">
        <v>12.96067261</v>
      </c>
      <c r="D277">
        <v>75.88924179</v>
      </c>
      <c r="E277">
        <v>66.519196359999995</v>
      </c>
      <c r="F277">
        <v>55.421442489999997</v>
      </c>
      <c r="G277">
        <v>26519</v>
      </c>
      <c r="H277">
        <v>37235</v>
      </c>
      <c r="I277">
        <v>357.8</v>
      </c>
      <c r="J277">
        <v>9.9527000000000001</v>
      </c>
      <c r="K277">
        <v>70.869500000000002</v>
      </c>
      <c r="L277">
        <v>62.15</v>
      </c>
      <c r="M277">
        <v>107</v>
      </c>
      <c r="N277">
        <v>82.9</v>
      </c>
      <c r="O277">
        <v>13.41</v>
      </c>
      <c r="P277">
        <v>157.69999999999999</v>
      </c>
      <c r="Q277">
        <v>887.8</v>
      </c>
      <c r="R277">
        <v>16417.900000000001</v>
      </c>
      <c r="S277">
        <v>1076</v>
      </c>
      <c r="T277">
        <v>8711.5499999999993</v>
      </c>
      <c r="X277" s="20">
        <v>42047</v>
      </c>
      <c r="Y277">
        <f t="shared" si="77"/>
        <v>7.0678370477914227E-4</v>
      </c>
      <c r="Z277">
        <f t="shared" si="78"/>
        <v>5.7253469966295698E-3</v>
      </c>
      <c r="AA277">
        <f t="shared" si="79"/>
        <v>2.8409945608501655E-4</v>
      </c>
      <c r="AB277">
        <f t="shared" si="80"/>
        <v>3.3126301204634655E-4</v>
      </c>
      <c r="AC277">
        <f t="shared" si="81"/>
        <v>8.4152696568306898E-4</v>
      </c>
      <c r="AD277">
        <f t="shared" si="82"/>
        <v>-5.4903868364938289E-3</v>
      </c>
      <c r="AE277">
        <f t="shared" si="83"/>
        <v>-4.5819401981994357E-3</v>
      </c>
      <c r="AF277">
        <f t="shared" si="84"/>
        <v>1.8333611802837532E-2</v>
      </c>
      <c r="AG277">
        <f t="shared" si="85"/>
        <v>-4.0209625257345682E-3</v>
      </c>
      <c r="AH277">
        <f t="shared" si="86"/>
        <v>2.3875126125313859E-3</v>
      </c>
      <c r="AI277">
        <f t="shared" si="87"/>
        <v>-3.7259542671680482E-3</v>
      </c>
      <c r="AJ277">
        <f t="shared" si="88"/>
        <v>1.8868484304382736E-2</v>
      </c>
      <c r="AK277">
        <f t="shared" si="89"/>
        <v>-4.2130667193038002E-3</v>
      </c>
      <c r="AL277">
        <f t="shared" si="90"/>
        <v>1.654173056436397E-2</v>
      </c>
      <c r="AM277">
        <f t="shared" si="91"/>
        <v>-9.1526597591092967E-3</v>
      </c>
      <c r="AN277">
        <f t="shared" si="92"/>
        <v>-1.398154871449628E-2</v>
      </c>
      <c r="AO277">
        <f t="shared" si="93"/>
        <v>1.6990998204203005E-2</v>
      </c>
      <c r="AP277">
        <f t="shared" si="94"/>
        <v>1.6492127920983719E-2</v>
      </c>
      <c r="AQ277">
        <f t="shared" si="95"/>
        <v>9.7065463244275906E-3</v>
      </c>
    </row>
    <row r="278" spans="1:43" hidden="1" x14ac:dyDescent="0.25">
      <c r="A278" s="19">
        <v>42048</v>
      </c>
      <c r="B278">
        <v>10.571748550000001</v>
      </c>
      <c r="C278">
        <v>12.89863486</v>
      </c>
      <c r="D278">
        <v>75.909127549999994</v>
      </c>
      <c r="E278">
        <v>66.518508659999995</v>
      </c>
      <c r="F278">
        <v>55.444019109999999</v>
      </c>
      <c r="G278">
        <v>26691</v>
      </c>
      <c r="H278">
        <v>38217</v>
      </c>
      <c r="I278">
        <v>357.3</v>
      </c>
      <c r="J278">
        <v>9.9474999999999998</v>
      </c>
      <c r="K278">
        <v>70.676500000000004</v>
      </c>
      <c r="L278">
        <v>62.076000000000001</v>
      </c>
      <c r="M278">
        <v>107</v>
      </c>
      <c r="N278">
        <v>83.4</v>
      </c>
      <c r="O278">
        <v>13.48</v>
      </c>
      <c r="P278">
        <v>155.30000000000001</v>
      </c>
      <c r="Q278">
        <v>892.8</v>
      </c>
      <c r="R278">
        <v>16267.4</v>
      </c>
      <c r="S278">
        <v>1065.8</v>
      </c>
      <c r="T278">
        <v>8805.5</v>
      </c>
      <c r="X278" s="20">
        <v>42048</v>
      </c>
      <c r="Y278">
        <f t="shared" si="77"/>
        <v>-3.2160479011896373E-3</v>
      </c>
      <c r="Z278">
        <f t="shared" si="78"/>
        <v>-4.79810753559434E-3</v>
      </c>
      <c r="AA278">
        <f t="shared" si="79"/>
        <v>2.6200228896015279E-4</v>
      </c>
      <c r="AB278">
        <f t="shared" si="80"/>
        <v>-1.0338422478049733E-5</v>
      </c>
      <c r="AC278">
        <f t="shared" si="81"/>
        <v>4.0727959792443108E-4</v>
      </c>
      <c r="AD278">
        <f t="shared" si="82"/>
        <v>6.4649727146684367E-3</v>
      </c>
      <c r="AE278">
        <f t="shared" si="83"/>
        <v>2.6031263633150666E-2</v>
      </c>
      <c r="AF278">
        <f t="shared" si="84"/>
        <v>-1.3984060452546479E-3</v>
      </c>
      <c r="AG278">
        <f t="shared" si="85"/>
        <v>-5.2260782488131778E-4</v>
      </c>
      <c r="AH278">
        <f t="shared" si="86"/>
        <v>-2.7270303591316524E-3</v>
      </c>
      <c r="AI278">
        <f t="shared" si="87"/>
        <v>-1.1913771473417657E-3</v>
      </c>
      <c r="AJ278">
        <f t="shared" si="88"/>
        <v>0</v>
      </c>
      <c r="AK278">
        <f t="shared" si="89"/>
        <v>6.0132472234518432E-3</v>
      </c>
      <c r="AL278">
        <f t="shared" si="90"/>
        <v>5.2064081905737504E-3</v>
      </c>
      <c r="AM278">
        <f t="shared" si="91"/>
        <v>-1.533576381435115E-2</v>
      </c>
      <c r="AN278">
        <f t="shared" si="92"/>
        <v>5.6160992271117012E-3</v>
      </c>
      <c r="AO278">
        <f t="shared" si="93"/>
        <v>-9.2090978896134986E-3</v>
      </c>
      <c r="AP278">
        <f t="shared" si="94"/>
        <v>-9.5247708590478781E-3</v>
      </c>
      <c r="AQ278">
        <f t="shared" si="95"/>
        <v>1.0726794848962074E-2</v>
      </c>
    </row>
    <row r="279" spans="1:43" hidden="1" x14ac:dyDescent="0.25">
      <c r="A279" s="19">
        <v>42051</v>
      </c>
      <c r="B279">
        <v>10.570091209999999</v>
      </c>
      <c r="C279">
        <v>12.91915343</v>
      </c>
      <c r="D279">
        <v>75.960885950000005</v>
      </c>
      <c r="E279">
        <v>66.580719810000005</v>
      </c>
      <c r="F279">
        <v>55.502903549999999</v>
      </c>
      <c r="G279">
        <v>26704</v>
      </c>
      <c r="H279">
        <v>38142</v>
      </c>
      <c r="I279">
        <v>360</v>
      </c>
      <c r="J279">
        <v>9.9390999999999998</v>
      </c>
      <c r="K279">
        <v>70.516999999999996</v>
      </c>
      <c r="L279">
        <v>62.104999999999997</v>
      </c>
      <c r="M279">
        <v>107</v>
      </c>
      <c r="N279">
        <v>84.19</v>
      </c>
      <c r="O279">
        <v>13.66</v>
      </c>
      <c r="P279">
        <v>158.9</v>
      </c>
      <c r="Q279">
        <v>907</v>
      </c>
      <c r="R279">
        <v>16051.1</v>
      </c>
      <c r="S279">
        <v>1067.55</v>
      </c>
      <c r="T279">
        <v>8809.35</v>
      </c>
      <c r="X279" s="20">
        <v>42051</v>
      </c>
      <c r="Y279">
        <f t="shared" si="77"/>
        <v>-1.5678295003743325E-4</v>
      </c>
      <c r="Z279">
        <f t="shared" si="78"/>
        <v>1.5894912522720897E-3</v>
      </c>
      <c r="AA279">
        <f t="shared" si="79"/>
        <v>6.8161450455017961E-4</v>
      </c>
      <c r="AB279">
        <f t="shared" si="80"/>
        <v>9.3480864232631483E-4</v>
      </c>
      <c r="AC279">
        <f t="shared" si="81"/>
        <v>1.061488577010851E-3</v>
      </c>
      <c r="AD279">
        <f t="shared" si="82"/>
        <v>4.8693698873936392E-4</v>
      </c>
      <c r="AE279">
        <f t="shared" si="83"/>
        <v>-1.964405613432823E-3</v>
      </c>
      <c r="AF279">
        <f t="shared" si="84"/>
        <v>7.5282664207915878E-3</v>
      </c>
      <c r="AG279">
        <f t="shared" si="85"/>
        <v>-8.44790009309643E-4</v>
      </c>
      <c r="AH279">
        <f t="shared" si="86"/>
        <v>-2.2593117650200321E-3</v>
      </c>
      <c r="AI279">
        <f t="shared" si="87"/>
        <v>4.6706018677873803E-4</v>
      </c>
      <c r="AJ279">
        <f t="shared" si="88"/>
        <v>0</v>
      </c>
      <c r="AK279">
        <f t="shared" si="89"/>
        <v>9.4278399848715319E-3</v>
      </c>
      <c r="AL279">
        <f t="shared" si="90"/>
        <v>1.3264748658483101E-2</v>
      </c>
      <c r="AM279">
        <f t="shared" si="91"/>
        <v>2.2916343388028868E-2</v>
      </c>
      <c r="AN279">
        <f t="shared" si="92"/>
        <v>1.5779858488090225E-2</v>
      </c>
      <c r="AO279">
        <f t="shared" si="93"/>
        <v>-1.3385722088945829E-2</v>
      </c>
      <c r="AP279">
        <f t="shared" si="94"/>
        <v>1.6406125507078795E-3</v>
      </c>
      <c r="AQ279">
        <f t="shared" si="95"/>
        <v>4.3713117753557158E-4</v>
      </c>
    </row>
    <row r="280" spans="1:43" hidden="1" x14ac:dyDescent="0.25">
      <c r="A280" s="19">
        <v>42053</v>
      </c>
      <c r="B280">
        <v>10.626556860000001</v>
      </c>
      <c r="C280">
        <v>12.958823199999999</v>
      </c>
      <c r="D280">
        <v>75.98745735</v>
      </c>
      <c r="E280">
        <v>66.628975330000003</v>
      </c>
      <c r="F280">
        <v>55.551184579999997</v>
      </c>
      <c r="G280">
        <v>26137</v>
      </c>
      <c r="H280">
        <v>36299</v>
      </c>
      <c r="I280">
        <v>359.55</v>
      </c>
      <c r="J280">
        <v>9.9209999999999994</v>
      </c>
      <c r="K280">
        <v>70.728999999999999</v>
      </c>
      <c r="L280">
        <v>62.057000000000002</v>
      </c>
      <c r="M280">
        <v>108</v>
      </c>
      <c r="N280">
        <v>84.37</v>
      </c>
      <c r="O280">
        <v>13.57</v>
      </c>
      <c r="P280">
        <v>166.23</v>
      </c>
      <c r="Q280">
        <v>912.9</v>
      </c>
      <c r="R280">
        <v>16947.3</v>
      </c>
      <c r="S280">
        <v>1074.8</v>
      </c>
      <c r="T280">
        <v>8869.1</v>
      </c>
      <c r="X280" s="20">
        <v>42053</v>
      </c>
      <c r="Y280">
        <f t="shared" si="77"/>
        <v>5.3278030923135976E-3</v>
      </c>
      <c r="Z280">
        <f t="shared" si="78"/>
        <v>3.0659121183419661E-3</v>
      </c>
      <c r="AA280">
        <f t="shared" si="79"/>
        <v>3.4974254662837814E-4</v>
      </c>
      <c r="AB280">
        <f t="shared" si="80"/>
        <v>7.2450465501153096E-4</v>
      </c>
      <c r="AC280">
        <f t="shared" si="81"/>
        <v>8.695048305713129E-4</v>
      </c>
      <c r="AD280">
        <f t="shared" si="82"/>
        <v>-2.1461431950761209E-2</v>
      </c>
      <c r="AE280">
        <f t="shared" si="83"/>
        <v>-4.9525844500346902E-2</v>
      </c>
      <c r="AF280">
        <f t="shared" si="84"/>
        <v>-1.2507819016526025E-3</v>
      </c>
      <c r="AG280">
        <f t="shared" si="85"/>
        <v>-1.8227506418715339E-3</v>
      </c>
      <c r="AH280">
        <f t="shared" si="86"/>
        <v>3.0018571739645681E-3</v>
      </c>
      <c r="AI280">
        <f t="shared" si="87"/>
        <v>-7.7318346017695588E-4</v>
      </c>
      <c r="AJ280">
        <f t="shared" si="88"/>
        <v>9.3023926623134103E-3</v>
      </c>
      <c r="AK280">
        <f t="shared" si="89"/>
        <v>2.1357388279628214E-3</v>
      </c>
      <c r="AL280">
        <f t="shared" si="90"/>
        <v>-6.61038029586619E-3</v>
      </c>
      <c r="AM280">
        <f t="shared" si="91"/>
        <v>4.5097298004697507E-2</v>
      </c>
      <c r="AN280">
        <f t="shared" si="92"/>
        <v>6.4838954558984066E-3</v>
      </c>
      <c r="AO280">
        <f t="shared" si="93"/>
        <v>5.4331146049639505E-2</v>
      </c>
      <c r="AP280">
        <f t="shared" si="94"/>
        <v>6.7682943279462606E-3</v>
      </c>
      <c r="AQ280">
        <f t="shared" si="95"/>
        <v>6.7596681285352622E-3</v>
      </c>
    </row>
    <row r="281" spans="1:43" hidden="1" x14ac:dyDescent="0.25">
      <c r="A281" s="19">
        <v>42054</v>
      </c>
      <c r="B281">
        <v>10.65229437</v>
      </c>
      <c r="C281">
        <v>12.907112209999999</v>
      </c>
      <c r="D281">
        <v>75.994754169999993</v>
      </c>
      <c r="E281">
        <v>66.636681499999995</v>
      </c>
      <c r="F281">
        <v>55.567253600000001</v>
      </c>
      <c r="G281">
        <v>26266</v>
      </c>
      <c r="H281">
        <v>36444</v>
      </c>
      <c r="I281">
        <v>359.45</v>
      </c>
      <c r="J281">
        <v>9.9339999999999993</v>
      </c>
      <c r="K281">
        <v>70.629499999999993</v>
      </c>
      <c r="L281">
        <v>62.137999999999998</v>
      </c>
      <c r="M281">
        <v>108</v>
      </c>
      <c r="N281">
        <v>84.84</v>
      </c>
      <c r="O281">
        <v>13.5</v>
      </c>
      <c r="P281">
        <v>171.02</v>
      </c>
      <c r="Q281">
        <v>908.15</v>
      </c>
      <c r="R281">
        <v>16640.400000000001</v>
      </c>
      <c r="S281">
        <v>1079.8</v>
      </c>
      <c r="T281">
        <v>8895.2999999999993</v>
      </c>
      <c r="X281" s="20">
        <v>42054</v>
      </c>
      <c r="Y281">
        <f t="shared" si="77"/>
        <v>2.419070679419781E-3</v>
      </c>
      <c r="Z281">
        <f t="shared" si="78"/>
        <v>-3.9983907848553796E-3</v>
      </c>
      <c r="AA281">
        <f t="shared" si="79"/>
        <v>9.6022026954581386E-5</v>
      </c>
      <c r="AB281">
        <f t="shared" si="80"/>
        <v>1.1565125167111707E-4</v>
      </c>
      <c r="AC281">
        <f t="shared" si="81"/>
        <v>2.8922328958571605E-4</v>
      </c>
      <c r="AD281">
        <f t="shared" si="82"/>
        <v>4.9233921942501676E-3</v>
      </c>
      <c r="AE281">
        <f t="shared" si="83"/>
        <v>3.9866431696321605E-3</v>
      </c>
      <c r="AF281">
        <f t="shared" si="84"/>
        <v>-2.7816411862258681E-4</v>
      </c>
      <c r="AG281">
        <f t="shared" si="85"/>
        <v>1.3094940173932869E-3</v>
      </c>
      <c r="AH281">
        <f t="shared" si="86"/>
        <v>-1.4077684247148427E-3</v>
      </c>
      <c r="AI281">
        <f t="shared" si="87"/>
        <v>1.3044005231265217E-3</v>
      </c>
      <c r="AJ281">
        <f t="shared" si="88"/>
        <v>0</v>
      </c>
      <c r="AK281">
        <f t="shared" si="89"/>
        <v>5.5552415189462617E-3</v>
      </c>
      <c r="AL281">
        <f t="shared" si="90"/>
        <v>-5.1717884023940678E-3</v>
      </c>
      <c r="AM281">
        <f t="shared" si="91"/>
        <v>2.8408137180441329E-2</v>
      </c>
      <c r="AN281">
        <f t="shared" si="92"/>
        <v>-5.2167823755826116E-3</v>
      </c>
      <c r="AO281">
        <f t="shared" si="93"/>
        <v>-1.8275055537055395E-2</v>
      </c>
      <c r="AP281">
        <f t="shared" si="94"/>
        <v>4.6412410428503439E-3</v>
      </c>
      <c r="AQ281">
        <f t="shared" si="95"/>
        <v>2.9497218028046541E-3</v>
      </c>
    </row>
    <row r="282" spans="1:43" hidden="1" x14ac:dyDescent="0.25">
      <c r="A282" s="19">
        <v>42055</v>
      </c>
      <c r="B282">
        <v>10.68012579</v>
      </c>
      <c r="C282">
        <v>12.93457955</v>
      </c>
      <c r="D282">
        <v>76.011862579999999</v>
      </c>
      <c r="E282">
        <v>66.68044888</v>
      </c>
      <c r="F282">
        <v>55.607915050000003</v>
      </c>
      <c r="G282">
        <v>26277</v>
      </c>
      <c r="H282">
        <v>36327</v>
      </c>
      <c r="I282">
        <v>356.75</v>
      </c>
      <c r="J282">
        <v>9.9292999999999996</v>
      </c>
      <c r="K282">
        <v>70.683000000000007</v>
      </c>
      <c r="L282">
        <v>62.109000000000002</v>
      </c>
      <c r="M282">
        <v>108</v>
      </c>
      <c r="N282">
        <v>84</v>
      </c>
      <c r="O282">
        <v>13.65</v>
      </c>
      <c r="P282">
        <v>166.43</v>
      </c>
      <c r="Q282">
        <v>900.25</v>
      </c>
      <c r="R282">
        <v>16362.1</v>
      </c>
      <c r="S282">
        <v>1073.05</v>
      </c>
      <c r="T282">
        <v>8833.6</v>
      </c>
      <c r="X282" s="20">
        <v>42055</v>
      </c>
      <c r="Y282">
        <f t="shared" si="77"/>
        <v>2.6093087968536229E-3</v>
      </c>
      <c r="Z282">
        <f t="shared" si="78"/>
        <v>2.1258167305037183E-3</v>
      </c>
      <c r="AA282">
        <f t="shared" si="79"/>
        <v>2.2510085992352767E-4</v>
      </c>
      <c r="AB282">
        <f t="shared" si="80"/>
        <v>6.5659051387678387E-4</v>
      </c>
      <c r="AC282">
        <f t="shared" si="81"/>
        <v>7.3148441881070933E-4</v>
      </c>
      <c r="AD282">
        <f t="shared" si="82"/>
        <v>4.18704686093513E-4</v>
      </c>
      <c r="AE282">
        <f t="shared" si="83"/>
        <v>-3.2155694112730913E-3</v>
      </c>
      <c r="AF282">
        <f t="shared" si="84"/>
        <v>-7.5398290729346675E-3</v>
      </c>
      <c r="AG282">
        <f t="shared" si="85"/>
        <v>-4.7323456703708629E-4</v>
      </c>
      <c r="AH282">
        <f t="shared" si="86"/>
        <v>7.5718712153733509E-4</v>
      </c>
      <c r="AI282">
        <f t="shared" si="87"/>
        <v>-4.6681208442244949E-4</v>
      </c>
      <c r="AJ282">
        <f t="shared" si="88"/>
        <v>0</v>
      </c>
      <c r="AK282">
        <f t="shared" si="89"/>
        <v>-9.950330853168092E-3</v>
      </c>
      <c r="AL282">
        <f t="shared" si="90"/>
        <v>1.1049836186584935E-2</v>
      </c>
      <c r="AM282">
        <f t="shared" si="91"/>
        <v>-2.7205708129174201E-2</v>
      </c>
      <c r="AN282">
        <f t="shared" si="92"/>
        <v>-8.7370606664678233E-3</v>
      </c>
      <c r="AO282">
        <f t="shared" si="93"/>
        <v>-1.6865788770568584E-2</v>
      </c>
      <c r="AP282">
        <f t="shared" si="94"/>
        <v>-6.2707779166958884E-3</v>
      </c>
      <c r="AQ282">
        <f t="shared" si="95"/>
        <v>-6.9604148142353005E-3</v>
      </c>
    </row>
    <row r="283" spans="1:43" hidden="1" x14ac:dyDescent="0.25">
      <c r="A283" s="19">
        <v>42058</v>
      </c>
      <c r="B283">
        <v>10.62147629</v>
      </c>
      <c r="C283">
        <v>12.949741149999999</v>
      </c>
      <c r="D283">
        <v>76.055307339999999</v>
      </c>
      <c r="E283">
        <v>66.711115820000003</v>
      </c>
      <c r="F283">
        <v>55.658252699999998</v>
      </c>
      <c r="G283">
        <v>26153</v>
      </c>
      <c r="H283">
        <v>36215</v>
      </c>
      <c r="I283">
        <v>355.9</v>
      </c>
      <c r="J283">
        <v>9.9379000000000008</v>
      </c>
      <c r="K283">
        <v>70.445999999999998</v>
      </c>
      <c r="L283">
        <v>62.162999999999997</v>
      </c>
      <c r="M283">
        <v>107</v>
      </c>
      <c r="N283">
        <v>85.24</v>
      </c>
      <c r="O283">
        <v>13.53</v>
      </c>
      <c r="P283">
        <v>168.95</v>
      </c>
      <c r="Q283">
        <v>886.15</v>
      </c>
      <c r="R283">
        <v>15981.9</v>
      </c>
      <c r="S283">
        <v>1067.5</v>
      </c>
      <c r="T283">
        <v>8754.9500000000007</v>
      </c>
      <c r="X283" s="20">
        <v>42058</v>
      </c>
      <c r="Y283">
        <f t="shared" si="77"/>
        <v>-5.5065950420114963E-3</v>
      </c>
      <c r="Z283">
        <f t="shared" si="78"/>
        <v>1.1714892509397949E-3</v>
      </c>
      <c r="AA283">
        <f t="shared" si="79"/>
        <v>5.7138909344935269E-4</v>
      </c>
      <c r="AB283">
        <f t="shared" si="80"/>
        <v>4.5980329579711353E-4</v>
      </c>
      <c r="AC283">
        <f t="shared" si="81"/>
        <v>9.0481508354523497E-4</v>
      </c>
      <c r="AD283">
        <f t="shared" si="82"/>
        <v>-4.7301251649354229E-3</v>
      </c>
      <c r="AE283">
        <f t="shared" si="83"/>
        <v>-3.0878687930495359E-3</v>
      </c>
      <c r="AF283">
        <f t="shared" si="84"/>
        <v>-2.3854638407989032E-3</v>
      </c>
      <c r="AG283">
        <f t="shared" si="85"/>
        <v>8.6574862458291529E-4</v>
      </c>
      <c r="AH283">
        <f t="shared" si="86"/>
        <v>-3.3586324963417427E-3</v>
      </c>
      <c r="AI283">
        <f t="shared" si="87"/>
        <v>8.6906146837097359E-4</v>
      </c>
      <c r="AJ283">
        <f t="shared" si="88"/>
        <v>-9.3023926623135612E-3</v>
      </c>
      <c r="AK283">
        <f t="shared" si="89"/>
        <v>1.4654008387102766E-2</v>
      </c>
      <c r="AL283">
        <f t="shared" si="90"/>
        <v>-8.8300794482721479E-3</v>
      </c>
      <c r="AM283">
        <f t="shared" si="91"/>
        <v>1.5028012561663655E-2</v>
      </c>
      <c r="AN283">
        <f t="shared" si="92"/>
        <v>-1.5786266027835984E-2</v>
      </c>
      <c r="AO283">
        <f t="shared" si="93"/>
        <v>-2.3510852901586745E-2</v>
      </c>
      <c r="AP283">
        <f t="shared" si="94"/>
        <v>-5.1855947647110878E-3</v>
      </c>
      <c r="AQ283">
        <f t="shared" si="95"/>
        <v>-8.9433778484087952E-3</v>
      </c>
    </row>
    <row r="284" spans="1:43" hidden="1" x14ac:dyDescent="0.25">
      <c r="A284" s="19">
        <v>42059</v>
      </c>
      <c r="B284">
        <v>10.6453284</v>
      </c>
      <c r="C284">
        <v>12.95846847</v>
      </c>
      <c r="D284">
        <v>76.045633420000001</v>
      </c>
      <c r="E284">
        <v>66.7195277</v>
      </c>
      <c r="F284">
        <v>55.672601700000001</v>
      </c>
      <c r="G284">
        <v>26059</v>
      </c>
      <c r="H284">
        <v>35977</v>
      </c>
      <c r="I284">
        <v>362.5</v>
      </c>
      <c r="J284">
        <v>9.9390999999999998</v>
      </c>
      <c r="K284">
        <v>70.507000000000005</v>
      </c>
      <c r="L284">
        <v>62.17</v>
      </c>
      <c r="M284">
        <v>107</v>
      </c>
      <c r="N284">
        <v>83.58</v>
      </c>
      <c r="O284">
        <v>13.41</v>
      </c>
      <c r="P284">
        <v>164.4</v>
      </c>
      <c r="Q284">
        <v>913.7</v>
      </c>
      <c r="R284">
        <v>15842.2</v>
      </c>
      <c r="S284">
        <v>1067.6500000000001</v>
      </c>
      <c r="T284">
        <v>8762.1</v>
      </c>
      <c r="X284" s="20">
        <v>42059</v>
      </c>
      <c r="Y284">
        <f t="shared" si="77"/>
        <v>2.2431315234188957E-3</v>
      </c>
      <c r="Z284">
        <f t="shared" si="78"/>
        <v>6.7371080117895152E-4</v>
      </c>
      <c r="AA284">
        <f t="shared" si="79"/>
        <v>-1.2720394712495154E-4</v>
      </c>
      <c r="AB284">
        <f t="shared" si="80"/>
        <v>1.260861791448153E-4</v>
      </c>
      <c r="AC284">
        <f t="shared" si="81"/>
        <v>2.5777220801531686E-4</v>
      </c>
      <c r="AD284">
        <f t="shared" si="82"/>
        <v>-3.6007087091072653E-3</v>
      </c>
      <c r="AE284">
        <f t="shared" si="83"/>
        <v>-6.5935522565431625E-3</v>
      </c>
      <c r="AF284">
        <f t="shared" si="84"/>
        <v>1.8374681778582612E-2</v>
      </c>
      <c r="AG284">
        <f t="shared" si="85"/>
        <v>1.2074256693224692E-4</v>
      </c>
      <c r="AH284">
        <f t="shared" si="86"/>
        <v>8.6553679323196457E-4</v>
      </c>
      <c r="AI284">
        <f t="shared" si="87"/>
        <v>1.1260083819107029E-4</v>
      </c>
      <c r="AJ284">
        <f t="shared" si="88"/>
        <v>0</v>
      </c>
      <c r="AK284">
        <f t="shared" si="89"/>
        <v>-1.9666550210647019E-2</v>
      </c>
      <c r="AL284">
        <f t="shared" si="90"/>
        <v>-8.908744889109442E-3</v>
      </c>
      <c r="AM284">
        <f t="shared" si="91"/>
        <v>-2.7300330538219252E-2</v>
      </c>
      <c r="AN284">
        <f t="shared" si="92"/>
        <v>3.0616053503426281E-2</v>
      </c>
      <c r="AO284">
        <f t="shared" si="93"/>
        <v>-8.7795662625266141E-3</v>
      </c>
      <c r="AP284">
        <f t="shared" si="94"/>
        <v>1.4050535114331473E-4</v>
      </c>
      <c r="AQ284">
        <f t="shared" si="95"/>
        <v>8.1634754677043712E-4</v>
      </c>
    </row>
    <row r="285" spans="1:43" hidden="1" x14ac:dyDescent="0.25">
      <c r="A285" s="19">
        <v>42060</v>
      </c>
      <c r="B285">
        <v>10.647017890000001</v>
      </c>
      <c r="C285">
        <v>12.93007268</v>
      </c>
      <c r="D285">
        <v>76.096765210000001</v>
      </c>
      <c r="E285">
        <v>66.746824919999995</v>
      </c>
      <c r="F285">
        <v>55.700115959999998</v>
      </c>
      <c r="G285">
        <v>26123</v>
      </c>
      <c r="H285">
        <v>36467</v>
      </c>
      <c r="I285">
        <v>363.5</v>
      </c>
      <c r="J285">
        <v>9.8831000000000007</v>
      </c>
      <c r="K285">
        <v>70.284499999999994</v>
      </c>
      <c r="L285">
        <v>61.862000000000002</v>
      </c>
      <c r="M285">
        <v>107</v>
      </c>
      <c r="N285">
        <v>82.99</v>
      </c>
      <c r="O285">
        <v>13.45</v>
      </c>
      <c r="P285">
        <v>163.43</v>
      </c>
      <c r="Q285">
        <v>901.9</v>
      </c>
      <c r="R285">
        <v>15596.4</v>
      </c>
      <c r="S285">
        <v>1052.45</v>
      </c>
      <c r="T285">
        <v>8767.25</v>
      </c>
      <c r="X285" s="20">
        <v>42060</v>
      </c>
      <c r="Y285">
        <f t="shared" si="77"/>
        <v>1.586945826012882E-4</v>
      </c>
      <c r="Z285">
        <f t="shared" si="78"/>
        <v>-2.1936965256483909E-3</v>
      </c>
      <c r="AA285">
        <f t="shared" si="79"/>
        <v>6.7215703690116078E-4</v>
      </c>
      <c r="AB285">
        <f t="shared" si="80"/>
        <v>4.0905021894668619E-4</v>
      </c>
      <c r="AC285">
        <f t="shared" si="81"/>
        <v>4.9409336752899782E-4</v>
      </c>
      <c r="AD285">
        <f t="shared" si="82"/>
        <v>2.4529543555472603E-3</v>
      </c>
      <c r="AE285">
        <f t="shared" si="83"/>
        <v>1.3527896655072803E-2</v>
      </c>
      <c r="AF285">
        <f t="shared" si="84"/>
        <v>2.7548226788446837E-3</v>
      </c>
      <c r="AG285">
        <f t="shared" si="85"/>
        <v>-5.6502455816747959E-3</v>
      </c>
      <c r="AH285">
        <f t="shared" si="86"/>
        <v>-3.1607048043702387E-3</v>
      </c>
      <c r="AI285">
        <f t="shared" si="87"/>
        <v>-4.9664704768019787E-3</v>
      </c>
      <c r="AJ285">
        <f t="shared" si="88"/>
        <v>0</v>
      </c>
      <c r="AK285">
        <f t="shared" si="89"/>
        <v>-7.0841384094127539E-3</v>
      </c>
      <c r="AL285">
        <f t="shared" si="90"/>
        <v>2.9784087542608544E-3</v>
      </c>
      <c r="AM285">
        <f t="shared" si="91"/>
        <v>-5.9177185171129321E-3</v>
      </c>
      <c r="AN285">
        <f t="shared" si="92"/>
        <v>-1.2998640832912495E-2</v>
      </c>
      <c r="AO285">
        <f t="shared" si="93"/>
        <v>-1.5637147237594008E-2</v>
      </c>
      <c r="AP285">
        <f t="shared" si="94"/>
        <v>-1.4339191964071575E-2</v>
      </c>
      <c r="AQ285">
        <f t="shared" si="95"/>
        <v>5.8758597987639276E-4</v>
      </c>
    </row>
    <row r="286" spans="1:43" hidden="1" x14ac:dyDescent="0.25">
      <c r="A286" s="19">
        <v>42061</v>
      </c>
      <c r="B286">
        <v>10.6079469</v>
      </c>
      <c r="C286">
        <v>12.951856510000001</v>
      </c>
      <c r="D286">
        <v>76.116705879999998</v>
      </c>
      <c r="E286">
        <v>66.755105589999999</v>
      </c>
      <c r="F286">
        <v>55.729756010000003</v>
      </c>
      <c r="G286">
        <v>26216</v>
      </c>
      <c r="H286">
        <v>36635</v>
      </c>
      <c r="I286">
        <v>368.85</v>
      </c>
      <c r="J286">
        <v>9.8628999999999998</v>
      </c>
      <c r="K286">
        <v>69.126000000000005</v>
      </c>
      <c r="L286">
        <v>61.731000000000002</v>
      </c>
      <c r="M286">
        <v>106</v>
      </c>
      <c r="N286">
        <v>82.23</v>
      </c>
      <c r="O286">
        <v>13.27</v>
      </c>
      <c r="P286">
        <v>163.6</v>
      </c>
      <c r="Q286">
        <v>886.4</v>
      </c>
      <c r="R286">
        <v>15205.3</v>
      </c>
      <c r="S286">
        <v>1038.1500000000001</v>
      </c>
      <c r="T286">
        <v>8683.85</v>
      </c>
      <c r="X286" s="20">
        <v>42061</v>
      </c>
      <c r="Y286">
        <f t="shared" si="77"/>
        <v>-3.6764148417141986E-3</v>
      </c>
      <c r="Z286">
        <f t="shared" si="78"/>
        <v>1.6833239117483233E-3</v>
      </c>
      <c r="AA286">
        <f t="shared" si="79"/>
        <v>2.6200926857885496E-4</v>
      </c>
      <c r="AB286">
        <f t="shared" si="80"/>
        <v>1.2405318753046259E-4</v>
      </c>
      <c r="AC286">
        <f t="shared" si="81"/>
        <v>5.3199470079342648E-4</v>
      </c>
      <c r="AD286">
        <f t="shared" si="82"/>
        <v>3.5537590659473098E-3</v>
      </c>
      <c r="AE286">
        <f t="shared" si="83"/>
        <v>4.5963255661080529E-3</v>
      </c>
      <c r="AF286">
        <f t="shared" si="84"/>
        <v>1.461076035673735E-2</v>
      </c>
      <c r="AG286">
        <f t="shared" si="85"/>
        <v>-2.0459847104754045E-3</v>
      </c>
      <c r="AH286">
        <f t="shared" si="86"/>
        <v>-1.6620364581019804E-2</v>
      </c>
      <c r="AI286">
        <f t="shared" si="87"/>
        <v>-2.1198619510404359E-3</v>
      </c>
      <c r="AJ286">
        <f t="shared" si="88"/>
        <v>-9.3897403498390316E-3</v>
      </c>
      <c r="AK286">
        <f t="shared" si="89"/>
        <v>-9.1999196275523634E-3</v>
      </c>
      <c r="AL286">
        <f t="shared" si="90"/>
        <v>-1.3473257703731971E-2</v>
      </c>
      <c r="AM286">
        <f t="shared" si="91"/>
        <v>1.0396600636800376E-3</v>
      </c>
      <c r="AN286">
        <f t="shared" si="92"/>
        <v>-1.7335333178643091E-2</v>
      </c>
      <c r="AO286">
        <f t="shared" si="93"/>
        <v>-2.5396067106860955E-2</v>
      </c>
      <c r="AP286">
        <f t="shared" si="94"/>
        <v>-1.3680496533869298E-2</v>
      </c>
      <c r="AQ286">
        <f t="shared" si="95"/>
        <v>-9.5582095050337386E-3</v>
      </c>
    </row>
    <row r="287" spans="1:43" hidden="1" x14ac:dyDescent="0.25">
      <c r="A287" s="19">
        <v>42062</v>
      </c>
      <c r="B287">
        <v>10.674697350000001</v>
      </c>
      <c r="C287">
        <v>13.00748007</v>
      </c>
      <c r="D287">
        <v>76.135773810000003</v>
      </c>
      <c r="E287">
        <v>66.793080119999999</v>
      </c>
      <c r="F287">
        <v>55.734842329999999</v>
      </c>
      <c r="G287">
        <v>26227</v>
      </c>
      <c r="H287">
        <v>36379</v>
      </c>
      <c r="I287">
        <v>369.3</v>
      </c>
      <c r="J287">
        <v>9.8346</v>
      </c>
      <c r="K287">
        <v>69.030500000000004</v>
      </c>
      <c r="L287">
        <v>61.658999999999999</v>
      </c>
      <c r="M287">
        <v>107</v>
      </c>
      <c r="N287">
        <v>83.7</v>
      </c>
      <c r="O287">
        <v>13.43</v>
      </c>
      <c r="P287">
        <v>166.55</v>
      </c>
      <c r="Q287">
        <v>887.15</v>
      </c>
      <c r="R287">
        <v>15806.4</v>
      </c>
      <c r="S287">
        <v>1054</v>
      </c>
      <c r="T287">
        <v>8844.6</v>
      </c>
      <c r="X287" s="20">
        <v>42062</v>
      </c>
      <c r="Y287">
        <f t="shared" si="77"/>
        <v>6.2727796498570163E-3</v>
      </c>
      <c r="Z287">
        <f t="shared" si="78"/>
        <v>4.2854442721159949E-3</v>
      </c>
      <c r="AA287">
        <f t="shared" si="79"/>
        <v>2.5047776086817563E-4</v>
      </c>
      <c r="AB287">
        <f t="shared" si="80"/>
        <v>5.6870156373291703E-4</v>
      </c>
      <c r="AC287">
        <f t="shared" si="81"/>
        <v>9.1263415995255058E-5</v>
      </c>
      <c r="AD287">
        <f t="shared" si="82"/>
        <v>4.1950308568617744E-4</v>
      </c>
      <c r="AE287">
        <f t="shared" si="83"/>
        <v>-7.0123825303091318E-3</v>
      </c>
      <c r="AF287">
        <f t="shared" si="84"/>
        <v>1.219264528206216E-3</v>
      </c>
      <c r="AG287">
        <f t="shared" si="85"/>
        <v>-2.8734630762544244E-3</v>
      </c>
      <c r="AH287">
        <f t="shared" si="86"/>
        <v>-1.3824903672371236E-3</v>
      </c>
      <c r="AI287">
        <f t="shared" si="87"/>
        <v>-1.1670314964223943E-3</v>
      </c>
      <c r="AJ287">
        <f t="shared" si="88"/>
        <v>9.3897403498391374E-3</v>
      </c>
      <c r="AK287">
        <f t="shared" si="89"/>
        <v>1.7718778512625412E-2</v>
      </c>
      <c r="AL287">
        <f t="shared" si="90"/>
        <v>1.198516219103014E-2</v>
      </c>
      <c r="AM287">
        <f t="shared" si="91"/>
        <v>1.7871140471041998E-2</v>
      </c>
      <c r="AN287">
        <f t="shared" si="92"/>
        <v>8.4576137656906119E-4</v>
      </c>
      <c r="AO287">
        <f t="shared" si="93"/>
        <v>3.8770870021527459E-2</v>
      </c>
      <c r="AP287">
        <f t="shared" si="94"/>
        <v>1.5152167145325442E-2</v>
      </c>
      <c r="AQ287">
        <f t="shared" si="95"/>
        <v>1.8342124578303188E-2</v>
      </c>
    </row>
    <row r="288" spans="1:43" hidden="1" x14ac:dyDescent="0.25">
      <c r="A288" s="19">
        <v>42063</v>
      </c>
      <c r="B288">
        <v>10.695543349999999</v>
      </c>
      <c r="C288">
        <v>13.06567982</v>
      </c>
      <c r="D288">
        <v>76.114765070000004</v>
      </c>
      <c r="E288">
        <v>66.8200772</v>
      </c>
      <c r="F288">
        <v>55.776404049999996</v>
      </c>
      <c r="G288">
        <v>26477</v>
      </c>
      <c r="H288">
        <v>37052</v>
      </c>
      <c r="I288">
        <v>371.8</v>
      </c>
      <c r="J288">
        <v>9.8484999999999996</v>
      </c>
      <c r="K288">
        <v>69.11</v>
      </c>
      <c r="L288">
        <v>61.7605</v>
      </c>
      <c r="M288">
        <v>108</v>
      </c>
      <c r="N288">
        <v>84.16</v>
      </c>
      <c r="O288">
        <v>13.51</v>
      </c>
      <c r="P288">
        <v>170.2</v>
      </c>
      <c r="Q288">
        <v>915.35</v>
      </c>
      <c r="R288">
        <v>16256.8</v>
      </c>
      <c r="S288">
        <v>1068.75</v>
      </c>
      <c r="T288">
        <v>8924.9500000000007</v>
      </c>
      <c r="X288" s="20">
        <v>42063</v>
      </c>
      <c r="Y288">
        <f t="shared" si="77"/>
        <v>1.950937933228913E-3</v>
      </c>
      <c r="Z288">
        <f t="shared" si="78"/>
        <v>4.4643493084538704E-3</v>
      </c>
      <c r="AA288">
        <f t="shared" si="79"/>
        <v>-2.7597590508227397E-4</v>
      </c>
      <c r="AB288">
        <f t="shared" si="80"/>
        <v>4.0410811193898469E-4</v>
      </c>
      <c r="AC288">
        <f t="shared" si="81"/>
        <v>7.4542655155852833E-4</v>
      </c>
      <c r="AD288">
        <f t="shared" si="82"/>
        <v>9.4870171171058826E-3</v>
      </c>
      <c r="AE288">
        <f t="shared" si="83"/>
        <v>1.8330646310162929E-2</v>
      </c>
      <c r="AF288">
        <f t="shared" si="84"/>
        <v>6.7467534288260869E-3</v>
      </c>
      <c r="AG288">
        <f t="shared" si="85"/>
        <v>1.4123793823798793E-3</v>
      </c>
      <c r="AH288">
        <f t="shared" si="86"/>
        <v>1.1510021865684744E-3</v>
      </c>
      <c r="AI288">
        <f t="shared" si="87"/>
        <v>1.6447971816904124E-3</v>
      </c>
      <c r="AJ288">
        <f t="shared" si="88"/>
        <v>9.3023926623134103E-3</v>
      </c>
      <c r="AK288">
        <f t="shared" si="89"/>
        <v>5.4807714939700061E-3</v>
      </c>
      <c r="AL288">
        <f t="shared" si="90"/>
        <v>5.9391414369611975E-3</v>
      </c>
      <c r="AM288">
        <f t="shared" si="91"/>
        <v>2.1678651499585005E-2</v>
      </c>
      <c r="AN288">
        <f t="shared" si="92"/>
        <v>3.1292428427435369E-2</v>
      </c>
      <c r="AO288">
        <f t="shared" si="93"/>
        <v>2.8096361475523815E-2</v>
      </c>
      <c r="AP288">
        <f t="shared" si="94"/>
        <v>1.3897291149662268E-2</v>
      </c>
      <c r="AQ288">
        <f t="shared" si="95"/>
        <v>9.0436221099634059E-3</v>
      </c>
    </row>
    <row r="289" spans="1:43" hidden="1" x14ac:dyDescent="0.25">
      <c r="A289" s="19">
        <v>42065</v>
      </c>
      <c r="B289">
        <v>10.616263289999999</v>
      </c>
      <c r="C289">
        <v>13.13314053</v>
      </c>
      <c r="D289">
        <v>76.177820499999996</v>
      </c>
      <c r="E289">
        <v>66.849785879999999</v>
      </c>
      <c r="F289">
        <v>55.840046870000002</v>
      </c>
      <c r="G289">
        <v>26510</v>
      </c>
      <c r="H289">
        <v>36891</v>
      </c>
      <c r="I289">
        <v>372.85</v>
      </c>
      <c r="J289">
        <v>9.8623999999999992</v>
      </c>
      <c r="K289">
        <v>69.189499999999995</v>
      </c>
      <c r="L289">
        <v>61.862000000000002</v>
      </c>
      <c r="M289">
        <v>109</v>
      </c>
      <c r="N289">
        <v>84.75</v>
      </c>
      <c r="O289">
        <v>13.73</v>
      </c>
      <c r="P289">
        <v>175.2</v>
      </c>
      <c r="Q289">
        <v>935.65</v>
      </c>
      <c r="R289">
        <v>16426.099999999999</v>
      </c>
      <c r="S289">
        <v>1082.55</v>
      </c>
      <c r="T289">
        <v>8956.75</v>
      </c>
      <c r="X289" s="20">
        <v>42065</v>
      </c>
      <c r="Y289">
        <f t="shared" si="77"/>
        <v>-7.440047392188856E-3</v>
      </c>
      <c r="Z289">
        <f t="shared" si="78"/>
        <v>5.1499157745308419E-3</v>
      </c>
      <c r="AA289">
        <f t="shared" si="79"/>
        <v>8.2808277720408544E-4</v>
      </c>
      <c r="AB289">
        <f t="shared" si="80"/>
        <v>4.4450828039512447E-4</v>
      </c>
      <c r="AC289">
        <f t="shared" si="81"/>
        <v>1.1403843496651412E-3</v>
      </c>
      <c r="AD289">
        <f t="shared" si="82"/>
        <v>1.2455887016287366E-3</v>
      </c>
      <c r="AE289">
        <f t="shared" si="83"/>
        <v>-4.3547125333611852E-3</v>
      </c>
      <c r="AF289">
        <f t="shared" si="84"/>
        <v>2.8201187024601651E-3</v>
      </c>
      <c r="AG289">
        <f t="shared" si="85"/>
        <v>1.4103873799925241E-3</v>
      </c>
      <c r="AH289">
        <f t="shared" si="86"/>
        <v>1.1496789034908784E-3</v>
      </c>
      <c r="AI289">
        <f t="shared" si="87"/>
        <v>1.6420962657724299E-3</v>
      </c>
      <c r="AJ289">
        <f t="shared" si="88"/>
        <v>9.2166551049240476E-3</v>
      </c>
      <c r="AK289">
        <f t="shared" si="89"/>
        <v>6.9859972711599399E-3</v>
      </c>
      <c r="AL289">
        <f t="shared" si="90"/>
        <v>1.6153067807772217E-2</v>
      </c>
      <c r="AM289">
        <f t="shared" si="91"/>
        <v>2.895396236301738E-2</v>
      </c>
      <c r="AN289">
        <f t="shared" si="92"/>
        <v>2.1934969126773864E-2</v>
      </c>
      <c r="AO289">
        <f t="shared" si="93"/>
        <v>1.0360250425284859E-2</v>
      </c>
      <c r="AP289">
        <f t="shared" si="94"/>
        <v>1.2829627935421889E-2</v>
      </c>
      <c r="AQ289">
        <f t="shared" si="95"/>
        <v>3.5567125634624231E-3</v>
      </c>
    </row>
    <row r="290" spans="1:43" hidden="1" x14ac:dyDescent="0.25">
      <c r="A290" s="19">
        <v>42066</v>
      </c>
      <c r="B290">
        <v>10.586846469999999</v>
      </c>
      <c r="C290">
        <v>13.112228289999999</v>
      </c>
      <c r="D290">
        <v>76.207693509999999</v>
      </c>
      <c r="E290">
        <v>66.848922529999996</v>
      </c>
      <c r="F290">
        <v>55.822336440000001</v>
      </c>
      <c r="G290">
        <v>26427</v>
      </c>
      <c r="H290">
        <v>36489</v>
      </c>
      <c r="I290">
        <v>366.7</v>
      </c>
      <c r="J290">
        <v>9.8527000000000005</v>
      </c>
      <c r="K290">
        <v>69.088499999999996</v>
      </c>
      <c r="L290">
        <v>61.819000000000003</v>
      </c>
      <c r="M290">
        <v>109</v>
      </c>
      <c r="N290">
        <v>85.02</v>
      </c>
      <c r="O290">
        <v>13.89</v>
      </c>
      <c r="P290">
        <v>177.9</v>
      </c>
      <c r="Q290">
        <v>929.7</v>
      </c>
      <c r="R290">
        <v>15908</v>
      </c>
      <c r="S290">
        <v>1083.3499999999999</v>
      </c>
      <c r="T290">
        <v>8996.25</v>
      </c>
      <c r="X290" s="20">
        <v>42066</v>
      </c>
      <c r="Y290">
        <f t="shared" si="77"/>
        <v>-2.7747664571015742E-3</v>
      </c>
      <c r="Z290">
        <f t="shared" si="78"/>
        <v>-1.5935950124424622E-3</v>
      </c>
      <c r="AA290">
        <f t="shared" si="79"/>
        <v>3.920715243407328E-4</v>
      </c>
      <c r="AB290">
        <f t="shared" si="80"/>
        <v>-1.2914859242631214E-5</v>
      </c>
      <c r="AC290">
        <f t="shared" si="81"/>
        <v>-3.1721390182662645E-4</v>
      </c>
      <c r="AD290">
        <f t="shared" si="82"/>
        <v>-3.1358055051658503E-3</v>
      </c>
      <c r="AE290">
        <f t="shared" si="83"/>
        <v>-1.0956773554010897E-2</v>
      </c>
      <c r="AF290">
        <f t="shared" si="84"/>
        <v>-1.6632118912523551E-2</v>
      </c>
      <c r="AG290">
        <f t="shared" si="85"/>
        <v>-9.8401740622165094E-4</v>
      </c>
      <c r="AH290">
        <f t="shared" si="86"/>
        <v>-1.4608255537577641E-3</v>
      </c>
      <c r="AI290">
        <f t="shared" si="87"/>
        <v>-6.9533722613039162E-4</v>
      </c>
      <c r="AJ290">
        <f t="shared" si="88"/>
        <v>0</v>
      </c>
      <c r="AK290">
        <f t="shared" si="89"/>
        <v>3.1807766700843974E-3</v>
      </c>
      <c r="AL290">
        <f t="shared" si="90"/>
        <v>1.1585936986372673E-2</v>
      </c>
      <c r="AM290">
        <f t="shared" si="91"/>
        <v>1.52934161694984E-2</v>
      </c>
      <c r="AN290">
        <f t="shared" si="92"/>
        <v>-6.3795214619852669E-3</v>
      </c>
      <c r="AO290">
        <f t="shared" si="93"/>
        <v>-3.2049405863436929E-2</v>
      </c>
      <c r="AP290">
        <f t="shared" si="94"/>
        <v>7.3872296632416547E-4</v>
      </c>
      <c r="AQ290">
        <f t="shared" si="95"/>
        <v>4.4003858673006598E-3</v>
      </c>
    </row>
    <row r="291" spans="1:43" hidden="1" x14ac:dyDescent="0.25">
      <c r="A291" s="19">
        <v>42067</v>
      </c>
      <c r="B291">
        <v>10.568355459999999</v>
      </c>
      <c r="C291">
        <v>13.089932259999999</v>
      </c>
      <c r="D291">
        <v>76.201357189999996</v>
      </c>
      <c r="E291">
        <v>66.887549500000006</v>
      </c>
      <c r="F291">
        <v>55.850655850000003</v>
      </c>
      <c r="G291">
        <v>26547</v>
      </c>
      <c r="H291">
        <v>36557</v>
      </c>
      <c r="I291">
        <v>370.2</v>
      </c>
      <c r="J291">
        <v>9.9367000000000001</v>
      </c>
      <c r="K291">
        <v>69.032499999999999</v>
      </c>
      <c r="L291">
        <v>62.308999999999997</v>
      </c>
      <c r="M291">
        <v>108</v>
      </c>
      <c r="N291">
        <v>84.82</v>
      </c>
      <c r="O291">
        <v>13.67</v>
      </c>
      <c r="P291">
        <v>170.48</v>
      </c>
      <c r="Q291">
        <v>916.1</v>
      </c>
      <c r="R291">
        <v>16048</v>
      </c>
      <c r="S291">
        <v>1065.3</v>
      </c>
      <c r="T291">
        <v>8922.65</v>
      </c>
      <c r="X291" s="20">
        <v>42067</v>
      </c>
      <c r="Y291">
        <f t="shared" si="77"/>
        <v>-1.7481293508953845E-3</v>
      </c>
      <c r="Z291">
        <f t="shared" si="78"/>
        <v>-1.7018470930101046E-3</v>
      </c>
      <c r="AA291">
        <f t="shared" si="79"/>
        <v>-8.3148867794242794E-5</v>
      </c>
      <c r="AB291">
        <f t="shared" si="80"/>
        <v>5.7765799393094468E-4</v>
      </c>
      <c r="AC291">
        <f t="shared" si="81"/>
        <v>5.071845936307131E-4</v>
      </c>
      <c r="AD291">
        <f t="shared" si="82"/>
        <v>4.530532157554534E-3</v>
      </c>
      <c r="AE291">
        <f t="shared" si="83"/>
        <v>1.8618410219102804E-3</v>
      </c>
      <c r="AF291">
        <f t="shared" si="84"/>
        <v>9.4993250621168597E-3</v>
      </c>
      <c r="AG291">
        <f t="shared" si="85"/>
        <v>8.4894442978609812E-3</v>
      </c>
      <c r="AH291">
        <f t="shared" si="86"/>
        <v>-8.1088325552922092E-4</v>
      </c>
      <c r="AI291">
        <f t="shared" si="87"/>
        <v>7.8951170607172213E-3</v>
      </c>
      <c r="AJ291">
        <f t="shared" si="88"/>
        <v>-9.2166551049239522E-3</v>
      </c>
      <c r="AK291">
        <f t="shared" si="89"/>
        <v>-2.3551588841994888E-3</v>
      </c>
      <c r="AL291">
        <f t="shared" si="90"/>
        <v>-1.5965506030394261E-2</v>
      </c>
      <c r="AM291">
        <f t="shared" si="91"/>
        <v>-4.2603606881427898E-2</v>
      </c>
      <c r="AN291">
        <f t="shared" si="92"/>
        <v>-1.4736424440649288E-2</v>
      </c>
      <c r="AO291">
        <f t="shared" si="93"/>
        <v>8.76210387413545E-3</v>
      </c>
      <c r="AP291">
        <f t="shared" si="94"/>
        <v>-1.6801642535564189E-2</v>
      </c>
      <c r="AQ291">
        <f t="shared" si="95"/>
        <v>-8.2148361672355896E-3</v>
      </c>
    </row>
    <row r="292" spans="1:43" hidden="1" x14ac:dyDescent="0.25">
      <c r="A292" s="19">
        <v>42068</v>
      </c>
      <c r="B292">
        <v>10.690118399999999</v>
      </c>
      <c r="C292">
        <v>13.061606530000001</v>
      </c>
      <c r="D292">
        <v>76.21082681</v>
      </c>
      <c r="E292">
        <v>66.894031839999997</v>
      </c>
      <c r="F292">
        <v>55.896756459999999</v>
      </c>
      <c r="G292">
        <v>26484</v>
      </c>
      <c r="H292">
        <v>36574</v>
      </c>
      <c r="I292">
        <v>369.35</v>
      </c>
      <c r="J292">
        <v>9.9553999999999991</v>
      </c>
      <c r="K292">
        <v>68.8095</v>
      </c>
      <c r="L292">
        <v>62.381</v>
      </c>
      <c r="M292">
        <v>109</v>
      </c>
      <c r="N292">
        <v>84.33</v>
      </c>
      <c r="O292">
        <v>13.72</v>
      </c>
      <c r="P292">
        <v>174.1</v>
      </c>
      <c r="Q292">
        <v>939.7</v>
      </c>
      <c r="R292">
        <v>16001.1</v>
      </c>
      <c r="S292">
        <v>1085.0999999999999</v>
      </c>
      <c r="T292">
        <v>8937.75</v>
      </c>
      <c r="X292" s="20">
        <v>42068</v>
      </c>
      <c r="Y292">
        <f t="shared" si="77"/>
        <v>1.1455598589597507E-2</v>
      </c>
      <c r="Z292">
        <f t="shared" si="78"/>
        <v>-2.1662771972696592E-3</v>
      </c>
      <c r="AA292">
        <f t="shared" si="79"/>
        <v>1.2426329396600136E-4</v>
      </c>
      <c r="AB292">
        <f t="shared" si="80"/>
        <v>9.6909304556438449E-5</v>
      </c>
      <c r="AC292">
        <f t="shared" si="81"/>
        <v>8.250859981871159E-4</v>
      </c>
      <c r="AD292">
        <f t="shared" si="82"/>
        <v>-2.3759698907231813E-3</v>
      </c>
      <c r="AE292">
        <f t="shared" si="83"/>
        <v>4.6491912612197197E-4</v>
      </c>
      <c r="AF292">
        <f t="shared" si="84"/>
        <v>-2.2986961646502585E-3</v>
      </c>
      <c r="AG292">
        <f t="shared" si="85"/>
        <v>1.8801439273496545E-3</v>
      </c>
      <c r="AH292">
        <f t="shared" si="86"/>
        <v>-3.2355913952183302E-3</v>
      </c>
      <c r="AI292">
        <f t="shared" si="87"/>
        <v>1.1548641912305069E-3</v>
      </c>
      <c r="AJ292">
        <f t="shared" si="88"/>
        <v>9.2166551049240476E-3</v>
      </c>
      <c r="AK292">
        <f t="shared" si="89"/>
        <v>-5.7936904598943932E-3</v>
      </c>
      <c r="AL292">
        <f t="shared" si="90"/>
        <v>3.6509715618810675E-3</v>
      </c>
      <c r="AM292">
        <f t="shared" si="91"/>
        <v>2.1011858983781748E-2</v>
      </c>
      <c r="AN292">
        <f t="shared" si="92"/>
        <v>2.5435146367856244E-2</v>
      </c>
      <c r="AO292">
        <f t="shared" si="93"/>
        <v>-2.9267613429713995E-3</v>
      </c>
      <c r="AP292">
        <f t="shared" si="94"/>
        <v>1.8415699009010054E-2</v>
      </c>
      <c r="AQ292">
        <f t="shared" si="95"/>
        <v>1.6908919842467322E-3</v>
      </c>
    </row>
    <row r="293" spans="1:43" hidden="1" x14ac:dyDescent="0.25">
      <c r="A293" s="19">
        <v>42072</v>
      </c>
      <c r="B293">
        <v>10.650261410000001</v>
      </c>
      <c r="C293">
        <v>13.072188540000001</v>
      </c>
      <c r="D293">
        <v>76.244278179999995</v>
      </c>
      <c r="E293">
        <v>67.013227610000001</v>
      </c>
      <c r="F293">
        <v>55.967821039999997</v>
      </c>
      <c r="G293">
        <v>26024</v>
      </c>
      <c r="H293">
        <v>35943</v>
      </c>
      <c r="I293">
        <v>374</v>
      </c>
      <c r="J293">
        <v>9.9990000000000006</v>
      </c>
      <c r="K293">
        <v>67.972999999999999</v>
      </c>
      <c r="L293">
        <v>62.634</v>
      </c>
      <c r="M293">
        <v>108</v>
      </c>
      <c r="N293">
        <v>83.85</v>
      </c>
      <c r="O293">
        <v>13.55</v>
      </c>
      <c r="P293">
        <v>174.9</v>
      </c>
      <c r="Q293">
        <v>976</v>
      </c>
      <c r="R293">
        <v>15699.8</v>
      </c>
      <c r="S293">
        <v>1059</v>
      </c>
      <c r="T293">
        <v>8756.75</v>
      </c>
      <c r="X293" s="20">
        <v>42072</v>
      </c>
      <c r="Y293">
        <f t="shared" si="77"/>
        <v>-3.7353633532637184E-3</v>
      </c>
      <c r="Z293">
        <f t="shared" si="78"/>
        <v>8.0983343980390774E-4</v>
      </c>
      <c r="AA293">
        <f t="shared" si="79"/>
        <v>4.3883568922177871E-4</v>
      </c>
      <c r="AB293">
        <f t="shared" si="80"/>
        <v>1.7802739294482458E-3</v>
      </c>
      <c r="AC293">
        <f t="shared" si="81"/>
        <v>1.2705467834067596E-3</v>
      </c>
      <c r="AD293">
        <f t="shared" si="82"/>
        <v>-1.7521587891549315E-2</v>
      </c>
      <c r="AE293">
        <f t="shared" si="83"/>
        <v>-1.7403255126569466E-2</v>
      </c>
      <c r="AF293">
        <f t="shared" si="84"/>
        <v>1.2511093439785174E-2</v>
      </c>
      <c r="AG293">
        <f t="shared" si="85"/>
        <v>4.3699704711186033E-3</v>
      </c>
      <c r="AH293">
        <f t="shared" si="86"/>
        <v>-1.223124929843827E-2</v>
      </c>
      <c r="AI293">
        <f t="shared" si="87"/>
        <v>4.0475198239549358E-3</v>
      </c>
      <c r="AJ293">
        <f t="shared" si="88"/>
        <v>-9.2166551049239522E-3</v>
      </c>
      <c r="AK293">
        <f t="shared" si="89"/>
        <v>-5.7081853173323533E-3</v>
      </c>
      <c r="AL293">
        <f t="shared" si="90"/>
        <v>-1.2468074972029234E-2</v>
      </c>
      <c r="AM293">
        <f t="shared" si="91"/>
        <v>4.5845352504130001E-3</v>
      </c>
      <c r="AN293">
        <f t="shared" si="92"/>
        <v>3.7901911024073226E-2</v>
      </c>
      <c r="AO293">
        <f t="shared" si="93"/>
        <v>-1.9009496456989072E-2</v>
      </c>
      <c r="AP293">
        <f t="shared" si="94"/>
        <v>-2.434708202475536E-2</v>
      </c>
      <c r="AQ293">
        <f t="shared" si="95"/>
        <v>-2.045904811401918E-2</v>
      </c>
    </row>
    <row r="294" spans="1:43" hidden="1" x14ac:dyDescent="0.25">
      <c r="A294" s="19">
        <v>42073</v>
      </c>
      <c r="B294">
        <v>10.67697173</v>
      </c>
      <c r="C294">
        <v>13.09103299</v>
      </c>
      <c r="D294">
        <v>76.281792210000006</v>
      </c>
      <c r="E294">
        <v>67.002247159999996</v>
      </c>
      <c r="F294">
        <v>56.019513250000003</v>
      </c>
      <c r="G294">
        <v>25919</v>
      </c>
      <c r="H294">
        <v>35723</v>
      </c>
      <c r="I294">
        <v>367.75</v>
      </c>
      <c r="J294">
        <v>10.016</v>
      </c>
      <c r="K294">
        <v>67.097999999999999</v>
      </c>
      <c r="L294">
        <v>62.72</v>
      </c>
      <c r="M294">
        <v>108</v>
      </c>
      <c r="N294">
        <v>82.69</v>
      </c>
      <c r="O294">
        <v>13.52</v>
      </c>
      <c r="P294">
        <v>172.77</v>
      </c>
      <c r="Q294">
        <v>957.15</v>
      </c>
      <c r="R294">
        <v>15947.8</v>
      </c>
      <c r="S294">
        <v>1052.55</v>
      </c>
      <c r="T294">
        <v>8712.0499999999993</v>
      </c>
      <c r="X294" s="20">
        <v>42073</v>
      </c>
      <c r="Y294">
        <f t="shared" si="77"/>
        <v>2.5048100510620458E-3</v>
      </c>
      <c r="Z294">
        <f t="shared" si="78"/>
        <v>1.4405300384824115E-3</v>
      </c>
      <c r="AA294">
        <f t="shared" si="79"/>
        <v>4.9190319609655113E-4</v>
      </c>
      <c r="AB294">
        <f t="shared" si="80"/>
        <v>-1.6386838972769774E-4</v>
      </c>
      <c r="AC294">
        <f t="shared" si="81"/>
        <v>9.2317964346594328E-4</v>
      </c>
      <c r="AD294">
        <f t="shared" si="82"/>
        <v>-4.0428986781268763E-3</v>
      </c>
      <c r="AE294">
        <f t="shared" si="83"/>
        <v>-6.1396112820971778E-3</v>
      </c>
      <c r="AF294">
        <f t="shared" si="84"/>
        <v>-1.6852437932985045E-2</v>
      </c>
      <c r="AG294">
        <f t="shared" si="85"/>
        <v>1.6987263640303092E-3</v>
      </c>
      <c r="AH294">
        <f t="shared" si="86"/>
        <v>-1.2956330229743924E-2</v>
      </c>
      <c r="AI294">
        <f t="shared" si="87"/>
        <v>1.372114387935993E-3</v>
      </c>
      <c r="AJ294">
        <f t="shared" si="88"/>
        <v>0</v>
      </c>
      <c r="AK294">
        <f t="shared" si="89"/>
        <v>-1.3930812535142514E-2</v>
      </c>
      <c r="AL294">
        <f t="shared" si="90"/>
        <v>-2.2164767108919558E-3</v>
      </c>
      <c r="AM294">
        <f t="shared" si="91"/>
        <v>-1.2253151837865645E-2</v>
      </c>
      <c r="AN294">
        <f t="shared" si="92"/>
        <v>-1.9502467430626974E-2</v>
      </c>
      <c r="AO294">
        <f t="shared" si="93"/>
        <v>1.5672915263391492E-2</v>
      </c>
      <c r="AP294">
        <f t="shared" si="94"/>
        <v>-6.1092752349990349E-3</v>
      </c>
      <c r="AQ294">
        <f t="shared" si="95"/>
        <v>-5.1177067183942682E-3</v>
      </c>
    </row>
    <row r="295" spans="1:43" hidden="1" x14ac:dyDescent="0.25">
      <c r="A295" s="19">
        <v>42074</v>
      </c>
      <c r="B295">
        <v>10.68135539</v>
      </c>
      <c r="C295">
        <v>13.156931370000001</v>
      </c>
      <c r="D295">
        <v>76.31498689</v>
      </c>
      <c r="E295">
        <v>67.021491280000006</v>
      </c>
      <c r="F295">
        <v>56.046491340000003</v>
      </c>
      <c r="G295">
        <v>25685</v>
      </c>
      <c r="H295">
        <v>35072</v>
      </c>
      <c r="I295">
        <v>365.1</v>
      </c>
      <c r="J295">
        <v>10.0252</v>
      </c>
      <c r="K295">
        <v>66.215000000000003</v>
      </c>
      <c r="L295">
        <v>62.780999999999999</v>
      </c>
      <c r="M295">
        <v>108</v>
      </c>
      <c r="N295">
        <v>82.57</v>
      </c>
      <c r="O295">
        <v>13.5</v>
      </c>
      <c r="P295">
        <v>170.35</v>
      </c>
      <c r="Q295">
        <v>968.9</v>
      </c>
      <c r="R295">
        <v>16053.8</v>
      </c>
      <c r="S295">
        <v>1056.45</v>
      </c>
      <c r="T295">
        <v>8699.9500000000007</v>
      </c>
      <c r="X295" s="20">
        <v>42074</v>
      </c>
      <c r="Y295">
        <f t="shared" si="77"/>
        <v>4.1048721062521661E-4</v>
      </c>
      <c r="Z295">
        <f t="shared" si="78"/>
        <v>5.0212288886618012E-3</v>
      </c>
      <c r="AA295">
        <f t="shared" si="79"/>
        <v>4.3506397342537857E-4</v>
      </c>
      <c r="AB295">
        <f t="shared" si="80"/>
        <v>2.8717479987136962E-4</v>
      </c>
      <c r="AC295">
        <f t="shared" si="81"/>
        <v>4.814678745771335E-4</v>
      </c>
      <c r="AD295">
        <f t="shared" si="82"/>
        <v>-9.0691265736922867E-3</v>
      </c>
      <c r="AE295">
        <f t="shared" si="83"/>
        <v>-1.839164771822414E-2</v>
      </c>
      <c r="AF295">
        <f t="shared" si="84"/>
        <v>-7.2320708199556608E-3</v>
      </c>
      <c r="AG295">
        <f t="shared" si="85"/>
        <v>9.181087605772899E-4</v>
      </c>
      <c r="AH295">
        <f t="shared" si="86"/>
        <v>-1.3247213895178576E-2</v>
      </c>
      <c r="AI295">
        <f t="shared" si="87"/>
        <v>9.7210388448991153E-4</v>
      </c>
      <c r="AJ295">
        <f t="shared" si="88"/>
        <v>0</v>
      </c>
      <c r="AK295">
        <f t="shared" si="89"/>
        <v>-1.4522573047381993E-3</v>
      </c>
      <c r="AL295">
        <f t="shared" si="90"/>
        <v>-1.4803851704342195E-3</v>
      </c>
      <c r="AM295">
        <f t="shared" si="91"/>
        <v>-1.4106086079715243E-2</v>
      </c>
      <c r="AN295">
        <f t="shared" si="92"/>
        <v>1.2201288408492841E-2</v>
      </c>
      <c r="AO295">
        <f t="shared" si="93"/>
        <v>6.624692994369354E-3</v>
      </c>
      <c r="AP295">
        <f t="shared" si="94"/>
        <v>3.6984394931216819E-3</v>
      </c>
      <c r="AQ295">
        <f t="shared" si="95"/>
        <v>-1.3898463068881953E-3</v>
      </c>
    </row>
    <row r="296" spans="1:43" hidden="1" x14ac:dyDescent="0.25">
      <c r="A296" s="19">
        <v>42075</v>
      </c>
      <c r="B296">
        <v>10.632371709999999</v>
      </c>
      <c r="C296">
        <v>13.17409389</v>
      </c>
      <c r="D296">
        <v>76.309163940000005</v>
      </c>
      <c r="E296">
        <v>67.040870089999999</v>
      </c>
      <c r="F296">
        <v>56.074989029999998</v>
      </c>
      <c r="G296">
        <v>25655</v>
      </c>
      <c r="H296">
        <v>35346</v>
      </c>
      <c r="I296">
        <v>371.1</v>
      </c>
      <c r="J296">
        <v>9.9869000000000003</v>
      </c>
      <c r="K296">
        <v>66.516999999999996</v>
      </c>
      <c r="L296">
        <v>62.542000000000002</v>
      </c>
      <c r="M296">
        <v>109</v>
      </c>
      <c r="N296">
        <v>83.21</v>
      </c>
      <c r="O296">
        <v>13.68</v>
      </c>
      <c r="P296">
        <v>172.82</v>
      </c>
      <c r="Q296">
        <v>960.55</v>
      </c>
      <c r="R296">
        <v>16303.8</v>
      </c>
      <c r="S296">
        <v>1054.5999999999999</v>
      </c>
      <c r="T296">
        <v>8776</v>
      </c>
      <c r="X296" s="20">
        <v>42075</v>
      </c>
      <c r="Y296">
        <f t="shared" si="77"/>
        <v>-4.5964524188124517E-3</v>
      </c>
      <c r="Z296">
        <f t="shared" si="78"/>
        <v>1.3035969743662138E-3</v>
      </c>
      <c r="AA296">
        <f t="shared" si="79"/>
        <v>-7.6304437681125887E-5</v>
      </c>
      <c r="AB296">
        <f t="shared" si="80"/>
        <v>2.8910142916957872E-4</v>
      </c>
      <c r="AC296">
        <f t="shared" si="81"/>
        <v>5.083359677309653E-4</v>
      </c>
      <c r="AD296">
        <f t="shared" si="82"/>
        <v>-1.1686795253030569E-3</v>
      </c>
      <c r="AE296">
        <f t="shared" si="83"/>
        <v>7.782140442054949E-3</v>
      </c>
      <c r="AF296">
        <f t="shared" si="84"/>
        <v>1.6300279404960656E-2</v>
      </c>
      <c r="AG296">
        <f t="shared" si="85"/>
        <v>-3.8276889243750527E-3</v>
      </c>
      <c r="AH296">
        <f t="shared" si="86"/>
        <v>4.5505307105186635E-3</v>
      </c>
      <c r="AI296">
        <f t="shared" si="87"/>
        <v>-3.8141488751824641E-3</v>
      </c>
      <c r="AJ296">
        <f t="shared" si="88"/>
        <v>9.2166551049240476E-3</v>
      </c>
      <c r="AK296">
        <f t="shared" si="89"/>
        <v>7.7211144830012885E-3</v>
      </c>
      <c r="AL296">
        <f t="shared" si="90"/>
        <v>1.3245226750020723E-2</v>
      </c>
      <c r="AM296">
        <f t="shared" si="91"/>
        <v>1.4395446306277688E-2</v>
      </c>
      <c r="AN296">
        <f t="shared" si="92"/>
        <v>-8.655370316506792E-3</v>
      </c>
      <c r="AO296">
        <f t="shared" si="93"/>
        <v>1.5452627799388257E-2</v>
      </c>
      <c r="AP296">
        <f t="shared" si="94"/>
        <v>-1.7526827631598018E-3</v>
      </c>
      <c r="AQ296">
        <f t="shared" si="95"/>
        <v>8.7034444553425738E-3</v>
      </c>
    </row>
    <row r="297" spans="1:43" hidden="1" x14ac:dyDescent="0.25">
      <c r="A297" s="19">
        <v>42076</v>
      </c>
      <c r="B297">
        <v>10.675673359999999</v>
      </c>
      <c r="C297">
        <v>13.220610580000001</v>
      </c>
      <c r="D297">
        <v>76.336930809999998</v>
      </c>
      <c r="E297">
        <v>67.063148209999994</v>
      </c>
      <c r="F297">
        <v>56.082527949999999</v>
      </c>
      <c r="G297">
        <v>25890</v>
      </c>
      <c r="H297">
        <v>35555</v>
      </c>
      <c r="I297">
        <v>375.1</v>
      </c>
      <c r="J297">
        <v>10.078099999999999</v>
      </c>
      <c r="K297">
        <v>66.206500000000005</v>
      </c>
      <c r="L297">
        <v>63.082999999999998</v>
      </c>
      <c r="M297">
        <v>108</v>
      </c>
      <c r="N297">
        <v>81.48</v>
      </c>
      <c r="O297">
        <v>13.6</v>
      </c>
      <c r="P297">
        <v>169.25</v>
      </c>
      <c r="Q297">
        <v>941.7</v>
      </c>
      <c r="R297">
        <v>15912.8</v>
      </c>
      <c r="S297">
        <v>1042.6500000000001</v>
      </c>
      <c r="T297">
        <v>8647.75</v>
      </c>
      <c r="X297" s="20">
        <v>42076</v>
      </c>
      <c r="Y297">
        <f t="shared" si="77"/>
        <v>4.0643531085033909E-3</v>
      </c>
      <c r="Z297">
        <f t="shared" si="78"/>
        <v>3.5247023289316313E-3</v>
      </c>
      <c r="AA297">
        <f t="shared" si="79"/>
        <v>3.6380714949465023E-4</v>
      </c>
      <c r="AB297">
        <f t="shared" si="80"/>
        <v>3.322513447002237E-4</v>
      </c>
      <c r="AC297">
        <f t="shared" si="81"/>
        <v>1.3443450273075918E-4</v>
      </c>
      <c r="AD297">
        <f t="shared" si="82"/>
        <v>9.1183093695180462E-3</v>
      </c>
      <c r="AE297">
        <f t="shared" si="83"/>
        <v>5.8955615678759196E-3</v>
      </c>
      <c r="AF297">
        <f t="shared" si="84"/>
        <v>1.0721089021289749E-2</v>
      </c>
      <c r="AG297">
        <f t="shared" si="85"/>
        <v>9.0905186189236837E-3</v>
      </c>
      <c r="AH297">
        <f t="shared" si="86"/>
        <v>-4.678908655364006E-3</v>
      </c>
      <c r="AI297">
        <f t="shared" si="87"/>
        <v>8.6129885681763101E-3</v>
      </c>
      <c r="AJ297">
        <f t="shared" si="88"/>
        <v>-9.2166551049239522E-3</v>
      </c>
      <c r="AK297">
        <f t="shared" si="89"/>
        <v>-2.1009941553733338E-2</v>
      </c>
      <c r="AL297">
        <f t="shared" si="90"/>
        <v>-5.8651194523981339E-3</v>
      </c>
      <c r="AM297">
        <f t="shared" si="91"/>
        <v>-2.0873678620868859E-2</v>
      </c>
      <c r="AN297">
        <f t="shared" si="92"/>
        <v>-1.9819284558434E-2</v>
      </c>
      <c r="AO297">
        <f t="shared" si="93"/>
        <v>-2.427439266805459E-2</v>
      </c>
      <c r="AP297">
        <f t="shared" si="94"/>
        <v>-1.1395998881764641E-2</v>
      </c>
      <c r="AQ297">
        <f t="shared" si="95"/>
        <v>-1.4721551472009752E-2</v>
      </c>
    </row>
    <row r="298" spans="1:43" hidden="1" x14ac:dyDescent="0.25">
      <c r="A298" s="19">
        <v>42079</v>
      </c>
      <c r="B298">
        <v>10.69329961</v>
      </c>
      <c r="C298">
        <v>13.214191469999999</v>
      </c>
      <c r="D298">
        <v>76.374565459999999</v>
      </c>
      <c r="E298">
        <v>67.131179189999997</v>
      </c>
      <c r="F298">
        <v>56.160384450000002</v>
      </c>
      <c r="G298">
        <v>25783</v>
      </c>
      <c r="H298">
        <v>35591</v>
      </c>
      <c r="I298">
        <v>373.35</v>
      </c>
      <c r="J298">
        <v>10.024800000000001</v>
      </c>
      <c r="K298">
        <v>66.349500000000006</v>
      </c>
      <c r="L298">
        <v>62.78</v>
      </c>
      <c r="M298">
        <v>107</v>
      </c>
      <c r="N298">
        <v>82.01</v>
      </c>
      <c r="O298">
        <v>13.52</v>
      </c>
      <c r="P298">
        <v>170.6</v>
      </c>
      <c r="Q298">
        <v>931.75</v>
      </c>
      <c r="R298">
        <v>15820.3</v>
      </c>
      <c r="S298">
        <v>1051.55</v>
      </c>
      <c r="T298">
        <v>8633.15</v>
      </c>
      <c r="X298" s="20">
        <v>42079</v>
      </c>
      <c r="Y298">
        <f t="shared" si="77"/>
        <v>1.6497053014454888E-3</v>
      </c>
      <c r="Z298">
        <f t="shared" si="78"/>
        <v>-4.8565600105715192E-4</v>
      </c>
      <c r="AA298">
        <f t="shared" si="79"/>
        <v>4.9288562657208109E-4</v>
      </c>
      <c r="AB298">
        <f t="shared" si="80"/>
        <v>1.0139174605402336E-3</v>
      </c>
      <c r="AC298">
        <f t="shared" si="81"/>
        <v>1.3872860356508171E-3</v>
      </c>
      <c r="AD298">
        <f t="shared" si="82"/>
        <v>-4.141433744273712E-3</v>
      </c>
      <c r="AE298">
        <f t="shared" si="83"/>
        <v>1.0120035721600832E-3</v>
      </c>
      <c r="AF298">
        <f t="shared" si="84"/>
        <v>-4.6763396061309543E-3</v>
      </c>
      <c r="AG298">
        <f t="shared" si="85"/>
        <v>-5.3027299439304589E-3</v>
      </c>
      <c r="AH298">
        <f t="shared" si="86"/>
        <v>2.1575795207135666E-3</v>
      </c>
      <c r="AI298">
        <f t="shared" si="87"/>
        <v>-4.8147682058284616E-3</v>
      </c>
      <c r="AJ298">
        <f t="shared" si="88"/>
        <v>-9.3023926623135612E-3</v>
      </c>
      <c r="AK298">
        <f t="shared" si="89"/>
        <v>6.4835996897147476E-3</v>
      </c>
      <c r="AL298">
        <f t="shared" si="90"/>
        <v>-5.8997221271882708E-3</v>
      </c>
      <c r="AM298">
        <f t="shared" si="91"/>
        <v>7.9447232651944383E-3</v>
      </c>
      <c r="AN298">
        <f t="shared" si="92"/>
        <v>-1.0622214156649762E-2</v>
      </c>
      <c r="AO298">
        <f t="shared" si="93"/>
        <v>-5.8298913114605347E-3</v>
      </c>
      <c r="AP298">
        <f t="shared" si="94"/>
        <v>8.4997169150825159E-3</v>
      </c>
      <c r="AQ298">
        <f t="shared" si="95"/>
        <v>-1.6897272102494485E-3</v>
      </c>
    </row>
    <row r="299" spans="1:43" hidden="1" x14ac:dyDescent="0.25">
      <c r="A299" s="19">
        <v>42080</v>
      </c>
      <c r="B299">
        <v>10.715081939999999</v>
      </c>
      <c r="C299">
        <v>13.253164549999999</v>
      </c>
      <c r="D299">
        <v>76.402064129999999</v>
      </c>
      <c r="E299">
        <v>67.133021499999998</v>
      </c>
      <c r="F299">
        <v>56.205568849999999</v>
      </c>
      <c r="G299">
        <v>25617</v>
      </c>
      <c r="H299">
        <v>35384</v>
      </c>
      <c r="I299">
        <v>368.9</v>
      </c>
      <c r="J299">
        <v>10.0206</v>
      </c>
      <c r="K299">
        <v>66.371499999999997</v>
      </c>
      <c r="L299">
        <v>62.622999999999998</v>
      </c>
      <c r="M299">
        <v>109</v>
      </c>
      <c r="N299">
        <v>82.14</v>
      </c>
      <c r="O299">
        <v>13.59</v>
      </c>
      <c r="P299">
        <v>173.9</v>
      </c>
      <c r="Q299">
        <v>931.8</v>
      </c>
      <c r="R299">
        <v>15942.8</v>
      </c>
      <c r="S299">
        <v>1058.05</v>
      </c>
      <c r="T299">
        <v>8723.2999999999993</v>
      </c>
      <c r="X299" s="20">
        <v>42080</v>
      </c>
      <c r="Y299">
        <f t="shared" si="77"/>
        <v>2.0349354728918978E-3</v>
      </c>
      <c r="Z299">
        <f t="shared" si="78"/>
        <v>2.9449944405716267E-3</v>
      </c>
      <c r="AA299">
        <f t="shared" si="79"/>
        <v>3.599852984158381E-4</v>
      </c>
      <c r="AB299">
        <f t="shared" si="80"/>
        <v>2.7443056163092821E-5</v>
      </c>
      <c r="AC299">
        <f t="shared" si="81"/>
        <v>8.0423653443827115E-4</v>
      </c>
      <c r="AD299">
        <f t="shared" si="82"/>
        <v>-6.4591664255937587E-3</v>
      </c>
      <c r="AE299">
        <f t="shared" si="83"/>
        <v>-5.83305634161581E-3</v>
      </c>
      <c r="AF299">
        <f t="shared" si="84"/>
        <v>-1.1990712879080889E-2</v>
      </c>
      <c r="AG299">
        <f t="shared" si="85"/>
        <v>-4.1904876544853273E-4</v>
      </c>
      <c r="AH299">
        <f t="shared" si="86"/>
        <v>3.3152252019624817E-4</v>
      </c>
      <c r="AI299">
        <f t="shared" si="87"/>
        <v>-2.5039286464921644E-3</v>
      </c>
      <c r="AJ299">
        <f t="shared" si="88"/>
        <v>1.8519047767237531E-2</v>
      </c>
      <c r="AK299">
        <f t="shared" si="89"/>
        <v>1.5839174800925931E-3</v>
      </c>
      <c r="AL299">
        <f t="shared" si="90"/>
        <v>5.1641575482343103E-3</v>
      </c>
      <c r="AM299">
        <f t="shared" si="91"/>
        <v>1.915878630265859E-2</v>
      </c>
      <c r="AN299">
        <f t="shared" si="92"/>
        <v>5.3661023328652534E-5</v>
      </c>
      <c r="AO299">
        <f t="shared" si="93"/>
        <v>7.7133911588297879E-3</v>
      </c>
      <c r="AP299">
        <f t="shared" si="94"/>
        <v>6.1623251510931551E-3</v>
      </c>
      <c r="AQ299">
        <f t="shared" si="95"/>
        <v>1.0388162406696348E-2</v>
      </c>
    </row>
    <row r="300" spans="1:43" hidden="1" x14ac:dyDescent="0.25">
      <c r="A300" s="19">
        <v>42081</v>
      </c>
      <c r="B300">
        <v>10.73451358</v>
      </c>
      <c r="C300">
        <v>13.30397215</v>
      </c>
      <c r="D300">
        <v>76.398807219999995</v>
      </c>
      <c r="E300">
        <v>67.142692310000001</v>
      </c>
      <c r="F300">
        <v>56.191681989999999</v>
      </c>
      <c r="G300">
        <v>25637</v>
      </c>
      <c r="H300">
        <v>35339</v>
      </c>
      <c r="I300">
        <v>358.25</v>
      </c>
      <c r="J300">
        <v>10.065300000000001</v>
      </c>
      <c r="K300">
        <v>68.134</v>
      </c>
      <c r="L300">
        <v>62.701000000000001</v>
      </c>
      <c r="M300">
        <v>109</v>
      </c>
      <c r="N300">
        <v>82.12</v>
      </c>
      <c r="O300">
        <v>13.62</v>
      </c>
      <c r="P300">
        <v>174.77</v>
      </c>
      <c r="Q300">
        <v>922.1</v>
      </c>
      <c r="R300">
        <v>16044.2</v>
      </c>
      <c r="S300">
        <v>1063.55</v>
      </c>
      <c r="T300">
        <v>8685.9</v>
      </c>
      <c r="X300" s="20">
        <v>42081</v>
      </c>
      <c r="Y300">
        <f t="shared" si="77"/>
        <v>1.8118425867459655E-3</v>
      </c>
      <c r="Z300">
        <f t="shared" si="78"/>
        <v>3.8262906548486878E-3</v>
      </c>
      <c r="AA300">
        <f t="shared" si="79"/>
        <v>-4.2629468951672512E-5</v>
      </c>
      <c r="AB300">
        <f t="shared" si="80"/>
        <v>1.4404406787070764E-4</v>
      </c>
      <c r="AC300">
        <f t="shared" si="81"/>
        <v>-2.4710319810990509E-4</v>
      </c>
      <c r="AD300">
        <f t="shared" si="82"/>
        <v>7.8042693312161695E-4</v>
      </c>
      <c r="AE300">
        <f t="shared" si="83"/>
        <v>-1.2725706226513716E-3</v>
      </c>
      <c r="AF300">
        <f t="shared" si="84"/>
        <v>-2.9294537894348691E-2</v>
      </c>
      <c r="AG300">
        <f t="shared" si="85"/>
        <v>4.4508908033818653E-3</v>
      </c>
      <c r="AH300">
        <f t="shared" si="86"/>
        <v>2.6208606874389213E-2</v>
      </c>
      <c r="AI300">
        <f t="shared" si="87"/>
        <v>1.2447737076936559E-3</v>
      </c>
      <c r="AJ300">
        <f t="shared" si="88"/>
        <v>0</v>
      </c>
      <c r="AK300">
        <f t="shared" si="89"/>
        <v>-2.435163776796909E-4</v>
      </c>
      <c r="AL300">
        <f t="shared" si="90"/>
        <v>2.2050725583139755E-3</v>
      </c>
      <c r="AM300">
        <f t="shared" si="91"/>
        <v>4.9904024180324911E-3</v>
      </c>
      <c r="AN300">
        <f t="shared" si="92"/>
        <v>-1.0464521837600714E-2</v>
      </c>
      <c r="AO300">
        <f t="shared" si="93"/>
        <v>6.3400968932988376E-3</v>
      </c>
      <c r="AP300">
        <f t="shared" si="94"/>
        <v>5.184777828879039E-3</v>
      </c>
      <c r="AQ300">
        <f t="shared" si="95"/>
        <v>-4.2965854301935313E-3</v>
      </c>
    </row>
    <row r="301" spans="1:43" hidden="1" x14ac:dyDescent="0.25">
      <c r="A301" s="19">
        <v>42082</v>
      </c>
      <c r="B301">
        <v>10.75153568</v>
      </c>
      <c r="C301">
        <v>13.33940271</v>
      </c>
      <c r="D301">
        <v>76.408847929999993</v>
      </c>
      <c r="E301">
        <v>67.159730370000005</v>
      </c>
      <c r="F301">
        <v>56.222861870000003</v>
      </c>
      <c r="G301">
        <v>25962</v>
      </c>
      <c r="H301">
        <v>36394</v>
      </c>
      <c r="I301">
        <v>370.7</v>
      </c>
      <c r="J301">
        <v>10.0855</v>
      </c>
      <c r="K301">
        <v>66.614000000000004</v>
      </c>
      <c r="L301">
        <v>62.49</v>
      </c>
      <c r="M301">
        <v>108</v>
      </c>
      <c r="N301">
        <v>81.88</v>
      </c>
      <c r="O301">
        <v>13.66</v>
      </c>
      <c r="P301">
        <v>175.23</v>
      </c>
      <c r="Q301">
        <v>922.65</v>
      </c>
      <c r="R301">
        <v>16111.6</v>
      </c>
      <c r="S301">
        <v>1052.2</v>
      </c>
      <c r="T301">
        <v>8634.65</v>
      </c>
      <c r="X301" s="20">
        <v>42082</v>
      </c>
      <c r="Y301">
        <f t="shared" si="77"/>
        <v>1.5844796179408779E-3</v>
      </c>
      <c r="Z301">
        <f t="shared" si="78"/>
        <v>2.6596165892036616E-3</v>
      </c>
      <c r="AA301">
        <f t="shared" si="79"/>
        <v>1.3141632210229517E-4</v>
      </c>
      <c r="AB301">
        <f t="shared" si="80"/>
        <v>2.5372677203311145E-4</v>
      </c>
      <c r="AC301">
        <f t="shared" si="81"/>
        <v>5.5473037080343637E-4</v>
      </c>
      <c r="AD301">
        <f t="shared" si="82"/>
        <v>1.2597309944102139E-2</v>
      </c>
      <c r="AE301">
        <f t="shared" si="83"/>
        <v>2.94167559476767E-2</v>
      </c>
      <c r="AF301">
        <f t="shared" si="84"/>
        <v>3.416204344840526E-2</v>
      </c>
      <c r="AG301">
        <f t="shared" si="85"/>
        <v>2.0048838523787139E-3</v>
      </c>
      <c r="AH301">
        <f t="shared" si="86"/>
        <v>-2.2561588683898362E-2</v>
      </c>
      <c r="AI301">
        <f t="shared" si="87"/>
        <v>-3.3708525340186476E-3</v>
      </c>
      <c r="AJ301">
        <f t="shared" si="88"/>
        <v>-9.2166551049239522E-3</v>
      </c>
      <c r="AK301">
        <f t="shared" si="89"/>
        <v>-2.9268313576441296E-3</v>
      </c>
      <c r="AL301">
        <f t="shared" si="90"/>
        <v>2.9325534212777198E-3</v>
      </c>
      <c r="AM301">
        <f t="shared" si="91"/>
        <v>2.6285729420577959E-3</v>
      </c>
      <c r="AN301">
        <f t="shared" si="92"/>
        <v>5.9628677739147369E-4</v>
      </c>
      <c r="AO301">
        <f t="shared" si="93"/>
        <v>4.1920959021642364E-3</v>
      </c>
      <c r="AP301">
        <f t="shared" si="94"/>
        <v>-1.0729158812952565E-2</v>
      </c>
      <c r="AQ301">
        <f t="shared" si="95"/>
        <v>-5.9178432056954822E-3</v>
      </c>
    </row>
    <row r="302" spans="1:43" hidden="1" x14ac:dyDescent="0.25">
      <c r="A302" s="19">
        <v>42083</v>
      </c>
      <c r="B302">
        <v>10.85926261</v>
      </c>
      <c r="C302">
        <v>13.32204952</v>
      </c>
      <c r="D302">
        <v>76.42482536</v>
      </c>
      <c r="E302">
        <v>67.221131540000002</v>
      </c>
      <c r="F302">
        <v>56.257970690000001</v>
      </c>
      <c r="G302">
        <v>26182</v>
      </c>
      <c r="H302">
        <v>37800</v>
      </c>
      <c r="I302">
        <v>382.25</v>
      </c>
      <c r="J302">
        <v>10.057600000000001</v>
      </c>
      <c r="K302">
        <v>67.540000000000006</v>
      </c>
      <c r="L302">
        <v>62.41</v>
      </c>
      <c r="M302">
        <v>107</v>
      </c>
      <c r="N302">
        <v>81.62</v>
      </c>
      <c r="O302">
        <v>13.44</v>
      </c>
      <c r="P302">
        <v>171.73</v>
      </c>
      <c r="Q302">
        <v>895.75</v>
      </c>
      <c r="R302">
        <v>16017.5</v>
      </c>
      <c r="S302">
        <v>1055.9000000000001</v>
      </c>
      <c r="T302">
        <v>8570.9</v>
      </c>
      <c r="X302" s="20">
        <v>42083</v>
      </c>
      <c r="Y302">
        <f t="shared" si="77"/>
        <v>9.9698142443234369E-3</v>
      </c>
      <c r="Z302">
        <f t="shared" si="78"/>
        <v>-1.3017439785926324E-3</v>
      </c>
      <c r="AA302">
        <f t="shared" si="79"/>
        <v>2.0908258912140487E-4</v>
      </c>
      <c r="AB302">
        <f t="shared" si="80"/>
        <v>9.1383807783773814E-4</v>
      </c>
      <c r="AC302">
        <f t="shared" si="81"/>
        <v>6.2426318051015783E-4</v>
      </c>
      <c r="AD302">
        <f t="shared" si="82"/>
        <v>8.4382212871045737E-3</v>
      </c>
      <c r="AE302">
        <f t="shared" si="83"/>
        <v>3.7905176734491036E-2</v>
      </c>
      <c r="AF302">
        <f t="shared" si="84"/>
        <v>3.0681734652485117E-2</v>
      </c>
      <c r="AG302">
        <f t="shared" si="85"/>
        <v>-2.7701811381388775E-3</v>
      </c>
      <c r="AH302">
        <f t="shared" si="86"/>
        <v>1.3805249291938534E-2</v>
      </c>
      <c r="AI302">
        <f t="shared" si="87"/>
        <v>-1.2810249950388106E-3</v>
      </c>
      <c r="AJ302">
        <f t="shared" si="88"/>
        <v>-9.3023926623135612E-3</v>
      </c>
      <c r="AK302">
        <f t="shared" si="89"/>
        <v>-3.1804308154290855E-3</v>
      </c>
      <c r="AL302">
        <f t="shared" si="90"/>
        <v>-1.6236519047640605E-2</v>
      </c>
      <c r="AM302">
        <f t="shared" si="91"/>
        <v>-2.017592072455697E-2</v>
      </c>
      <c r="AN302">
        <f t="shared" si="92"/>
        <v>-2.9588608137423807E-2</v>
      </c>
      <c r="AO302">
        <f t="shared" si="93"/>
        <v>-5.85763492050668E-3</v>
      </c>
      <c r="AP302">
        <f t="shared" si="94"/>
        <v>3.5102735157619678E-3</v>
      </c>
      <c r="AQ302">
        <f t="shared" si="95"/>
        <v>-7.4104334628236467E-3</v>
      </c>
    </row>
    <row r="303" spans="1:43" hidden="1" x14ac:dyDescent="0.25">
      <c r="A303" s="19">
        <v>42086</v>
      </c>
      <c r="B303">
        <v>10.852363280000001</v>
      </c>
      <c r="C303">
        <v>13.306115569999999</v>
      </c>
      <c r="D303">
        <v>76.510178049999993</v>
      </c>
      <c r="E303">
        <v>67.235985830000004</v>
      </c>
      <c r="F303">
        <v>56.334505299999996</v>
      </c>
      <c r="G303">
        <v>26198</v>
      </c>
      <c r="H303">
        <v>37801</v>
      </c>
      <c r="I303">
        <v>386.15</v>
      </c>
      <c r="J303">
        <v>10.0145</v>
      </c>
      <c r="K303">
        <v>68.12</v>
      </c>
      <c r="L303">
        <v>62.23</v>
      </c>
      <c r="M303">
        <v>107</v>
      </c>
      <c r="N303">
        <v>80.959999999999994</v>
      </c>
      <c r="O303">
        <v>13.33</v>
      </c>
      <c r="P303">
        <v>170.57</v>
      </c>
      <c r="Q303">
        <v>902.4</v>
      </c>
      <c r="R303">
        <v>15866</v>
      </c>
      <c r="S303">
        <v>1047.75</v>
      </c>
      <c r="T303">
        <v>8550.9</v>
      </c>
      <c r="X303" s="20">
        <v>42086</v>
      </c>
      <c r="Y303">
        <f t="shared" si="77"/>
        <v>-6.3554247546288034E-4</v>
      </c>
      <c r="Z303">
        <f t="shared" si="78"/>
        <v>-1.1967743062997302E-3</v>
      </c>
      <c r="AA303">
        <f t="shared" si="79"/>
        <v>1.116195729670451E-3</v>
      </c>
      <c r="AB303">
        <f t="shared" si="80"/>
        <v>2.2095208273074606E-4</v>
      </c>
      <c r="AC303">
        <f t="shared" si="81"/>
        <v>1.3594979791478421E-3</v>
      </c>
      <c r="AD303">
        <f t="shared" si="82"/>
        <v>6.1092021754981837E-4</v>
      </c>
      <c r="AE303">
        <f t="shared" si="83"/>
        <v>2.6454676527000353E-5</v>
      </c>
      <c r="AF303">
        <f t="shared" si="84"/>
        <v>1.0151050206101108E-2</v>
      </c>
      <c r="AG303">
        <f t="shared" si="85"/>
        <v>-4.2945248619613054E-3</v>
      </c>
      <c r="AH303">
        <f t="shared" si="86"/>
        <v>8.5508408370658564E-3</v>
      </c>
      <c r="AI303">
        <f t="shared" si="87"/>
        <v>-2.8883203648250653E-3</v>
      </c>
      <c r="AJ303">
        <f t="shared" si="88"/>
        <v>0</v>
      </c>
      <c r="AK303">
        <f t="shared" si="89"/>
        <v>-8.1191244385043528E-3</v>
      </c>
      <c r="AL303">
        <f t="shared" si="90"/>
        <v>-8.2182009043860992E-3</v>
      </c>
      <c r="AM303">
        <f t="shared" si="91"/>
        <v>-6.7777063429891237E-3</v>
      </c>
      <c r="AN303">
        <f t="shared" si="92"/>
        <v>7.3965245587312616E-3</v>
      </c>
      <c r="AO303">
        <f t="shared" si="93"/>
        <v>-9.5034196512283464E-3</v>
      </c>
      <c r="AP303">
        <f t="shared" si="94"/>
        <v>-7.7484760072878958E-3</v>
      </c>
      <c r="AQ303">
        <f t="shared" si="95"/>
        <v>-2.3362040318674936E-3</v>
      </c>
    </row>
    <row r="304" spans="1:43" hidden="1" x14ac:dyDescent="0.25">
      <c r="A304" s="19">
        <v>42087</v>
      </c>
      <c r="B304">
        <v>10.81652003</v>
      </c>
      <c r="C304">
        <v>13.375968990000001</v>
      </c>
      <c r="D304">
        <v>76.483785030000007</v>
      </c>
      <c r="E304">
        <v>67.300512729999994</v>
      </c>
      <c r="F304">
        <v>56.324518279999999</v>
      </c>
      <c r="G304">
        <v>26351</v>
      </c>
      <c r="H304">
        <v>37999</v>
      </c>
      <c r="I304">
        <v>387.75</v>
      </c>
      <c r="J304">
        <v>10.0479</v>
      </c>
      <c r="K304">
        <v>68.124499999999998</v>
      </c>
      <c r="L304">
        <v>62.347999999999999</v>
      </c>
      <c r="M304">
        <v>106</v>
      </c>
      <c r="N304">
        <v>81.2</v>
      </c>
      <c r="O304">
        <v>13.26</v>
      </c>
      <c r="P304">
        <v>173.6</v>
      </c>
      <c r="Q304">
        <v>887.2</v>
      </c>
      <c r="R304">
        <v>15501.1</v>
      </c>
      <c r="S304">
        <v>1037.95</v>
      </c>
      <c r="T304">
        <v>8542.9500000000007</v>
      </c>
      <c r="X304" s="20">
        <v>42087</v>
      </c>
      <c r="Y304">
        <f t="shared" si="77"/>
        <v>-3.3082722518039767E-3</v>
      </c>
      <c r="Z304">
        <f t="shared" si="78"/>
        <v>5.2359911709537613E-3</v>
      </c>
      <c r="AA304">
        <f t="shared" si="79"/>
        <v>-3.4502041427611165E-4</v>
      </c>
      <c r="AB304">
        <f t="shared" si="80"/>
        <v>9.5924757427981911E-4</v>
      </c>
      <c r="AC304">
        <f t="shared" si="81"/>
        <v>-1.772964066045543E-4</v>
      </c>
      <c r="AD304">
        <f t="shared" si="82"/>
        <v>5.8231529559425238E-3</v>
      </c>
      <c r="AE304">
        <f t="shared" si="83"/>
        <v>5.224286288576737E-3</v>
      </c>
      <c r="AF304">
        <f t="shared" si="84"/>
        <v>4.1349070413754328E-3</v>
      </c>
      <c r="AG304">
        <f t="shared" si="85"/>
        <v>3.3296146878695971E-3</v>
      </c>
      <c r="AH304">
        <f t="shared" si="86"/>
        <v>6.6057712445353073E-5</v>
      </c>
      <c r="AI304">
        <f t="shared" si="87"/>
        <v>1.8943960456780007E-3</v>
      </c>
      <c r="AJ304">
        <f t="shared" si="88"/>
        <v>-9.3897403498390316E-3</v>
      </c>
      <c r="AK304">
        <f t="shared" si="89"/>
        <v>2.9600416284769468E-3</v>
      </c>
      <c r="AL304">
        <f t="shared" si="90"/>
        <v>-5.2651494329009228E-3</v>
      </c>
      <c r="AM304">
        <f t="shared" si="91"/>
        <v>1.7608032573468192E-2</v>
      </c>
      <c r="AN304">
        <f t="shared" si="92"/>
        <v>-1.698744470763704E-2</v>
      </c>
      <c r="AO304">
        <f t="shared" si="93"/>
        <v>-2.326746573076582E-2</v>
      </c>
      <c r="AP304">
        <f t="shared" si="94"/>
        <v>-9.3973937963773343E-3</v>
      </c>
      <c r="AQ304">
        <f t="shared" si="95"/>
        <v>-9.3015915936917439E-4</v>
      </c>
    </row>
    <row r="305" spans="1:43" hidden="1" x14ac:dyDescent="0.25">
      <c r="A305" s="19">
        <v>42088</v>
      </c>
      <c r="B305">
        <v>10.80251137</v>
      </c>
      <c r="C305">
        <v>13.371526210000001</v>
      </c>
      <c r="D305">
        <v>76.491888900000006</v>
      </c>
      <c r="E305">
        <v>67.265849990000007</v>
      </c>
      <c r="F305">
        <v>56.358696260000002</v>
      </c>
      <c r="G305">
        <v>26483</v>
      </c>
      <c r="H305">
        <v>38176</v>
      </c>
      <c r="I305">
        <v>387.15</v>
      </c>
      <c r="J305">
        <v>10.046900000000001</v>
      </c>
      <c r="K305">
        <v>68.475499999999997</v>
      </c>
      <c r="L305">
        <v>62.411999999999999</v>
      </c>
      <c r="M305">
        <v>106</v>
      </c>
      <c r="N305">
        <v>81.040000000000006</v>
      </c>
      <c r="O305">
        <v>13.26</v>
      </c>
      <c r="P305">
        <v>175.93</v>
      </c>
      <c r="Q305">
        <v>886.4</v>
      </c>
      <c r="R305">
        <v>15572.8</v>
      </c>
      <c r="S305">
        <v>1034.25</v>
      </c>
      <c r="T305">
        <v>8530.7999999999993</v>
      </c>
      <c r="X305" s="20">
        <v>42088</v>
      </c>
      <c r="Y305">
        <f t="shared" si="77"/>
        <v>-1.2959564840293691E-3</v>
      </c>
      <c r="Z305">
        <f t="shared" si="78"/>
        <v>-3.3220157683085707E-4</v>
      </c>
      <c r="AA305">
        <f t="shared" si="79"/>
        <v>1.0594978664753319E-4</v>
      </c>
      <c r="AB305">
        <f t="shared" si="80"/>
        <v>-5.1517689957562753E-4</v>
      </c>
      <c r="AC305">
        <f t="shared" si="81"/>
        <v>6.0662062557616703E-4</v>
      </c>
      <c r="AD305">
        <f t="shared" si="82"/>
        <v>4.9967927715943005E-3</v>
      </c>
      <c r="AE305">
        <f t="shared" si="83"/>
        <v>4.647202324859977E-3</v>
      </c>
      <c r="AF305">
        <f t="shared" si="84"/>
        <v>-1.5485872239156522E-3</v>
      </c>
      <c r="AG305">
        <f t="shared" si="85"/>
        <v>-9.9528236242659319E-5</v>
      </c>
      <c r="AH305">
        <f t="shared" si="86"/>
        <v>5.1391035505627255E-3</v>
      </c>
      <c r="AI305">
        <f t="shared" si="87"/>
        <v>1.0259699521312012E-3</v>
      </c>
      <c r="AJ305">
        <f t="shared" si="88"/>
        <v>0</v>
      </c>
      <c r="AK305">
        <f t="shared" si="89"/>
        <v>-1.972387227204235E-3</v>
      </c>
      <c r="AL305">
        <f t="shared" si="90"/>
        <v>0</v>
      </c>
      <c r="AM305">
        <f t="shared" si="91"/>
        <v>1.3332386424704936E-2</v>
      </c>
      <c r="AN305">
        <f t="shared" si="92"/>
        <v>-9.0212004313802003E-4</v>
      </c>
      <c r="AO305">
        <f t="shared" si="93"/>
        <v>4.6148135410467011E-3</v>
      </c>
      <c r="AP305">
        <f t="shared" si="94"/>
        <v>-3.5710876672826256E-3</v>
      </c>
      <c r="AQ305">
        <f t="shared" si="95"/>
        <v>-1.4232376661163287E-3</v>
      </c>
    </row>
    <row r="306" spans="1:43" hidden="1" x14ac:dyDescent="0.25">
      <c r="A306" s="19">
        <v>42089</v>
      </c>
      <c r="B306">
        <v>10.88677257</v>
      </c>
      <c r="C306">
        <v>13.363183769999999</v>
      </c>
      <c r="D306">
        <v>76.523268759999993</v>
      </c>
      <c r="E306">
        <v>67.310261800000006</v>
      </c>
      <c r="F306">
        <v>56.403728610000002</v>
      </c>
      <c r="G306">
        <v>26801</v>
      </c>
      <c r="H306">
        <v>38636</v>
      </c>
      <c r="I306">
        <v>392.45</v>
      </c>
      <c r="J306">
        <v>10.1172</v>
      </c>
      <c r="K306">
        <v>68.390500000000003</v>
      </c>
      <c r="L306">
        <v>62.835999999999999</v>
      </c>
      <c r="M306">
        <v>105</v>
      </c>
      <c r="N306">
        <v>79.67</v>
      </c>
      <c r="O306">
        <v>13.33</v>
      </c>
      <c r="P306">
        <v>174.8</v>
      </c>
      <c r="Q306">
        <v>865.9</v>
      </c>
      <c r="R306">
        <v>15538.2</v>
      </c>
      <c r="S306">
        <v>1006.95</v>
      </c>
      <c r="T306">
        <v>8342.15</v>
      </c>
      <c r="X306" s="20">
        <v>42089</v>
      </c>
      <c r="Y306">
        <f t="shared" si="77"/>
        <v>7.769885270953957E-3</v>
      </c>
      <c r="Z306">
        <f t="shared" si="78"/>
        <v>-6.2409057566113627E-4</v>
      </c>
      <c r="AA306">
        <f t="shared" si="79"/>
        <v>4.1015362033122548E-4</v>
      </c>
      <c r="AB306">
        <f t="shared" si="80"/>
        <v>6.6002518606832921E-4</v>
      </c>
      <c r="AC306">
        <f t="shared" si="81"/>
        <v>7.9871202567537722E-4</v>
      </c>
      <c r="AD306">
        <f t="shared" si="82"/>
        <v>1.1936182550524041E-2</v>
      </c>
      <c r="AE306">
        <f t="shared" si="83"/>
        <v>1.1977438401543776E-2</v>
      </c>
      <c r="AF306">
        <f t="shared" si="84"/>
        <v>1.3596925740090268E-2</v>
      </c>
      <c r="AG306">
        <f t="shared" si="85"/>
        <v>6.9728165237162324E-3</v>
      </c>
      <c r="AH306">
        <f t="shared" si="86"/>
        <v>-1.2420909638344866E-3</v>
      </c>
      <c r="AI306">
        <f t="shared" si="87"/>
        <v>6.7705930587575172E-3</v>
      </c>
      <c r="AJ306">
        <f t="shared" si="88"/>
        <v>-9.47874395454377E-3</v>
      </c>
      <c r="AK306">
        <f t="shared" si="89"/>
        <v>-1.7049756548153282E-2</v>
      </c>
      <c r="AL306">
        <f t="shared" si="90"/>
        <v>5.2651494329008335E-3</v>
      </c>
      <c r="AM306">
        <f t="shared" si="91"/>
        <v>-6.4437254295196039E-3</v>
      </c>
      <c r="AN306">
        <f t="shared" si="92"/>
        <v>-2.3398887539263839E-2</v>
      </c>
      <c r="AO306">
        <f t="shared" si="93"/>
        <v>-2.2242945752466953E-3</v>
      </c>
      <c r="AP306">
        <f t="shared" si="94"/>
        <v>-2.6750566288650583E-2</v>
      </c>
      <c r="AQ306">
        <f t="shared" si="95"/>
        <v>-2.2362166828760233E-2</v>
      </c>
    </row>
    <row r="307" spans="1:43" hidden="1" x14ac:dyDescent="0.25">
      <c r="A307" s="19">
        <v>42090</v>
      </c>
      <c r="B307">
        <v>10.879897420000001</v>
      </c>
      <c r="C307">
        <v>13.336985439999999</v>
      </c>
      <c r="D307">
        <v>76.536485839999997</v>
      </c>
      <c r="E307">
        <v>67.309567139999999</v>
      </c>
      <c r="F307">
        <v>56.422867940000003</v>
      </c>
      <c r="G307">
        <v>26569</v>
      </c>
      <c r="H307">
        <v>38404</v>
      </c>
      <c r="I307">
        <v>384.8</v>
      </c>
      <c r="J307">
        <v>10.06</v>
      </c>
      <c r="K307">
        <v>68.078000000000003</v>
      </c>
      <c r="L307">
        <v>62.523000000000003</v>
      </c>
      <c r="M307">
        <v>105</v>
      </c>
      <c r="N307">
        <v>79.010000000000005</v>
      </c>
      <c r="O307">
        <v>13.18</v>
      </c>
      <c r="P307">
        <v>172.93</v>
      </c>
      <c r="Q307">
        <v>851.3</v>
      </c>
      <c r="R307">
        <v>15490.8</v>
      </c>
      <c r="S307">
        <v>1014.65</v>
      </c>
      <c r="T307">
        <v>8341.4</v>
      </c>
      <c r="X307" s="20">
        <v>42090</v>
      </c>
      <c r="Y307">
        <f t="shared" si="77"/>
        <v>-6.3171355396037367E-4</v>
      </c>
      <c r="Z307">
        <f t="shared" si="78"/>
        <v>-1.9624099159478155E-3</v>
      </c>
      <c r="AA307">
        <f t="shared" si="79"/>
        <v>1.7270483762881403E-4</v>
      </c>
      <c r="AB307">
        <f t="shared" si="80"/>
        <v>-1.0320322132047239E-5</v>
      </c>
      <c r="AC307">
        <f t="shared" si="81"/>
        <v>3.3926983120690778E-4</v>
      </c>
      <c r="AD307">
        <f t="shared" si="82"/>
        <v>-8.694077622130392E-3</v>
      </c>
      <c r="AE307">
        <f t="shared" si="83"/>
        <v>-6.0228634816720831E-3</v>
      </c>
      <c r="AF307">
        <f t="shared" si="84"/>
        <v>-1.9685421781271237E-2</v>
      </c>
      <c r="AG307">
        <f t="shared" si="85"/>
        <v>-5.669781062900117E-3</v>
      </c>
      <c r="AH307">
        <f t="shared" si="86"/>
        <v>-4.5798194633509997E-3</v>
      </c>
      <c r="AI307">
        <f t="shared" si="87"/>
        <v>-4.9936685907300184E-3</v>
      </c>
      <c r="AJ307">
        <f t="shared" si="88"/>
        <v>0</v>
      </c>
      <c r="AK307">
        <f t="shared" si="89"/>
        <v>-8.3186766576327023E-3</v>
      </c>
      <c r="AL307">
        <f t="shared" si="90"/>
        <v>-1.1316605116256165E-2</v>
      </c>
      <c r="AM307">
        <f t="shared" si="91"/>
        <v>-1.0755574883604289E-2</v>
      </c>
      <c r="AN307">
        <f t="shared" si="92"/>
        <v>-1.7004835563744151E-2</v>
      </c>
      <c r="AO307">
        <f t="shared" si="93"/>
        <v>-3.0552087963184879E-3</v>
      </c>
      <c r="AP307">
        <f t="shared" si="94"/>
        <v>7.6177653701075734E-3</v>
      </c>
      <c r="AQ307">
        <f t="shared" si="95"/>
        <v>-8.9908922322343425E-5</v>
      </c>
    </row>
    <row r="308" spans="1:43" hidden="1" x14ac:dyDescent="0.25">
      <c r="A308" s="19">
        <v>42093</v>
      </c>
      <c r="B308">
        <v>10.95242281</v>
      </c>
      <c r="C308">
        <v>13.345170189999999</v>
      </c>
      <c r="D308">
        <v>76.589476140000002</v>
      </c>
      <c r="E308">
        <v>67.439293390000003</v>
      </c>
      <c r="F308">
        <v>56.505786430000001</v>
      </c>
      <c r="G308">
        <v>26270</v>
      </c>
      <c r="H308">
        <v>37473</v>
      </c>
      <c r="I308">
        <v>384.9</v>
      </c>
      <c r="J308">
        <v>10.0708</v>
      </c>
      <c r="K308">
        <v>67.716999999999999</v>
      </c>
      <c r="L308">
        <v>62.51</v>
      </c>
      <c r="M308">
        <v>107</v>
      </c>
      <c r="N308">
        <v>79.930000000000007</v>
      </c>
      <c r="O308">
        <v>13.28</v>
      </c>
      <c r="P308">
        <v>177.15</v>
      </c>
      <c r="Q308">
        <v>862.05</v>
      </c>
      <c r="R308">
        <v>16018.9</v>
      </c>
      <c r="S308">
        <v>1036.9000000000001</v>
      </c>
      <c r="T308">
        <v>8492.2999999999993</v>
      </c>
      <c r="X308" s="20">
        <v>42093</v>
      </c>
      <c r="Y308">
        <f t="shared" si="77"/>
        <v>6.6438799005518112E-3</v>
      </c>
      <c r="Z308">
        <f t="shared" si="78"/>
        <v>6.1349992633389879E-4</v>
      </c>
      <c r="AA308">
        <f t="shared" si="79"/>
        <v>6.9211388363030907E-4</v>
      </c>
      <c r="AB308">
        <f t="shared" si="80"/>
        <v>1.9254528694096335E-3</v>
      </c>
      <c r="AC308">
        <f t="shared" si="81"/>
        <v>1.4685113422079977E-3</v>
      </c>
      <c r="AD308">
        <f t="shared" si="82"/>
        <v>-1.1317518933939104E-2</v>
      </c>
      <c r="AE308">
        <f t="shared" si="83"/>
        <v>-2.4540947183495431E-2</v>
      </c>
      <c r="AF308">
        <f t="shared" si="84"/>
        <v>2.5984149814900362E-4</v>
      </c>
      <c r="AG308">
        <f t="shared" si="85"/>
        <v>1.0729827961294717E-3</v>
      </c>
      <c r="AH308">
        <f t="shared" si="86"/>
        <v>-5.3168504057188011E-3</v>
      </c>
      <c r="AI308">
        <f t="shared" si="87"/>
        <v>-2.0794510324230689E-4</v>
      </c>
      <c r="AJ308">
        <f t="shared" si="88"/>
        <v>1.8868484304382736E-2</v>
      </c>
      <c r="AK308">
        <f t="shared" si="89"/>
        <v>1.1576824903285781E-2</v>
      </c>
      <c r="AL308">
        <f t="shared" si="90"/>
        <v>7.5586149739266242E-3</v>
      </c>
      <c r="AM308">
        <f t="shared" si="91"/>
        <v>2.4109942973650128E-2</v>
      </c>
      <c r="AN308">
        <f t="shared" si="92"/>
        <v>1.254868073184889E-2</v>
      </c>
      <c r="AO308">
        <f t="shared" si="93"/>
        <v>3.3522975794406516E-2</v>
      </c>
      <c r="AP308">
        <f t="shared" si="94"/>
        <v>2.1691767141254672E-2</v>
      </c>
      <c r="AQ308">
        <f t="shared" si="95"/>
        <v>1.7928802593728289E-2</v>
      </c>
    </row>
    <row r="309" spans="1:43" hidden="1" x14ac:dyDescent="0.25">
      <c r="A309" s="19">
        <v>42094</v>
      </c>
      <c r="B309">
        <v>10.90945061</v>
      </c>
      <c r="C309">
        <v>13.39080111</v>
      </c>
      <c r="D309">
        <v>76.585454600000006</v>
      </c>
      <c r="E309">
        <v>67.408462360000001</v>
      </c>
      <c r="F309">
        <v>56.489129200000001</v>
      </c>
      <c r="G309">
        <v>26204</v>
      </c>
      <c r="H309">
        <v>37181</v>
      </c>
      <c r="I309">
        <v>378.5</v>
      </c>
      <c r="J309">
        <v>10.047800000000001</v>
      </c>
      <c r="K309">
        <v>66.844999999999999</v>
      </c>
      <c r="L309">
        <v>62.290999999999997</v>
      </c>
      <c r="M309">
        <v>107</v>
      </c>
      <c r="N309">
        <v>80.180000000000007</v>
      </c>
      <c r="O309">
        <v>13.48</v>
      </c>
      <c r="P309">
        <v>184.15</v>
      </c>
      <c r="Q309">
        <v>873.55</v>
      </c>
      <c r="R309">
        <v>15908.2</v>
      </c>
      <c r="S309">
        <v>1022.7</v>
      </c>
      <c r="T309">
        <v>8491</v>
      </c>
      <c r="X309" s="20">
        <v>42094</v>
      </c>
      <c r="Y309">
        <f t="shared" si="77"/>
        <v>-3.9312509516529256E-3</v>
      </c>
      <c r="Z309">
        <f t="shared" si="78"/>
        <v>3.4134510240349833E-3</v>
      </c>
      <c r="AA309">
        <f t="shared" si="79"/>
        <v>-5.2509114663771514E-5</v>
      </c>
      <c r="AB309">
        <f t="shared" si="80"/>
        <v>-4.57271689332107E-4</v>
      </c>
      <c r="AC309">
        <f t="shared" si="81"/>
        <v>-2.9483149799772033E-4</v>
      </c>
      <c r="AD309">
        <f t="shared" si="82"/>
        <v>-2.515532827818549E-3</v>
      </c>
      <c r="AE309">
        <f t="shared" si="83"/>
        <v>-7.8227955395374135E-3</v>
      </c>
      <c r="AF309">
        <f t="shared" si="84"/>
        <v>-1.6767487412196854E-2</v>
      </c>
      <c r="AG309">
        <f t="shared" si="85"/>
        <v>-2.2864423985749912E-3</v>
      </c>
      <c r="AH309">
        <f t="shared" si="86"/>
        <v>-1.2960749789505305E-2</v>
      </c>
      <c r="AI309">
        <f t="shared" si="87"/>
        <v>-3.5095908652874549E-3</v>
      </c>
      <c r="AJ309">
        <f t="shared" si="88"/>
        <v>0</v>
      </c>
      <c r="AK309">
        <f t="shared" si="89"/>
        <v>3.1228555764331333E-3</v>
      </c>
      <c r="AL309">
        <f t="shared" si="90"/>
        <v>1.4947961435873366E-2</v>
      </c>
      <c r="AM309">
        <f t="shared" si="91"/>
        <v>3.8753811579593317E-2</v>
      </c>
      <c r="AN309">
        <f t="shared" si="92"/>
        <v>1.3252095298593223E-2</v>
      </c>
      <c r="AO309">
        <f t="shared" si="93"/>
        <v>-6.9345755558483223E-3</v>
      </c>
      <c r="AP309">
        <f t="shared" si="94"/>
        <v>-1.378930375226539E-2</v>
      </c>
      <c r="AQ309">
        <f t="shared" si="95"/>
        <v>-1.5309156672000437E-4</v>
      </c>
    </row>
    <row r="310" spans="1:43" hidden="1" x14ac:dyDescent="0.25">
      <c r="A310" s="19">
        <v>42095</v>
      </c>
      <c r="B310">
        <v>10.85511432</v>
      </c>
      <c r="C310">
        <v>13.38697831</v>
      </c>
      <c r="D310">
        <v>76.611688970000003</v>
      </c>
      <c r="E310">
        <v>67.407509419999997</v>
      </c>
      <c r="F310">
        <v>56.518843359999998</v>
      </c>
      <c r="G310">
        <v>26466</v>
      </c>
      <c r="H310">
        <v>37926</v>
      </c>
      <c r="I310">
        <v>378.7</v>
      </c>
      <c r="J310">
        <v>10.0253</v>
      </c>
      <c r="K310">
        <v>66.888999999999996</v>
      </c>
      <c r="L310">
        <v>62.142000000000003</v>
      </c>
      <c r="M310">
        <v>108</v>
      </c>
      <c r="N310">
        <v>81.430000000000007</v>
      </c>
      <c r="O310">
        <v>13.6</v>
      </c>
      <c r="P310">
        <v>185.27</v>
      </c>
      <c r="Q310">
        <v>883.5</v>
      </c>
      <c r="R310">
        <v>16019.5</v>
      </c>
      <c r="S310">
        <v>1033.25</v>
      </c>
      <c r="T310">
        <v>8586.25</v>
      </c>
      <c r="X310" s="20">
        <v>42095</v>
      </c>
      <c r="Y310">
        <f t="shared" si="77"/>
        <v>-4.9931071963463577E-3</v>
      </c>
      <c r="Z310">
        <f t="shared" si="78"/>
        <v>-2.8552031637956495E-4</v>
      </c>
      <c r="AA310">
        <f t="shared" si="79"/>
        <v>3.4249163718190359E-4</v>
      </c>
      <c r="AB310">
        <f t="shared" si="80"/>
        <v>-1.4136900657099285E-5</v>
      </c>
      <c r="AC310">
        <f t="shared" si="81"/>
        <v>5.25877245855492E-4</v>
      </c>
      <c r="AD310">
        <f t="shared" si="82"/>
        <v>9.9488194812278191E-3</v>
      </c>
      <c r="AE310">
        <f t="shared" si="83"/>
        <v>1.9839014605872125E-2</v>
      </c>
      <c r="AF310">
        <f t="shared" si="84"/>
        <v>5.2826203024564989E-4</v>
      </c>
      <c r="AG310">
        <f t="shared" si="85"/>
        <v>-2.2418071372320683E-3</v>
      </c>
      <c r="AH310">
        <f t="shared" si="86"/>
        <v>6.5802266570414781E-4</v>
      </c>
      <c r="AI310">
        <f t="shared" si="87"/>
        <v>-2.3948642436366807E-3</v>
      </c>
      <c r="AJ310">
        <f t="shared" si="88"/>
        <v>9.3023926623134103E-3</v>
      </c>
      <c r="AK310">
        <f t="shared" si="89"/>
        <v>1.5469648264679028E-2</v>
      </c>
      <c r="AL310">
        <f t="shared" si="90"/>
        <v>8.8626872578453243E-3</v>
      </c>
      <c r="AM310">
        <f t="shared" si="91"/>
        <v>6.06357767084702E-3</v>
      </c>
      <c r="AN310">
        <f t="shared" si="92"/>
        <v>1.1325922839297493E-2</v>
      </c>
      <c r="AO310">
        <f t="shared" si="93"/>
        <v>6.9720306097879143E-3</v>
      </c>
      <c r="AP310">
        <f t="shared" si="94"/>
        <v>1.0262985579874592E-2</v>
      </c>
      <c r="AQ310">
        <f t="shared" si="95"/>
        <v>1.1155307528727893E-2</v>
      </c>
    </row>
    <row r="311" spans="1:43" hidden="1" x14ac:dyDescent="0.25">
      <c r="A311" s="19">
        <v>42100</v>
      </c>
      <c r="B311">
        <v>10.806644670000001</v>
      </c>
      <c r="C311">
        <v>13.48647169</v>
      </c>
      <c r="D311">
        <v>76.691159920000004</v>
      </c>
      <c r="E311">
        <v>67.544604879999994</v>
      </c>
      <c r="F311">
        <v>56.66264013</v>
      </c>
      <c r="G311">
        <v>26997</v>
      </c>
      <c r="H311">
        <v>38177</v>
      </c>
      <c r="I311">
        <v>374.2</v>
      </c>
      <c r="J311">
        <v>10.043900000000001</v>
      </c>
      <c r="K311">
        <v>67.952500000000001</v>
      </c>
      <c r="L311">
        <v>62.207000000000001</v>
      </c>
      <c r="M311">
        <v>109</v>
      </c>
      <c r="N311">
        <v>81.92</v>
      </c>
      <c r="O311">
        <v>13.56</v>
      </c>
      <c r="P311">
        <v>186.98</v>
      </c>
      <c r="Q311">
        <v>907.95</v>
      </c>
      <c r="R311">
        <v>15782.5</v>
      </c>
      <c r="S311">
        <v>1031.95</v>
      </c>
      <c r="T311">
        <v>8659.9</v>
      </c>
      <c r="X311" s="20">
        <v>42100</v>
      </c>
      <c r="Y311">
        <f t="shared" si="77"/>
        <v>-4.4751426616608803E-3</v>
      </c>
      <c r="Z311">
        <f t="shared" si="78"/>
        <v>7.4046193985556905E-3</v>
      </c>
      <c r="AA311">
        <f t="shared" si="79"/>
        <v>1.0367838261867029E-3</v>
      </c>
      <c r="AB311">
        <f t="shared" si="80"/>
        <v>2.0317652357319982E-3</v>
      </c>
      <c r="AC311">
        <f t="shared" si="81"/>
        <v>2.5409959816134115E-3</v>
      </c>
      <c r="AD311">
        <f t="shared" si="82"/>
        <v>1.9864858369063598E-2</v>
      </c>
      <c r="AE311">
        <f t="shared" si="83"/>
        <v>6.5963473219483202E-3</v>
      </c>
      <c r="AF311">
        <f t="shared" si="84"/>
        <v>-1.195392106775991E-2</v>
      </c>
      <c r="AG311">
        <f t="shared" si="85"/>
        <v>1.8535871211077678E-3</v>
      </c>
      <c r="AH311">
        <f t="shared" si="86"/>
        <v>1.5774402578208634E-2</v>
      </c>
      <c r="AI311">
        <f t="shared" si="87"/>
        <v>1.045444771090654E-3</v>
      </c>
      <c r="AJ311">
        <f t="shared" si="88"/>
        <v>9.2166551049240476E-3</v>
      </c>
      <c r="AK311">
        <f t="shared" si="89"/>
        <v>5.999405812157633E-3</v>
      </c>
      <c r="AL311">
        <f t="shared" si="90"/>
        <v>-2.9455102297568031E-3</v>
      </c>
      <c r="AM311">
        <f t="shared" si="91"/>
        <v>9.1874387012482305E-3</v>
      </c>
      <c r="AN311">
        <f t="shared" si="92"/>
        <v>2.7298019246054895E-2</v>
      </c>
      <c r="AO311">
        <f t="shared" si="93"/>
        <v>-1.4904998907229397E-2</v>
      </c>
      <c r="AP311">
        <f t="shared" si="94"/>
        <v>-1.2589581364571604E-3</v>
      </c>
      <c r="AQ311">
        <f t="shared" si="95"/>
        <v>8.5410886176075073E-3</v>
      </c>
    </row>
    <row r="312" spans="1:43" hidden="1" x14ac:dyDescent="0.25">
      <c r="A312" s="19">
        <v>42101</v>
      </c>
      <c r="B312">
        <v>10.80115432</v>
      </c>
      <c r="C312">
        <v>13.502693880000001</v>
      </c>
      <c r="D312">
        <v>76.691111899999996</v>
      </c>
      <c r="E312">
        <v>67.537829149999993</v>
      </c>
      <c r="F312">
        <v>56.63472402</v>
      </c>
      <c r="G312">
        <v>26875</v>
      </c>
      <c r="H312">
        <v>37695</v>
      </c>
      <c r="I312">
        <v>380.65</v>
      </c>
      <c r="J312">
        <v>10.0542</v>
      </c>
      <c r="K312">
        <v>67.37</v>
      </c>
      <c r="L312">
        <v>62.295999999999999</v>
      </c>
      <c r="M312">
        <v>110</v>
      </c>
      <c r="N312">
        <v>82.3</v>
      </c>
      <c r="O312">
        <v>13.75</v>
      </c>
      <c r="P312">
        <v>186.13</v>
      </c>
      <c r="Q312">
        <v>913.45</v>
      </c>
      <c r="R312">
        <v>15983.3</v>
      </c>
      <c r="S312">
        <v>1032.75</v>
      </c>
      <c r="T312">
        <v>8660.2999999999993</v>
      </c>
      <c r="X312" s="20">
        <v>42101</v>
      </c>
      <c r="Y312">
        <f t="shared" si="77"/>
        <v>-5.0818226518100013E-4</v>
      </c>
      <c r="Z312">
        <f t="shared" si="78"/>
        <v>1.2021262318388025E-3</v>
      </c>
      <c r="AA312">
        <f t="shared" si="79"/>
        <v>-6.2614798231738623E-7</v>
      </c>
      <c r="AB312">
        <f t="shared" si="80"/>
        <v>-1.0031992766988347E-4</v>
      </c>
      <c r="AC312">
        <f t="shared" si="81"/>
        <v>-4.927936457194877E-4</v>
      </c>
      <c r="AD312">
        <f t="shared" si="82"/>
        <v>-4.5292622720943471E-3</v>
      </c>
      <c r="AE312">
        <f t="shared" si="83"/>
        <v>-1.2705780376499765E-2</v>
      </c>
      <c r="AF312">
        <f t="shared" si="84"/>
        <v>1.7089903912232227E-2</v>
      </c>
      <c r="AG312">
        <f t="shared" si="85"/>
        <v>1.0249725995728506E-3</v>
      </c>
      <c r="AH312">
        <f t="shared" si="86"/>
        <v>-8.6091167064301227E-3</v>
      </c>
      <c r="AI312">
        <f t="shared" si="87"/>
        <v>1.4296846687976519E-3</v>
      </c>
      <c r="AJ312">
        <f t="shared" si="88"/>
        <v>9.1324835632724723E-3</v>
      </c>
      <c r="AK312">
        <f t="shared" si="89"/>
        <v>4.6279463918264731E-3</v>
      </c>
      <c r="AL312">
        <f t="shared" si="90"/>
        <v>1.3914541600330793E-2</v>
      </c>
      <c r="AM312">
        <f t="shared" si="91"/>
        <v>-4.556304952927877E-3</v>
      </c>
      <c r="AN312">
        <f t="shared" si="92"/>
        <v>6.0393287767729585E-3</v>
      </c>
      <c r="AO312">
        <f t="shared" si="93"/>
        <v>1.2642695893784082E-2</v>
      </c>
      <c r="AP312">
        <f t="shared" si="94"/>
        <v>7.7493102148934174E-4</v>
      </c>
      <c r="AQ312">
        <f t="shared" si="95"/>
        <v>4.6188843093050606E-5</v>
      </c>
    </row>
    <row r="313" spans="1:43" hidden="1" x14ac:dyDescent="0.25">
      <c r="A313" s="19">
        <v>42102</v>
      </c>
      <c r="B313">
        <v>10.855549140000001</v>
      </c>
      <c r="C313">
        <v>13.51667387</v>
      </c>
      <c r="D313">
        <v>76.694462849999994</v>
      </c>
      <c r="E313">
        <v>67.571837029999998</v>
      </c>
      <c r="F313">
        <v>56.679921360000002</v>
      </c>
      <c r="G313">
        <v>26760</v>
      </c>
      <c r="H313">
        <v>36959</v>
      </c>
      <c r="I313">
        <v>377.1</v>
      </c>
      <c r="J313">
        <v>10.0276</v>
      </c>
      <c r="K313">
        <v>67.051000000000002</v>
      </c>
      <c r="L313">
        <v>62.192</v>
      </c>
      <c r="M313">
        <v>110</v>
      </c>
      <c r="N313">
        <v>82.73</v>
      </c>
      <c r="O313">
        <v>13.9</v>
      </c>
      <c r="P313">
        <v>188.45</v>
      </c>
      <c r="Q313">
        <v>912.55</v>
      </c>
      <c r="R313">
        <v>16524.8</v>
      </c>
      <c r="S313">
        <v>1035.55</v>
      </c>
      <c r="T313">
        <v>8714.4</v>
      </c>
      <c r="X313" s="20">
        <v>42102</v>
      </c>
      <c r="Y313">
        <f t="shared" si="77"/>
        <v>5.0233808192709506E-3</v>
      </c>
      <c r="Z313">
        <f t="shared" si="78"/>
        <v>1.0348126112258466E-3</v>
      </c>
      <c r="AA313">
        <f t="shared" si="79"/>
        <v>4.3693157012791152E-5</v>
      </c>
      <c r="AB313">
        <f t="shared" si="80"/>
        <v>5.0341151273220245E-4</v>
      </c>
      <c r="AC313">
        <f t="shared" si="81"/>
        <v>7.9773170088131152E-4</v>
      </c>
      <c r="AD313">
        <f t="shared" si="82"/>
        <v>-4.288251187799165E-3</v>
      </c>
      <c r="AE313">
        <f t="shared" si="83"/>
        <v>-1.9718269533265685E-2</v>
      </c>
      <c r="AF313">
        <f t="shared" si="84"/>
        <v>-9.3699134879100896E-3</v>
      </c>
      <c r="AG313">
        <f t="shared" si="85"/>
        <v>-2.6491664648337233E-3</v>
      </c>
      <c r="AH313">
        <f t="shared" si="86"/>
        <v>-4.7462911129950228E-3</v>
      </c>
      <c r="AI313">
        <f t="shared" si="87"/>
        <v>-1.6708441648176058E-3</v>
      </c>
      <c r="AJ313">
        <f t="shared" si="88"/>
        <v>0</v>
      </c>
      <c r="AK313">
        <f t="shared" si="89"/>
        <v>5.2111855190675321E-3</v>
      </c>
      <c r="AL313">
        <f t="shared" si="90"/>
        <v>1.0850016024065844E-2</v>
      </c>
      <c r="AM313">
        <f t="shared" si="91"/>
        <v>1.2387365402902558E-2</v>
      </c>
      <c r="AN313">
        <f t="shared" si="92"/>
        <v>-9.8576130654925553E-4</v>
      </c>
      <c r="AO313">
        <f t="shared" si="93"/>
        <v>3.331785563664922E-2</v>
      </c>
      <c r="AP313">
        <f t="shared" si="94"/>
        <v>2.7075392452859193E-3</v>
      </c>
      <c r="AQ313">
        <f t="shared" si="95"/>
        <v>6.2274657794436396E-3</v>
      </c>
    </row>
    <row r="314" spans="1:43" hidden="1" x14ac:dyDescent="0.25">
      <c r="A314" s="19">
        <v>42103</v>
      </c>
      <c r="B314">
        <v>10.877280219999999</v>
      </c>
      <c r="C314">
        <v>13.55334206</v>
      </c>
      <c r="D314">
        <v>76.734555439999994</v>
      </c>
      <c r="E314">
        <v>67.588993349999996</v>
      </c>
      <c r="F314">
        <v>56.74818836</v>
      </c>
      <c r="G314">
        <v>26521</v>
      </c>
      <c r="H314">
        <v>36296</v>
      </c>
      <c r="I314">
        <v>376.35</v>
      </c>
      <c r="J314">
        <v>10.0405</v>
      </c>
      <c r="K314">
        <v>66.415000000000006</v>
      </c>
      <c r="L314">
        <v>62.305999999999997</v>
      </c>
      <c r="M314">
        <v>111</v>
      </c>
      <c r="N314">
        <v>83.6</v>
      </c>
      <c r="O314">
        <v>14.02</v>
      </c>
      <c r="P314">
        <v>187.2</v>
      </c>
      <c r="Q314">
        <v>926.45</v>
      </c>
      <c r="R314">
        <v>16302.5</v>
      </c>
      <c r="S314">
        <v>1056.0999999999999</v>
      </c>
      <c r="T314">
        <v>8778.2999999999993</v>
      </c>
      <c r="X314" s="20">
        <v>42103</v>
      </c>
      <c r="Y314">
        <f t="shared" si="77"/>
        <v>1.9998396787237137E-3</v>
      </c>
      <c r="Z314">
        <f t="shared" si="78"/>
        <v>2.7091385924405734E-3</v>
      </c>
      <c r="AA314">
        <f t="shared" si="79"/>
        <v>5.226207057750685E-4</v>
      </c>
      <c r="AB314">
        <f t="shared" si="80"/>
        <v>2.538652662002857E-4</v>
      </c>
      <c r="AC314">
        <f t="shared" si="81"/>
        <v>1.2037052968831405E-3</v>
      </c>
      <c r="AD314">
        <f t="shared" si="82"/>
        <v>-8.9713632626231155E-3</v>
      </c>
      <c r="AE314">
        <f t="shared" si="83"/>
        <v>-1.8101647768736687E-2</v>
      </c>
      <c r="AF314">
        <f t="shared" si="84"/>
        <v>-1.9908427837704297E-3</v>
      </c>
      <c r="AG314">
        <f t="shared" si="85"/>
        <v>1.2856226326146837E-3</v>
      </c>
      <c r="AH314">
        <f t="shared" si="86"/>
        <v>-9.5305892751067316E-3</v>
      </c>
      <c r="AI314">
        <f t="shared" si="87"/>
        <v>1.8313552324003141E-3</v>
      </c>
      <c r="AJ314">
        <f t="shared" si="88"/>
        <v>9.0498355199178562E-3</v>
      </c>
      <c r="AK314">
        <f t="shared" si="89"/>
        <v>1.0461226888564367E-2</v>
      </c>
      <c r="AL314">
        <f t="shared" si="90"/>
        <v>8.5960414697978174E-3</v>
      </c>
      <c r="AM314">
        <f t="shared" si="91"/>
        <v>-6.6551556696527181E-3</v>
      </c>
      <c r="AN314">
        <f t="shared" si="92"/>
        <v>1.511719925239409E-2</v>
      </c>
      <c r="AO314">
        <f t="shared" si="93"/>
        <v>-1.3543812504856569E-2</v>
      </c>
      <c r="AP314">
        <f t="shared" si="94"/>
        <v>1.9650191230268718E-2</v>
      </c>
      <c r="AQ314">
        <f t="shared" si="95"/>
        <v>7.3059372459112889E-3</v>
      </c>
    </row>
    <row r="315" spans="1:43" hidden="1" x14ac:dyDescent="0.25">
      <c r="A315" s="19">
        <v>42104</v>
      </c>
      <c r="B315">
        <v>10.893102430000001</v>
      </c>
      <c r="C315">
        <v>13.50375468</v>
      </c>
      <c r="D315">
        <v>76.747351550000005</v>
      </c>
      <c r="E315">
        <v>67.621049650000003</v>
      </c>
      <c r="F315">
        <v>56.724671919999999</v>
      </c>
      <c r="G315">
        <v>26781</v>
      </c>
      <c r="H315">
        <v>36717</v>
      </c>
      <c r="I315">
        <v>377</v>
      </c>
      <c r="J315">
        <v>10.0307</v>
      </c>
      <c r="K315">
        <v>66.037000000000006</v>
      </c>
      <c r="L315">
        <v>62.276000000000003</v>
      </c>
      <c r="M315">
        <v>110</v>
      </c>
      <c r="N315">
        <v>83.43</v>
      </c>
      <c r="O315">
        <v>14.22</v>
      </c>
      <c r="P315">
        <v>187.32</v>
      </c>
      <c r="Q315">
        <v>933.8</v>
      </c>
      <c r="R315">
        <v>16230.2</v>
      </c>
      <c r="S315">
        <v>1042.6500000000001</v>
      </c>
      <c r="T315">
        <v>8780.35</v>
      </c>
      <c r="X315" s="20">
        <v>42104</v>
      </c>
      <c r="Y315">
        <f t="shared" si="77"/>
        <v>1.4535539443804747E-3</v>
      </c>
      <c r="Z315">
        <f t="shared" si="78"/>
        <v>-3.6653921885342229E-3</v>
      </c>
      <c r="AA315">
        <f t="shared" si="79"/>
        <v>1.667442147495035E-4</v>
      </c>
      <c r="AB315">
        <f t="shared" si="80"/>
        <v>4.7417040760246127E-4</v>
      </c>
      <c r="AC315">
        <f t="shared" si="81"/>
        <v>-4.1448572422776183E-4</v>
      </c>
      <c r="AD315">
        <f t="shared" si="82"/>
        <v>9.7558088679301491E-3</v>
      </c>
      <c r="AE315">
        <f t="shared" si="83"/>
        <v>1.1532320706648268E-2</v>
      </c>
      <c r="AF315">
        <f t="shared" si="84"/>
        <v>1.7256259674696358E-3</v>
      </c>
      <c r="AG315">
        <f t="shared" si="85"/>
        <v>-9.7652365367013395E-4</v>
      </c>
      <c r="AH315">
        <f t="shared" si="86"/>
        <v>-5.7077435783083833E-3</v>
      </c>
      <c r="AI315">
        <f t="shared" si="87"/>
        <v>-4.8161051483948397E-4</v>
      </c>
      <c r="AJ315">
        <f t="shared" si="88"/>
        <v>-9.0498355199179273E-3</v>
      </c>
      <c r="AK315">
        <f t="shared" si="89"/>
        <v>-2.0355631766726507E-3</v>
      </c>
      <c r="AL315">
        <f t="shared" si="90"/>
        <v>1.416454276865085E-2</v>
      </c>
      <c r="AM315">
        <f t="shared" si="91"/>
        <v>6.4082027184933119E-4</v>
      </c>
      <c r="AN315">
        <f t="shared" si="92"/>
        <v>7.9022048084129871E-3</v>
      </c>
      <c r="AO315">
        <f t="shared" si="93"/>
        <v>-4.4447659757429672E-3</v>
      </c>
      <c r="AP315">
        <f t="shared" si="94"/>
        <v>-1.2817328537823997E-2</v>
      </c>
      <c r="AQ315">
        <f t="shared" si="95"/>
        <v>2.3350314623443608E-4</v>
      </c>
    </row>
    <row r="316" spans="1:43" hidden="1" x14ac:dyDescent="0.25">
      <c r="A316" s="19">
        <v>42107</v>
      </c>
      <c r="B316">
        <v>10.897070640000001</v>
      </c>
      <c r="C316">
        <v>13.464126950000001</v>
      </c>
      <c r="D316">
        <v>76.802708460000005</v>
      </c>
      <c r="E316">
        <v>67.654943729999999</v>
      </c>
      <c r="F316">
        <v>56.822187479999997</v>
      </c>
      <c r="G316">
        <v>26699</v>
      </c>
      <c r="H316">
        <v>36575</v>
      </c>
      <c r="I316">
        <v>375.6</v>
      </c>
      <c r="J316">
        <v>10.038600000000001</v>
      </c>
      <c r="K316">
        <v>65.947999999999993</v>
      </c>
      <c r="L316">
        <v>62.406999999999996</v>
      </c>
      <c r="M316">
        <v>111</v>
      </c>
      <c r="N316">
        <v>83.73</v>
      </c>
      <c r="O316">
        <v>14.06</v>
      </c>
      <c r="P316">
        <v>188.63</v>
      </c>
      <c r="Q316">
        <v>949.15</v>
      </c>
      <c r="R316">
        <v>16070.7</v>
      </c>
      <c r="S316">
        <v>1038.8</v>
      </c>
      <c r="T316">
        <v>8834</v>
      </c>
      <c r="X316" s="20">
        <v>42107</v>
      </c>
      <c r="Y316">
        <f t="shared" si="77"/>
        <v>3.6422014924985185E-4</v>
      </c>
      <c r="Z316">
        <f t="shared" si="78"/>
        <v>-2.9388855280445638E-3</v>
      </c>
      <c r="AA316">
        <f t="shared" si="79"/>
        <v>7.2102755797878043E-4</v>
      </c>
      <c r="AB316">
        <f t="shared" si="80"/>
        <v>5.0111006191688409E-4</v>
      </c>
      <c r="AC316">
        <f t="shared" si="81"/>
        <v>1.7176271451245569E-3</v>
      </c>
      <c r="AD316">
        <f t="shared" si="82"/>
        <v>-3.0665693440394899E-3</v>
      </c>
      <c r="AE316">
        <f t="shared" si="83"/>
        <v>-3.8749161621230844E-3</v>
      </c>
      <c r="AF316">
        <f t="shared" si="84"/>
        <v>-3.7204401139028765E-3</v>
      </c>
      <c r="AG316">
        <f t="shared" si="85"/>
        <v>7.8727214282855909E-4</v>
      </c>
      <c r="AH316">
        <f t="shared" si="86"/>
        <v>-1.3486383072262922E-3</v>
      </c>
      <c r="AI316">
        <f t="shared" si="87"/>
        <v>2.1013297434850195E-3</v>
      </c>
      <c r="AJ316">
        <f t="shared" si="88"/>
        <v>9.0498355199178562E-3</v>
      </c>
      <c r="AK316">
        <f t="shared" si="89"/>
        <v>3.5893793023571842E-3</v>
      </c>
      <c r="AL316">
        <f t="shared" si="90"/>
        <v>-1.1315537992575984E-2</v>
      </c>
      <c r="AM316">
        <f t="shared" si="91"/>
        <v>6.9690400422921317E-3</v>
      </c>
      <c r="AN316">
        <f t="shared" si="92"/>
        <v>1.6304564699714287E-2</v>
      </c>
      <c r="AO316">
        <f t="shared" si="93"/>
        <v>-9.8759660812357524E-3</v>
      </c>
      <c r="AP316">
        <f t="shared" si="94"/>
        <v>-3.6993484260113216E-3</v>
      </c>
      <c r="AQ316">
        <f t="shared" si="95"/>
        <v>6.0916429960903105E-3</v>
      </c>
    </row>
    <row r="317" spans="1:43" hidden="1" x14ac:dyDescent="0.25">
      <c r="A317" s="19">
        <v>42109</v>
      </c>
      <c r="B317">
        <v>10.84744459</v>
      </c>
      <c r="C317">
        <v>13.446047139999999</v>
      </c>
      <c r="D317">
        <v>76.801546360000003</v>
      </c>
      <c r="E317">
        <v>67.674639010000007</v>
      </c>
      <c r="F317">
        <v>56.851770019999996</v>
      </c>
      <c r="G317">
        <v>26737</v>
      </c>
      <c r="H317">
        <v>36593</v>
      </c>
      <c r="I317">
        <v>375.55</v>
      </c>
      <c r="J317">
        <v>10.0496</v>
      </c>
      <c r="K317">
        <v>66.641000000000005</v>
      </c>
      <c r="L317">
        <v>62.36</v>
      </c>
      <c r="M317">
        <v>111</v>
      </c>
      <c r="N317">
        <v>84</v>
      </c>
      <c r="O317">
        <v>14.01</v>
      </c>
      <c r="P317">
        <v>186.38</v>
      </c>
      <c r="Q317">
        <v>934.7</v>
      </c>
      <c r="R317">
        <v>15872.7</v>
      </c>
      <c r="S317">
        <v>1031.6500000000001</v>
      </c>
      <c r="T317">
        <v>8764.9500000000007</v>
      </c>
      <c r="X317" s="20">
        <v>42109</v>
      </c>
      <c r="Y317">
        <f t="shared" si="77"/>
        <v>-4.5644739039610973E-3</v>
      </c>
      <c r="Z317">
        <f t="shared" si="78"/>
        <v>-1.3437157752975441E-3</v>
      </c>
      <c r="AA317">
        <f t="shared" si="79"/>
        <v>-1.5131091275887107E-5</v>
      </c>
      <c r="AB317">
        <f t="shared" si="80"/>
        <v>2.9107131996263544E-4</v>
      </c>
      <c r="AC317">
        <f t="shared" si="81"/>
        <v>5.2048052726276549E-4</v>
      </c>
      <c r="AD317">
        <f t="shared" si="82"/>
        <v>1.4222623851197602E-3</v>
      </c>
      <c r="AE317">
        <f t="shared" si="83"/>
        <v>4.920183786115168E-4</v>
      </c>
      <c r="AF317">
        <f t="shared" si="84"/>
        <v>-1.3312920208703827E-4</v>
      </c>
      <c r="AG317">
        <f t="shared" si="85"/>
        <v>1.0951704084435549E-3</v>
      </c>
      <c r="AH317">
        <f t="shared" si="86"/>
        <v>1.0453451049467325E-2</v>
      </c>
      <c r="AI317">
        <f t="shared" si="87"/>
        <v>-7.5340438133750991E-4</v>
      </c>
      <c r="AJ317">
        <f t="shared" si="88"/>
        <v>0</v>
      </c>
      <c r="AK317">
        <f t="shared" si="89"/>
        <v>3.2194626269730934E-3</v>
      </c>
      <c r="AL317">
        <f t="shared" si="90"/>
        <v>-3.5625260336033093E-3</v>
      </c>
      <c r="AM317">
        <f t="shared" si="91"/>
        <v>-1.1999824000123832E-2</v>
      </c>
      <c r="AN317">
        <f t="shared" si="92"/>
        <v>-1.5341225048013045E-2</v>
      </c>
      <c r="AO317">
        <f t="shared" si="93"/>
        <v>-1.2397085835644821E-2</v>
      </c>
      <c r="AP317">
        <f t="shared" si="94"/>
        <v>-6.9067385573543466E-3</v>
      </c>
      <c r="AQ317">
        <f t="shared" si="95"/>
        <v>-7.8470993239677066E-3</v>
      </c>
    </row>
    <row r="318" spans="1:43" hidden="1" x14ac:dyDescent="0.25">
      <c r="A318" s="19">
        <v>42110</v>
      </c>
      <c r="B318">
        <v>10.84130923</v>
      </c>
      <c r="C318">
        <v>13.474696509999999</v>
      </c>
      <c r="D318">
        <v>76.816428819999999</v>
      </c>
      <c r="E318">
        <v>67.700916190000001</v>
      </c>
      <c r="F318">
        <v>56.866902869999997</v>
      </c>
      <c r="G318">
        <v>26645</v>
      </c>
      <c r="H318">
        <v>36493</v>
      </c>
      <c r="I318">
        <v>383</v>
      </c>
      <c r="J318">
        <v>10.0573</v>
      </c>
      <c r="K318">
        <v>67.063000000000002</v>
      </c>
      <c r="L318">
        <v>62.317</v>
      </c>
      <c r="M318">
        <v>110</v>
      </c>
      <c r="N318">
        <v>82.49</v>
      </c>
      <c r="O318">
        <v>13.8</v>
      </c>
      <c r="P318">
        <v>182.1</v>
      </c>
      <c r="Q318">
        <v>933.1</v>
      </c>
      <c r="R318">
        <v>15837.2</v>
      </c>
      <c r="S318">
        <v>1029.6500000000001</v>
      </c>
      <c r="T318">
        <v>8706.7000000000007</v>
      </c>
      <c r="X318" s="20">
        <v>42110</v>
      </c>
      <c r="Y318">
        <f t="shared" si="77"/>
        <v>-5.6576419416016208E-4</v>
      </c>
      <c r="Z318">
        <f t="shared" si="78"/>
        <v>2.1284241763943595E-3</v>
      </c>
      <c r="AA318">
        <f t="shared" si="79"/>
        <v>1.9375935699092865E-4</v>
      </c>
      <c r="AB318">
        <f t="shared" si="80"/>
        <v>3.8821159833744465E-4</v>
      </c>
      <c r="AC318">
        <f t="shared" si="81"/>
        <v>2.6614538676459102E-4</v>
      </c>
      <c r="AD318">
        <f t="shared" si="82"/>
        <v>-3.4468581576694445E-3</v>
      </c>
      <c r="AE318">
        <f t="shared" si="83"/>
        <v>-2.736503910564922E-3</v>
      </c>
      <c r="AF318">
        <f t="shared" si="84"/>
        <v>1.9643371048625114E-2</v>
      </c>
      <c r="AG318">
        <f t="shared" si="85"/>
        <v>7.6590626863503664E-4</v>
      </c>
      <c r="AH318">
        <f t="shared" si="86"/>
        <v>6.3124723463177579E-3</v>
      </c>
      <c r="AI318">
        <f t="shared" si="87"/>
        <v>-6.897824250655985E-4</v>
      </c>
      <c r="AJ318">
        <f t="shared" si="88"/>
        <v>-9.0498355199179273E-3</v>
      </c>
      <c r="AK318">
        <f t="shared" si="89"/>
        <v>-1.8139724970673402E-2</v>
      </c>
      <c r="AL318">
        <f t="shared" si="90"/>
        <v>-1.5102768185756517E-2</v>
      </c>
      <c r="AM318">
        <f t="shared" si="91"/>
        <v>-2.3231613623947139E-2</v>
      </c>
      <c r="AN318">
        <f t="shared" si="92"/>
        <v>-1.713245948561439E-3</v>
      </c>
      <c r="AO318">
        <f t="shared" si="93"/>
        <v>-2.2390493083317337E-3</v>
      </c>
      <c r="AP318">
        <f t="shared" si="94"/>
        <v>-1.9405235798818921E-3</v>
      </c>
      <c r="AQ318">
        <f t="shared" si="95"/>
        <v>-6.6679696336545058E-3</v>
      </c>
    </row>
    <row r="319" spans="1:43" hidden="1" x14ac:dyDescent="0.25">
      <c r="A319" s="19">
        <v>42111</v>
      </c>
      <c r="B319">
        <v>10.89784873</v>
      </c>
      <c r="C319">
        <v>13.507623669999999</v>
      </c>
      <c r="D319">
        <v>76.840458749999996</v>
      </c>
      <c r="E319">
        <v>67.723166910000003</v>
      </c>
      <c r="F319">
        <v>56.91435671</v>
      </c>
      <c r="G319">
        <v>26812</v>
      </c>
      <c r="H319">
        <v>36474</v>
      </c>
      <c r="I319">
        <v>384</v>
      </c>
      <c r="J319">
        <v>10.0923</v>
      </c>
      <c r="K319">
        <v>67.597999999999999</v>
      </c>
      <c r="L319">
        <v>62.55</v>
      </c>
      <c r="M319">
        <v>109</v>
      </c>
      <c r="N319">
        <v>82.18</v>
      </c>
      <c r="O319">
        <v>13.71</v>
      </c>
      <c r="P319">
        <v>179.9</v>
      </c>
      <c r="Q319">
        <v>937.65</v>
      </c>
      <c r="R319">
        <v>15311.1</v>
      </c>
      <c r="S319">
        <v>1018.25</v>
      </c>
      <c r="T319">
        <v>8606</v>
      </c>
      <c r="X319" s="20">
        <v>42111</v>
      </c>
      <c r="Y319">
        <f t="shared" si="77"/>
        <v>5.2016391422931721E-3</v>
      </c>
      <c r="Z319">
        <f t="shared" si="78"/>
        <v>2.4406482559901407E-3</v>
      </c>
      <c r="AA319">
        <f t="shared" si="79"/>
        <v>3.1277387660154056E-4</v>
      </c>
      <c r="AB319">
        <f t="shared" si="80"/>
        <v>3.2860802437626764E-4</v>
      </c>
      <c r="AC319">
        <f t="shared" si="81"/>
        <v>8.3412405393575105E-4</v>
      </c>
      <c r="AD319">
        <f t="shared" si="82"/>
        <v>6.248032746965595E-3</v>
      </c>
      <c r="AE319">
        <f t="shared" si="83"/>
        <v>-5.2078337959423303E-4</v>
      </c>
      <c r="AF319">
        <f t="shared" si="84"/>
        <v>2.6075634070807695E-3</v>
      </c>
      <c r="AG319">
        <f t="shared" si="85"/>
        <v>3.4740178664250422E-3</v>
      </c>
      <c r="AH319">
        <f t="shared" si="86"/>
        <v>7.9459207177163226E-3</v>
      </c>
      <c r="AI319">
        <f t="shared" si="87"/>
        <v>3.7319751484098467E-3</v>
      </c>
      <c r="AJ319">
        <f t="shared" si="88"/>
        <v>-9.1324835632724741E-3</v>
      </c>
      <c r="AK319">
        <f t="shared" si="89"/>
        <v>-3.7651104173764605E-3</v>
      </c>
      <c r="AL319">
        <f t="shared" si="90"/>
        <v>-6.5430985889359475E-3</v>
      </c>
      <c r="AM319">
        <f t="shared" si="91"/>
        <v>-1.2154845777074829E-2</v>
      </c>
      <c r="AN319">
        <f t="shared" si="92"/>
        <v>4.8643688059546112E-3</v>
      </c>
      <c r="AO319">
        <f t="shared" si="93"/>
        <v>-3.3783547530594392E-2</v>
      </c>
      <c r="AP319">
        <f t="shared" si="94"/>
        <v>-1.1133471122835184E-2</v>
      </c>
      <c r="AQ319">
        <f t="shared" si="95"/>
        <v>-1.1633209800304587E-2</v>
      </c>
    </row>
    <row r="320" spans="1:43" hidden="1" x14ac:dyDescent="0.25">
      <c r="A320" s="19">
        <v>42114</v>
      </c>
      <c r="B320">
        <v>10.91407588</v>
      </c>
      <c r="C320">
        <v>13.5027816</v>
      </c>
      <c r="D320">
        <v>76.892204199999995</v>
      </c>
      <c r="E320">
        <v>67.825985099999997</v>
      </c>
      <c r="F320">
        <v>57.006572949999999</v>
      </c>
      <c r="G320">
        <v>26837</v>
      </c>
      <c r="H320">
        <v>36082</v>
      </c>
      <c r="I320">
        <v>380.9</v>
      </c>
      <c r="J320">
        <v>10.181800000000001</v>
      </c>
      <c r="K320">
        <v>67.8065</v>
      </c>
      <c r="L320">
        <v>63.137</v>
      </c>
      <c r="M320">
        <v>108</v>
      </c>
      <c r="N320">
        <v>81.5</v>
      </c>
      <c r="O320">
        <v>13.52</v>
      </c>
      <c r="P320">
        <v>179.6</v>
      </c>
      <c r="Q320">
        <v>913.45</v>
      </c>
      <c r="R320">
        <v>14762</v>
      </c>
      <c r="S320">
        <v>1005.1</v>
      </c>
      <c r="T320">
        <v>8448.1</v>
      </c>
      <c r="X320" s="20">
        <v>42114</v>
      </c>
      <c r="Y320">
        <f t="shared" si="77"/>
        <v>1.4879157418621152E-3</v>
      </c>
      <c r="Z320">
        <f t="shared" si="78"/>
        <v>-3.5853368385005689E-4</v>
      </c>
      <c r="AA320">
        <f t="shared" si="79"/>
        <v>6.7318747963156559E-4</v>
      </c>
      <c r="AB320">
        <f t="shared" si="80"/>
        <v>1.5170616443528435E-3</v>
      </c>
      <c r="AC320">
        <f t="shared" si="81"/>
        <v>1.6189520295669607E-3</v>
      </c>
      <c r="AD320">
        <f t="shared" si="82"/>
        <v>9.3198388822045839E-4</v>
      </c>
      <c r="AE320">
        <f t="shared" si="83"/>
        <v>-1.0805551964029192E-2</v>
      </c>
      <c r="AF320">
        <f t="shared" si="84"/>
        <v>-8.1056791031685962E-3</v>
      </c>
      <c r="AG320">
        <f t="shared" si="85"/>
        <v>8.8290559278044137E-3</v>
      </c>
      <c r="AH320">
        <f t="shared" si="86"/>
        <v>3.0796637451515918E-3</v>
      </c>
      <c r="AI320">
        <f t="shared" si="87"/>
        <v>9.3407316259774865E-3</v>
      </c>
      <c r="AJ320">
        <f t="shared" si="88"/>
        <v>-9.2166551049239522E-3</v>
      </c>
      <c r="AK320">
        <f t="shared" si="89"/>
        <v>-8.3089432084467243E-3</v>
      </c>
      <c r="AL320">
        <f t="shared" si="90"/>
        <v>-1.3955422959405078E-2</v>
      </c>
      <c r="AM320">
        <f t="shared" si="91"/>
        <v>-1.6689850883882967E-3</v>
      </c>
      <c r="AN320">
        <f t="shared" si="92"/>
        <v>-2.614810526335214E-2</v>
      </c>
      <c r="AO320">
        <f t="shared" si="93"/>
        <v>-3.6521744205810031E-2</v>
      </c>
      <c r="AP320">
        <f t="shared" si="94"/>
        <v>-1.2998428497827742E-2</v>
      </c>
      <c r="AQ320">
        <f t="shared" si="95"/>
        <v>-1.8518070401348188E-2</v>
      </c>
    </row>
    <row r="321" spans="1:43" hidden="1" x14ac:dyDescent="0.25">
      <c r="A321" s="19">
        <v>42115</v>
      </c>
      <c r="B321">
        <v>10.912080769999999</v>
      </c>
      <c r="C321">
        <v>13.54420017</v>
      </c>
      <c r="D321">
        <v>76.905065140000005</v>
      </c>
      <c r="E321">
        <v>67.821419989999995</v>
      </c>
      <c r="F321">
        <v>56.993381730000003</v>
      </c>
      <c r="G321">
        <v>26936</v>
      </c>
      <c r="H321">
        <v>36171</v>
      </c>
      <c r="I321">
        <v>374.65</v>
      </c>
      <c r="J321">
        <v>10.136200000000001</v>
      </c>
      <c r="K321">
        <v>67.477500000000006</v>
      </c>
      <c r="L321">
        <v>62.853999999999999</v>
      </c>
      <c r="M321">
        <v>108</v>
      </c>
      <c r="N321">
        <v>79.83</v>
      </c>
      <c r="O321">
        <v>13.39</v>
      </c>
      <c r="P321">
        <v>177.82</v>
      </c>
      <c r="Q321">
        <v>873.1</v>
      </c>
      <c r="R321">
        <v>14310.3</v>
      </c>
      <c r="S321">
        <v>1003</v>
      </c>
      <c r="T321">
        <v>8377.75</v>
      </c>
      <c r="X321" s="20">
        <v>42115</v>
      </c>
      <c r="Y321">
        <f t="shared" si="77"/>
        <v>-1.8281826136883658E-4</v>
      </c>
      <c r="Z321">
        <f t="shared" si="78"/>
        <v>3.0627152950741857E-3</v>
      </c>
      <c r="AA321">
        <f t="shared" si="79"/>
        <v>1.6724536248492633E-4</v>
      </c>
      <c r="AB321">
        <f t="shared" si="80"/>
        <v>-6.730847521472914E-5</v>
      </c>
      <c r="AC321">
        <f t="shared" si="81"/>
        <v>-2.3142500531508025E-4</v>
      </c>
      <c r="AD321">
        <f t="shared" si="82"/>
        <v>3.6821494748415311E-3</v>
      </c>
      <c r="AE321">
        <f t="shared" si="83"/>
        <v>2.4635667726720743E-3</v>
      </c>
      <c r="AF321">
        <f t="shared" si="84"/>
        <v>-1.6544616674238632E-2</v>
      </c>
      <c r="AG321">
        <f t="shared" si="85"/>
        <v>-4.4886383071065005E-3</v>
      </c>
      <c r="AH321">
        <f t="shared" si="86"/>
        <v>-4.8638515803384567E-3</v>
      </c>
      <c r="AI321">
        <f t="shared" si="87"/>
        <v>-4.4923919319458877E-3</v>
      </c>
      <c r="AJ321">
        <f t="shared" si="88"/>
        <v>0</v>
      </c>
      <c r="AK321">
        <f t="shared" si="89"/>
        <v>-2.070364658910949E-2</v>
      </c>
      <c r="AL321">
        <f t="shared" si="90"/>
        <v>-9.6619109117368589E-3</v>
      </c>
      <c r="AM321">
        <f t="shared" si="91"/>
        <v>-9.9603531751062853E-3</v>
      </c>
      <c r="AN321">
        <f t="shared" si="92"/>
        <v>-4.5178542965816852E-2</v>
      </c>
      <c r="AO321">
        <f t="shared" si="93"/>
        <v>-3.1076753638663222E-2</v>
      </c>
      <c r="AP321">
        <f t="shared" si="94"/>
        <v>-2.0915300687586878E-3</v>
      </c>
      <c r="AQ321">
        <f t="shared" si="95"/>
        <v>-8.3621819927327586E-3</v>
      </c>
    </row>
    <row r="322" spans="1:43" hidden="1" x14ac:dyDescent="0.25">
      <c r="A322" s="19">
        <v>42116</v>
      </c>
      <c r="B322">
        <v>10.931510060000001</v>
      </c>
      <c r="C322">
        <v>13.53903133</v>
      </c>
      <c r="D322">
        <v>76.90422169</v>
      </c>
      <c r="E322">
        <v>67.8515242</v>
      </c>
      <c r="F322">
        <v>57.04824387</v>
      </c>
      <c r="G322">
        <v>26624</v>
      </c>
      <c r="H322">
        <v>35801</v>
      </c>
      <c r="I322">
        <v>371.9</v>
      </c>
      <c r="J322">
        <v>10.167999999999999</v>
      </c>
      <c r="K322">
        <v>67.555999999999997</v>
      </c>
      <c r="L322">
        <v>62.98</v>
      </c>
      <c r="M322">
        <v>108</v>
      </c>
      <c r="N322">
        <v>80.72</v>
      </c>
      <c r="O322">
        <v>13.58</v>
      </c>
      <c r="P322">
        <v>181.88</v>
      </c>
      <c r="Q322">
        <v>907.15</v>
      </c>
      <c r="R322">
        <v>14366.2</v>
      </c>
      <c r="S322">
        <v>1013.1</v>
      </c>
      <c r="T322">
        <v>8429.7000000000007</v>
      </c>
      <c r="X322" s="20">
        <v>42116</v>
      </c>
      <c r="Y322">
        <f t="shared" si="77"/>
        <v>1.7789469941205957E-3</v>
      </c>
      <c r="Z322">
        <f t="shared" si="78"/>
        <v>-3.8170039367392886E-4</v>
      </c>
      <c r="AA322">
        <f t="shared" si="79"/>
        <v>-1.0967478198409707E-5</v>
      </c>
      <c r="AB322">
        <f t="shared" si="80"/>
        <v>4.4377618063488281E-4</v>
      </c>
      <c r="AC322">
        <f t="shared" si="81"/>
        <v>9.6214244480630684E-4</v>
      </c>
      <c r="AD322">
        <f t="shared" si="82"/>
        <v>-1.165061721997525E-2</v>
      </c>
      <c r="AE322">
        <f t="shared" si="83"/>
        <v>-1.0281866825852849E-2</v>
      </c>
      <c r="AF322">
        <f t="shared" si="84"/>
        <v>-7.3672558792953514E-3</v>
      </c>
      <c r="AG322">
        <f t="shared" si="85"/>
        <v>3.1323594134153349E-3</v>
      </c>
      <c r="AH322">
        <f t="shared" si="86"/>
        <v>1.1626745784281817E-3</v>
      </c>
      <c r="AI322">
        <f t="shared" si="87"/>
        <v>2.0026390659265941E-3</v>
      </c>
      <c r="AJ322">
        <f t="shared" si="88"/>
        <v>0</v>
      </c>
      <c r="AK322">
        <f t="shared" si="89"/>
        <v>1.1087002387645976E-2</v>
      </c>
      <c r="AL322">
        <f t="shared" si="90"/>
        <v>1.4089962427468806E-2</v>
      </c>
      <c r="AM322">
        <f t="shared" si="91"/>
        <v>2.2575326263816985E-2</v>
      </c>
      <c r="AN322">
        <f t="shared" si="92"/>
        <v>3.8257719999410231E-2</v>
      </c>
      <c r="AO322">
        <f t="shared" si="93"/>
        <v>3.8986676062162293E-3</v>
      </c>
      <c r="AP322">
        <f t="shared" si="94"/>
        <v>1.001942809769627E-2</v>
      </c>
      <c r="AQ322">
        <f t="shared" si="95"/>
        <v>6.1818021695861205E-3</v>
      </c>
    </row>
    <row r="323" spans="1:43" hidden="1" x14ac:dyDescent="0.25">
      <c r="A323" s="19">
        <v>42117</v>
      </c>
      <c r="B323">
        <v>10.89262987</v>
      </c>
      <c r="C323">
        <v>13.56456932</v>
      </c>
      <c r="D323">
        <v>76.958419599999999</v>
      </c>
      <c r="E323">
        <v>67.845526710000001</v>
      </c>
      <c r="F323">
        <v>57.03959742</v>
      </c>
      <c r="G323">
        <v>26900</v>
      </c>
      <c r="H323">
        <v>36122</v>
      </c>
      <c r="I323">
        <v>376.95</v>
      </c>
      <c r="J323">
        <v>10.210900000000001</v>
      </c>
      <c r="K323">
        <v>68.506500000000003</v>
      </c>
      <c r="L323">
        <v>63.277000000000001</v>
      </c>
      <c r="M323">
        <v>107</v>
      </c>
      <c r="N323">
        <v>81.33</v>
      </c>
      <c r="O323">
        <v>13.4</v>
      </c>
      <c r="P323">
        <v>184.32</v>
      </c>
      <c r="Q323">
        <v>902.65</v>
      </c>
      <c r="R323">
        <v>14747</v>
      </c>
      <c r="S323">
        <v>1013.5</v>
      </c>
      <c r="T323">
        <v>8398.2999999999993</v>
      </c>
      <c r="X323" s="20">
        <v>42117</v>
      </c>
      <c r="Y323">
        <f t="shared" si="77"/>
        <v>-3.5630481895471177E-3</v>
      </c>
      <c r="Z323">
        <f t="shared" si="78"/>
        <v>1.8844726859285933E-3</v>
      </c>
      <c r="AA323">
        <f t="shared" si="79"/>
        <v>7.0449735929659172E-4</v>
      </c>
      <c r="AB323">
        <f t="shared" si="80"/>
        <v>-8.8395288824377036E-5</v>
      </c>
      <c r="AC323">
        <f t="shared" si="81"/>
        <v>-1.5157531107237355E-4</v>
      </c>
      <c r="AD323">
        <f t="shared" si="82"/>
        <v>1.031322196899525E-2</v>
      </c>
      <c r="AE323">
        <f t="shared" si="83"/>
        <v>8.9262720240411379E-3</v>
      </c>
      <c r="AF323">
        <f t="shared" si="84"/>
        <v>1.3487551726686491E-2</v>
      </c>
      <c r="AG323">
        <f t="shared" si="85"/>
        <v>4.2102432781910351E-3</v>
      </c>
      <c r="AH323">
        <f t="shared" si="86"/>
        <v>1.3971747721633973E-2</v>
      </c>
      <c r="AI323">
        <f t="shared" si="87"/>
        <v>4.704698318840286E-3</v>
      </c>
      <c r="AJ323">
        <f t="shared" si="88"/>
        <v>-9.3023926623135612E-3</v>
      </c>
      <c r="AK323">
        <f t="shared" si="89"/>
        <v>7.5285761333303662E-3</v>
      </c>
      <c r="AL323">
        <f t="shared" si="90"/>
        <v>-1.3343415173684335E-2</v>
      </c>
      <c r="AM323">
        <f t="shared" si="91"/>
        <v>1.3326248550716626E-2</v>
      </c>
      <c r="AN323">
        <f t="shared" si="92"/>
        <v>-4.9729354335050456E-3</v>
      </c>
      <c r="AO323">
        <f t="shared" si="93"/>
        <v>2.616144695339016E-2</v>
      </c>
      <c r="AP323">
        <f t="shared" si="94"/>
        <v>3.9474983242296114E-4</v>
      </c>
      <c r="AQ323">
        <f t="shared" si="95"/>
        <v>-3.7318797768145355E-3</v>
      </c>
    </row>
    <row r="324" spans="1:43" hidden="1" x14ac:dyDescent="0.25">
      <c r="A324" s="19">
        <v>42118</v>
      </c>
      <c r="B324">
        <v>10.928170509999999</v>
      </c>
      <c r="C324">
        <v>13.566373349999999</v>
      </c>
      <c r="D324">
        <v>76.956495419999996</v>
      </c>
      <c r="E324">
        <v>67.862658179999997</v>
      </c>
      <c r="F324">
        <v>57.094913759999997</v>
      </c>
      <c r="G324">
        <v>26701</v>
      </c>
      <c r="H324">
        <v>35953</v>
      </c>
      <c r="I324">
        <v>385.15</v>
      </c>
      <c r="J324">
        <v>10.2789</v>
      </c>
      <c r="K324">
        <v>69.226500000000001</v>
      </c>
      <c r="L324">
        <v>63.661999999999999</v>
      </c>
      <c r="M324">
        <v>106</v>
      </c>
      <c r="N324">
        <v>79.819999999999993</v>
      </c>
      <c r="O324">
        <v>13.24</v>
      </c>
      <c r="P324">
        <v>178.13</v>
      </c>
      <c r="Q324">
        <v>889.5</v>
      </c>
      <c r="R324">
        <v>14720.5</v>
      </c>
      <c r="S324">
        <v>1006.45</v>
      </c>
      <c r="T324">
        <v>8305.25</v>
      </c>
      <c r="X324" s="20">
        <v>42118</v>
      </c>
      <c r="Y324">
        <f t="shared" si="77"/>
        <v>3.2575039236748234E-3</v>
      </c>
      <c r="Z324">
        <f t="shared" si="78"/>
        <v>1.3298690167904396E-4</v>
      </c>
      <c r="AA324">
        <f t="shared" si="79"/>
        <v>-2.5003164896066735E-5</v>
      </c>
      <c r="AB324">
        <f t="shared" si="80"/>
        <v>2.524751193878085E-4</v>
      </c>
      <c r="AC324">
        <f t="shared" si="81"/>
        <v>9.6931846045980531E-4</v>
      </c>
      <c r="AD324">
        <f t="shared" si="82"/>
        <v>-7.4252687194219773E-3</v>
      </c>
      <c r="AE324">
        <f t="shared" si="83"/>
        <v>-4.6895680810610839E-3</v>
      </c>
      <c r="AF324">
        <f t="shared" si="84"/>
        <v>2.1520316141263839E-2</v>
      </c>
      <c r="AG324">
        <f t="shared" si="85"/>
        <v>6.6374732452999493E-3</v>
      </c>
      <c r="AH324">
        <f t="shared" si="86"/>
        <v>1.0455106017331401E-2</v>
      </c>
      <c r="AI324">
        <f t="shared" si="87"/>
        <v>6.0659242710207652E-3</v>
      </c>
      <c r="AJ324">
        <f t="shared" si="88"/>
        <v>-9.3897403498390316E-3</v>
      </c>
      <c r="AK324">
        <f t="shared" si="89"/>
        <v>-1.8740852558096134E-2</v>
      </c>
      <c r="AL324">
        <f t="shared" si="90"/>
        <v>-1.2012156448003545E-2</v>
      </c>
      <c r="AM324">
        <f t="shared" si="91"/>
        <v>-3.4159756703132878E-2</v>
      </c>
      <c r="AN324">
        <f t="shared" si="92"/>
        <v>-1.4675374276777243E-2</v>
      </c>
      <c r="AO324">
        <f t="shared" si="93"/>
        <v>-1.7985921536480109E-3</v>
      </c>
      <c r="AP324">
        <f t="shared" si="94"/>
        <v>-6.980399145013823E-3</v>
      </c>
      <c r="AQ324">
        <f t="shared" si="95"/>
        <v>-1.1141459454923742E-2</v>
      </c>
    </row>
    <row r="325" spans="1:43" hidden="1" x14ac:dyDescent="0.25">
      <c r="A325" s="19">
        <v>42121</v>
      </c>
      <c r="B325">
        <v>10.973434620000001</v>
      </c>
      <c r="C325">
        <v>13.60908965</v>
      </c>
      <c r="D325">
        <v>76.99693164</v>
      </c>
      <c r="E325">
        <v>67.945987169999995</v>
      </c>
      <c r="F325">
        <v>57.157436689999997</v>
      </c>
      <c r="G325">
        <v>27083</v>
      </c>
      <c r="H325">
        <v>37159</v>
      </c>
      <c r="I325">
        <v>387.65</v>
      </c>
      <c r="J325">
        <v>10.186</v>
      </c>
      <c r="K325">
        <v>68.974500000000006</v>
      </c>
      <c r="L325">
        <v>63.345999999999997</v>
      </c>
      <c r="M325">
        <v>104</v>
      </c>
      <c r="N325">
        <v>79.47</v>
      </c>
      <c r="O325">
        <v>12.91</v>
      </c>
      <c r="P325">
        <v>174.38</v>
      </c>
      <c r="Q325">
        <v>866.65</v>
      </c>
      <c r="R325">
        <v>14771</v>
      </c>
      <c r="S325">
        <v>1005.45</v>
      </c>
      <c r="T325">
        <v>8213.7999999999993</v>
      </c>
      <c r="X325" s="20">
        <v>42121</v>
      </c>
      <c r="Y325">
        <f t="shared" si="77"/>
        <v>4.1334116085496447E-3</v>
      </c>
      <c r="Z325">
        <f t="shared" si="78"/>
        <v>3.1437429552427201E-3</v>
      </c>
      <c r="AA325">
        <f t="shared" si="79"/>
        <v>5.2530458986270185E-4</v>
      </c>
      <c r="AB325">
        <f t="shared" si="80"/>
        <v>1.2271531056416778E-3</v>
      </c>
      <c r="AC325">
        <f t="shared" si="81"/>
        <v>1.0944708970086698E-3</v>
      </c>
      <c r="AD325">
        <f t="shared" si="82"/>
        <v>1.4205206885317637E-2</v>
      </c>
      <c r="AE325">
        <f t="shared" si="83"/>
        <v>3.2993473006508928E-2</v>
      </c>
      <c r="AF325">
        <f t="shared" si="84"/>
        <v>6.4700018659931456E-3</v>
      </c>
      <c r="AG325">
        <f t="shared" si="85"/>
        <v>-9.0790219482308632E-3</v>
      </c>
      <c r="AH325">
        <f t="shared" si="86"/>
        <v>-3.6468662208266789E-3</v>
      </c>
      <c r="AI325">
        <f t="shared" si="87"/>
        <v>-4.9760747676969629E-3</v>
      </c>
      <c r="AJ325">
        <f t="shared" si="88"/>
        <v>-1.9048194970694474E-2</v>
      </c>
      <c r="AK325">
        <f t="shared" si="89"/>
        <v>-4.3945076684997701E-3</v>
      </c>
      <c r="AL325">
        <f t="shared" si="90"/>
        <v>-2.5240345650311063E-2</v>
      </c>
      <c r="AM325">
        <f t="shared" si="91"/>
        <v>-2.127679480472465E-2</v>
      </c>
      <c r="AN325">
        <f t="shared" si="92"/>
        <v>-2.6024302718570466E-2</v>
      </c>
      <c r="AO325">
        <f t="shared" si="93"/>
        <v>3.4247189433070681E-3</v>
      </c>
      <c r="AP325">
        <f t="shared" si="94"/>
        <v>-9.9408527496437399E-4</v>
      </c>
      <c r="AQ325">
        <f t="shared" si="95"/>
        <v>-1.1072178395239022E-2</v>
      </c>
    </row>
    <row r="326" spans="1:43" hidden="1" x14ac:dyDescent="0.25">
      <c r="A326" s="19">
        <v>42122</v>
      </c>
      <c r="B326">
        <v>10.97583713</v>
      </c>
      <c r="C326">
        <v>13.55680697</v>
      </c>
      <c r="D326">
        <v>77.015772639999994</v>
      </c>
      <c r="E326">
        <v>67.958658049999997</v>
      </c>
      <c r="F326">
        <v>57.164310589999999</v>
      </c>
      <c r="G326">
        <v>27190</v>
      </c>
      <c r="H326">
        <v>37525</v>
      </c>
      <c r="I326">
        <v>386.85</v>
      </c>
      <c r="J326">
        <v>10.163399999999999</v>
      </c>
      <c r="K326">
        <v>69.242500000000007</v>
      </c>
      <c r="L326">
        <v>63.052999999999997</v>
      </c>
      <c r="M326">
        <v>105</v>
      </c>
      <c r="N326">
        <v>79.3</v>
      </c>
      <c r="O326">
        <v>12.9</v>
      </c>
      <c r="P326">
        <v>175.5</v>
      </c>
      <c r="Q326">
        <v>860.6</v>
      </c>
      <c r="R326">
        <v>15175</v>
      </c>
      <c r="S326">
        <v>1004.55</v>
      </c>
      <c r="T326">
        <v>8285.6</v>
      </c>
      <c r="X326" s="20">
        <v>42122</v>
      </c>
      <c r="Y326">
        <f t="shared" ref="Y326:Y389" si="96">LN(B326/B325)</f>
        <v>2.1891478104232718E-4</v>
      </c>
      <c r="Z326">
        <f t="shared" ref="Z326:Z389" si="97">LN(C326/C325)</f>
        <v>-3.8491455137785362E-3</v>
      </c>
      <c r="AA326">
        <f t="shared" ref="AA326:AA389" si="98">LN(D326/D325)</f>
        <v>2.446681289321825E-4</v>
      </c>
      <c r="AB326">
        <f t="shared" ref="AB326:AB389" si="99">LN(E326/E325)</f>
        <v>1.8646721039161269E-4</v>
      </c>
      <c r="AC326">
        <f t="shared" ref="AC326:AC389" si="100">LN(F326/F325)</f>
        <v>1.2025533499666843E-4</v>
      </c>
      <c r="AD326">
        <f t="shared" ref="AD326:AD389" si="101">LN(G326/G325)</f>
        <v>3.9430338706901175E-3</v>
      </c>
      <c r="AE326">
        <f t="shared" ref="AE326:AE389" si="102">LN(H326/H325)</f>
        <v>9.8013745926060439E-3</v>
      </c>
      <c r="AF326">
        <f t="shared" ref="AF326:AF389" si="103">LN(I326/I325)</f>
        <v>-2.0658496695044851E-3</v>
      </c>
      <c r="AG326">
        <f t="shared" ref="AG326:AG389" si="104">LN(J326/J325)</f>
        <v>-2.2211966241587854E-3</v>
      </c>
      <c r="AH326">
        <f t="shared" ref="AH326:AH389" si="105">LN(K326/K325)</f>
        <v>3.87796487931654E-3</v>
      </c>
      <c r="AI326">
        <f t="shared" ref="AI326:AI389" si="106">LN(L326/L325)</f>
        <v>-4.6361209313728596E-3</v>
      </c>
      <c r="AJ326">
        <f t="shared" ref="AJ326:AJ389" si="107">LN(M326/M325)</f>
        <v>9.5694510161506725E-3</v>
      </c>
      <c r="AK326">
        <f t="shared" ref="AK326:AK389" si="108">LN(N326/N325)</f>
        <v>-2.1414633112857039E-3</v>
      </c>
      <c r="AL326">
        <f t="shared" ref="AL326:AL389" si="109">LN(O326/O325)</f>
        <v>-7.7489349092468775E-4</v>
      </c>
      <c r="AM326">
        <f t="shared" ref="AM326:AM389" si="110">LN(P326/P325)</f>
        <v>6.4022169062516168E-3</v>
      </c>
      <c r="AN326">
        <f t="shared" ref="AN326:AN389" si="111">LN(Q326/Q325)</f>
        <v>-7.0053839828200237E-3</v>
      </c>
      <c r="AO326">
        <f t="shared" ref="AO326:AO389" si="112">LN(R326/R325)</f>
        <v>2.6983537887099177E-2</v>
      </c>
      <c r="AP326">
        <f t="shared" ref="AP326:AP389" si="113">LN(S326/S325)</f>
        <v>-8.9552244790760472E-4</v>
      </c>
      <c r="AQ326">
        <f t="shared" ref="AQ326:AQ389" si="114">LN(T326/T325)</f>
        <v>8.7034017275964409E-3</v>
      </c>
    </row>
    <row r="327" spans="1:43" hidden="1" x14ac:dyDescent="0.25">
      <c r="A327" s="19">
        <v>42123</v>
      </c>
      <c r="B327">
        <v>10.953711609999999</v>
      </c>
      <c r="C327">
        <v>13.632133619999999</v>
      </c>
      <c r="D327">
        <v>77.028583819999994</v>
      </c>
      <c r="E327">
        <v>67.971301949999997</v>
      </c>
      <c r="F327">
        <v>57.209241169999999</v>
      </c>
      <c r="G327">
        <v>27238</v>
      </c>
      <c r="H327">
        <v>37715</v>
      </c>
      <c r="I327">
        <v>390.65</v>
      </c>
      <c r="J327">
        <v>10.236700000000001</v>
      </c>
      <c r="K327">
        <v>70.640500000000003</v>
      </c>
      <c r="L327">
        <v>63.46</v>
      </c>
      <c r="M327">
        <v>106</v>
      </c>
      <c r="N327">
        <v>78.45</v>
      </c>
      <c r="O327">
        <v>12.92</v>
      </c>
      <c r="P327">
        <v>174.77</v>
      </c>
      <c r="Q327">
        <v>857.7</v>
      </c>
      <c r="R327">
        <v>15238.1</v>
      </c>
      <c r="S327">
        <v>993.15</v>
      </c>
      <c r="T327">
        <v>8239.75</v>
      </c>
      <c r="X327" s="20">
        <v>42123</v>
      </c>
      <c r="Y327">
        <f t="shared" si="96"/>
        <v>-2.0178734884065564E-3</v>
      </c>
      <c r="Z327">
        <f t="shared" si="97"/>
        <v>5.5409913804816413E-3</v>
      </c>
      <c r="AA327">
        <f t="shared" si="98"/>
        <v>1.6633105326219164E-4</v>
      </c>
      <c r="AB327">
        <f t="shared" si="99"/>
        <v>1.860355147087981E-4</v>
      </c>
      <c r="AC327">
        <f t="shared" si="100"/>
        <v>7.8568133313849649E-4</v>
      </c>
      <c r="AD327">
        <f t="shared" si="101"/>
        <v>1.7637985023861967E-3</v>
      </c>
      <c r="AE327">
        <f t="shared" si="102"/>
        <v>5.0505157860685716E-3</v>
      </c>
      <c r="AF327">
        <f t="shared" si="103"/>
        <v>9.7749974472896468E-3</v>
      </c>
      <c r="AG327">
        <f t="shared" si="104"/>
        <v>7.1862702093821069E-3</v>
      </c>
      <c r="AH327">
        <f t="shared" si="105"/>
        <v>1.9988798460219833E-2</v>
      </c>
      <c r="AI327">
        <f t="shared" si="106"/>
        <v>6.4341435913796378E-3</v>
      </c>
      <c r="AJ327">
        <f t="shared" si="107"/>
        <v>9.4787439545437387E-3</v>
      </c>
      <c r="AK327">
        <f t="shared" si="108"/>
        <v>-1.0776649461760671E-2</v>
      </c>
      <c r="AL327">
        <f t="shared" si="109"/>
        <v>1.5491869868293187E-3</v>
      </c>
      <c r="AM327">
        <f t="shared" si="110"/>
        <v>-4.1682191276506894E-3</v>
      </c>
      <c r="AN327">
        <f t="shared" si="111"/>
        <v>-3.3754324081233761E-3</v>
      </c>
      <c r="AO327">
        <f t="shared" si="112"/>
        <v>4.1495336247385738E-3</v>
      </c>
      <c r="AP327">
        <f t="shared" si="113"/>
        <v>-1.1413248985204119E-2</v>
      </c>
      <c r="AQ327">
        <f t="shared" si="114"/>
        <v>-5.5490646372382173E-3</v>
      </c>
    </row>
    <row r="328" spans="1:43" hidden="1" x14ac:dyDescent="0.25">
      <c r="A328" s="19">
        <v>42124</v>
      </c>
      <c r="B328">
        <v>10.983686690000001</v>
      </c>
      <c r="C328">
        <v>13.68599682</v>
      </c>
      <c r="D328">
        <v>77.022529829999996</v>
      </c>
      <c r="E328">
        <v>67.995579629999995</v>
      </c>
      <c r="F328">
        <v>57.191431780000002</v>
      </c>
      <c r="G328">
        <v>26716</v>
      </c>
      <c r="H328">
        <v>36564</v>
      </c>
      <c r="I328">
        <v>404.65</v>
      </c>
      <c r="J328">
        <v>10.242000000000001</v>
      </c>
      <c r="K328">
        <v>71.308999999999997</v>
      </c>
      <c r="L328">
        <v>63.529000000000003</v>
      </c>
      <c r="M328">
        <v>105</v>
      </c>
      <c r="N328">
        <v>77.67</v>
      </c>
      <c r="O328">
        <v>13.02</v>
      </c>
      <c r="P328">
        <v>180.15</v>
      </c>
      <c r="Q328">
        <v>850.35</v>
      </c>
      <c r="R328">
        <v>15191.6</v>
      </c>
      <c r="S328">
        <v>988.8</v>
      </c>
      <c r="T328">
        <v>8181.5</v>
      </c>
      <c r="X328" s="20">
        <v>42124</v>
      </c>
      <c r="Y328">
        <f t="shared" si="96"/>
        <v>2.7327851958431374E-3</v>
      </c>
      <c r="Z328">
        <f t="shared" si="97"/>
        <v>3.9434082005073796E-3</v>
      </c>
      <c r="AA328">
        <f t="shared" si="98"/>
        <v>-7.8597159860449307E-5</v>
      </c>
      <c r="AB328">
        <f t="shared" si="99"/>
        <v>3.5711167272342012E-4</v>
      </c>
      <c r="AC328">
        <f t="shared" si="100"/>
        <v>-3.1135114304174823E-4</v>
      </c>
      <c r="AD328">
        <f t="shared" si="101"/>
        <v>-1.9350420283376132E-2</v>
      </c>
      <c r="AE328">
        <f t="shared" si="102"/>
        <v>-3.0993743514021906E-2</v>
      </c>
      <c r="AF328">
        <f t="shared" si="103"/>
        <v>3.5210477498957504E-2</v>
      </c>
      <c r="AG328">
        <f t="shared" si="104"/>
        <v>5.1761099272240152E-4</v>
      </c>
      <c r="AH328">
        <f t="shared" si="105"/>
        <v>9.4189122498926098E-3</v>
      </c>
      <c r="AI328">
        <f t="shared" si="106"/>
        <v>1.0867084045134057E-3</v>
      </c>
      <c r="AJ328">
        <f t="shared" si="107"/>
        <v>-9.47874395454377E-3</v>
      </c>
      <c r="AK328">
        <f t="shared" si="108"/>
        <v>-9.9923967474856833E-3</v>
      </c>
      <c r="AL328">
        <f t="shared" si="109"/>
        <v>7.7101384259672615E-3</v>
      </c>
      <c r="AM328">
        <f t="shared" si="110"/>
        <v>3.0319013415832416E-2</v>
      </c>
      <c r="AN328">
        <f t="shared" si="111"/>
        <v>-8.6063585579534748E-3</v>
      </c>
      <c r="AO328">
        <f t="shared" si="112"/>
        <v>-3.0562270541295792E-3</v>
      </c>
      <c r="AP328">
        <f t="shared" si="113"/>
        <v>-4.3896233355384734E-3</v>
      </c>
      <c r="AQ328">
        <f t="shared" si="114"/>
        <v>-7.0944957684806386E-3</v>
      </c>
    </row>
    <row r="329" spans="1:43" hidden="1" x14ac:dyDescent="0.25">
      <c r="A329" s="19">
        <v>42128</v>
      </c>
      <c r="B329">
        <v>11.01082005</v>
      </c>
      <c r="C329">
        <v>13.73989664</v>
      </c>
      <c r="D329">
        <v>77.118386340000001</v>
      </c>
      <c r="E329">
        <v>68.059918479999993</v>
      </c>
      <c r="F329">
        <v>57.308059370000002</v>
      </c>
      <c r="G329">
        <v>26868</v>
      </c>
      <c r="H329">
        <v>37876</v>
      </c>
      <c r="I329">
        <v>413.8</v>
      </c>
      <c r="J329">
        <v>10.2296</v>
      </c>
      <c r="K329">
        <v>70.794499999999999</v>
      </c>
      <c r="L329">
        <v>63.515999999999998</v>
      </c>
      <c r="M329">
        <v>106</v>
      </c>
      <c r="N329">
        <v>79.040000000000006</v>
      </c>
      <c r="O329">
        <v>13.36</v>
      </c>
      <c r="P329">
        <v>182.35</v>
      </c>
      <c r="Q329">
        <v>861.75</v>
      </c>
      <c r="R329">
        <v>15334.6</v>
      </c>
      <c r="S329">
        <v>1000.95</v>
      </c>
      <c r="T329">
        <v>8331.9500000000007</v>
      </c>
      <c r="X329" s="20">
        <v>42128</v>
      </c>
      <c r="Y329">
        <f t="shared" si="96"/>
        <v>2.467286407945152E-3</v>
      </c>
      <c r="Z329">
        <f t="shared" si="97"/>
        <v>3.9305840279970127E-3</v>
      </c>
      <c r="AA329">
        <f t="shared" si="98"/>
        <v>1.2437518179940813E-3</v>
      </c>
      <c r="AB329">
        <f t="shared" si="99"/>
        <v>9.457736833809122E-4</v>
      </c>
      <c r="AC329">
        <f t="shared" si="100"/>
        <v>2.0371729020460714E-3</v>
      </c>
      <c r="AD329">
        <f t="shared" si="101"/>
        <v>5.6733505412286172E-3</v>
      </c>
      <c r="AE329">
        <f t="shared" si="102"/>
        <v>3.5253516329681302E-2</v>
      </c>
      <c r="AF329">
        <f t="shared" si="103"/>
        <v>2.2360269369731858E-2</v>
      </c>
      <c r="AG329">
        <f t="shared" si="104"/>
        <v>-1.2114345255372365E-3</v>
      </c>
      <c r="AH329">
        <f t="shared" si="105"/>
        <v>-7.2412325969161018E-3</v>
      </c>
      <c r="AI329">
        <f t="shared" si="106"/>
        <v>-2.0465189571220642E-4</v>
      </c>
      <c r="AJ329">
        <f t="shared" si="107"/>
        <v>9.4787439545437387E-3</v>
      </c>
      <c r="AK329">
        <f t="shared" si="108"/>
        <v>1.7484971008056512E-2</v>
      </c>
      <c r="AL329">
        <f t="shared" si="109"/>
        <v>2.5778531328076552E-2</v>
      </c>
      <c r="AM329">
        <f t="shared" si="110"/>
        <v>1.2138080060587014E-2</v>
      </c>
      <c r="AN329">
        <f t="shared" si="111"/>
        <v>1.3317175958552415E-2</v>
      </c>
      <c r="AO329">
        <f t="shared" si="112"/>
        <v>9.3690695885562114E-3</v>
      </c>
      <c r="AP329">
        <f t="shared" si="113"/>
        <v>1.2212741314298965E-2</v>
      </c>
      <c r="AQ329">
        <f t="shared" si="114"/>
        <v>1.8222014533752957E-2</v>
      </c>
    </row>
    <row r="330" spans="1:43" hidden="1" x14ac:dyDescent="0.25">
      <c r="A330" s="19">
        <v>42129</v>
      </c>
      <c r="B330">
        <v>11.013740289999999</v>
      </c>
      <c r="C330">
        <v>13.74248293</v>
      </c>
      <c r="D330">
        <v>77.098871889999998</v>
      </c>
      <c r="E330">
        <v>68.092339140000007</v>
      </c>
      <c r="F330">
        <v>57.331998570000003</v>
      </c>
      <c r="G330">
        <v>26880</v>
      </c>
      <c r="H330">
        <v>37990</v>
      </c>
      <c r="I330">
        <v>414.5</v>
      </c>
      <c r="J330">
        <v>10.210900000000001</v>
      </c>
      <c r="K330">
        <v>70.884500000000003</v>
      </c>
      <c r="L330">
        <v>63.369</v>
      </c>
      <c r="M330">
        <v>107</v>
      </c>
      <c r="N330">
        <v>78.69</v>
      </c>
      <c r="O330">
        <v>13.4</v>
      </c>
      <c r="P330">
        <v>182.02</v>
      </c>
      <c r="Q330">
        <v>879.05</v>
      </c>
      <c r="R330">
        <v>15555.5</v>
      </c>
      <c r="S330">
        <v>987.65</v>
      </c>
      <c r="T330">
        <v>8324.7999999999993</v>
      </c>
      <c r="X330" s="20">
        <v>42129</v>
      </c>
      <c r="Y330">
        <f t="shared" si="96"/>
        <v>2.6518032342378011E-4</v>
      </c>
      <c r="Z330">
        <f t="shared" si="97"/>
        <v>1.8821441578946517E-4</v>
      </c>
      <c r="AA330">
        <f t="shared" si="98"/>
        <v>-2.5307738353187948E-4</v>
      </c>
      <c r="AB330">
        <f t="shared" si="99"/>
        <v>4.7624124901789725E-4</v>
      </c>
      <c r="AC330">
        <f t="shared" si="100"/>
        <v>4.1764110692427744E-4</v>
      </c>
      <c r="AD330">
        <f t="shared" si="101"/>
        <v>4.4652825033063211E-4</v>
      </c>
      <c r="AE330">
        <f t="shared" si="102"/>
        <v>3.00530107828045E-3</v>
      </c>
      <c r="AF330">
        <f t="shared" si="103"/>
        <v>1.6902092639070458E-3</v>
      </c>
      <c r="AG330">
        <f t="shared" si="104"/>
        <v>-1.8297013494775129E-3</v>
      </c>
      <c r="AH330">
        <f t="shared" si="105"/>
        <v>1.2704777998976593E-3</v>
      </c>
      <c r="AI330">
        <f t="shared" si="106"/>
        <v>-2.317059790635219E-3</v>
      </c>
      <c r="AJ330">
        <f t="shared" si="107"/>
        <v>9.3897403498391374E-3</v>
      </c>
      <c r="AK330">
        <f t="shared" si="108"/>
        <v>-4.4379708927204456E-3</v>
      </c>
      <c r="AL330">
        <f t="shared" si="109"/>
        <v>2.9895388483659859E-3</v>
      </c>
      <c r="AM330">
        <f t="shared" si="110"/>
        <v>-1.8113461054795291E-3</v>
      </c>
      <c r="AN330">
        <f t="shared" si="111"/>
        <v>1.9876573491823719E-2</v>
      </c>
      <c r="AO330">
        <f t="shared" si="112"/>
        <v>1.4302560733408706E-2</v>
      </c>
      <c r="AP330">
        <f t="shared" si="113"/>
        <v>-1.3376444043715734E-2</v>
      </c>
      <c r="AQ330">
        <f t="shared" si="114"/>
        <v>-8.585108666642865E-4</v>
      </c>
    </row>
    <row r="331" spans="1:43" hidden="1" x14ac:dyDescent="0.25">
      <c r="A331" s="19">
        <v>42130</v>
      </c>
      <c r="B331">
        <v>11.04428244</v>
      </c>
      <c r="C331">
        <v>13.74577844</v>
      </c>
      <c r="D331">
        <v>77.133850420000002</v>
      </c>
      <c r="E331">
        <v>68.113531080000001</v>
      </c>
      <c r="F331">
        <v>57.355806649999998</v>
      </c>
      <c r="G331">
        <v>26911</v>
      </c>
      <c r="H331">
        <v>38020</v>
      </c>
      <c r="I331">
        <v>414.95</v>
      </c>
      <c r="J331">
        <v>10.260199999999999</v>
      </c>
      <c r="K331">
        <v>72.227999999999994</v>
      </c>
      <c r="L331">
        <v>63.621000000000002</v>
      </c>
      <c r="M331">
        <v>104</v>
      </c>
      <c r="N331">
        <v>77.06</v>
      </c>
      <c r="O331">
        <v>13.08</v>
      </c>
      <c r="P331">
        <v>168.15</v>
      </c>
      <c r="Q331">
        <v>858.2</v>
      </c>
      <c r="R331">
        <v>15080.3</v>
      </c>
      <c r="S331">
        <v>970.6</v>
      </c>
      <c r="T331">
        <v>8097</v>
      </c>
      <c r="X331" s="20">
        <v>42130</v>
      </c>
      <c r="Y331">
        <f t="shared" si="96"/>
        <v>2.7692572350912948E-3</v>
      </c>
      <c r="Z331">
        <f t="shared" si="97"/>
        <v>2.3977580622017784E-4</v>
      </c>
      <c r="AA331">
        <f t="shared" si="98"/>
        <v>4.5358118660964049E-4</v>
      </c>
      <c r="AB331">
        <f t="shared" si="99"/>
        <v>3.111751371179908E-4</v>
      </c>
      <c r="AC331">
        <f t="shared" si="100"/>
        <v>4.1518067760241479E-4</v>
      </c>
      <c r="AD331">
        <f t="shared" si="101"/>
        <v>1.1526093001424751E-3</v>
      </c>
      <c r="AE331">
        <f t="shared" si="102"/>
        <v>7.8936986074885874E-4</v>
      </c>
      <c r="AF331">
        <f t="shared" si="103"/>
        <v>1.0850564691072123E-3</v>
      </c>
      <c r="AG331">
        <f t="shared" si="104"/>
        <v>4.816555564678025E-3</v>
      </c>
      <c r="AH331">
        <f t="shared" si="105"/>
        <v>1.8775990487409785E-2</v>
      </c>
      <c r="AI331">
        <f t="shared" si="106"/>
        <v>3.9688216518208959E-3</v>
      </c>
      <c r="AJ331">
        <f t="shared" si="107"/>
        <v>-2.8437935320533514E-2</v>
      </c>
      <c r="AK331">
        <f t="shared" si="108"/>
        <v>-2.0931743348880375E-2</v>
      </c>
      <c r="AL331">
        <f t="shared" si="109"/>
        <v>-2.4170360927813068E-2</v>
      </c>
      <c r="AM331">
        <f t="shared" si="110"/>
        <v>-7.9260132962931093E-2</v>
      </c>
      <c r="AN331">
        <f t="shared" si="111"/>
        <v>-2.4004606331374221E-2</v>
      </c>
      <c r="AO331">
        <f t="shared" si="112"/>
        <v>-3.1025017557002658E-2</v>
      </c>
      <c r="AP331">
        <f t="shared" si="113"/>
        <v>-1.741394700289365E-2</v>
      </c>
      <c r="AQ331">
        <f t="shared" si="114"/>
        <v>-2.7745388849924588E-2</v>
      </c>
    </row>
    <row r="332" spans="1:43" hidden="1" x14ac:dyDescent="0.25">
      <c r="A332" s="19">
        <v>42131</v>
      </c>
      <c r="B332">
        <v>11.00214383</v>
      </c>
      <c r="C332">
        <v>13.75207595</v>
      </c>
      <c r="D332">
        <v>77.137332029999996</v>
      </c>
      <c r="E332">
        <v>68.133030730000002</v>
      </c>
      <c r="F332">
        <v>57.367643080000001</v>
      </c>
      <c r="G332">
        <v>26934</v>
      </c>
      <c r="H332">
        <v>37884</v>
      </c>
      <c r="I332">
        <v>416.45</v>
      </c>
      <c r="J332">
        <v>10.323399999999999</v>
      </c>
      <c r="K332">
        <v>72.1875</v>
      </c>
      <c r="L332">
        <v>64.072999999999993</v>
      </c>
      <c r="M332">
        <v>103</v>
      </c>
      <c r="N332">
        <v>76.599999999999994</v>
      </c>
      <c r="O332">
        <v>12.7</v>
      </c>
      <c r="P332">
        <v>165.07</v>
      </c>
      <c r="Q332">
        <v>866.25</v>
      </c>
      <c r="R332">
        <v>14807</v>
      </c>
      <c r="S332">
        <v>951.3</v>
      </c>
      <c r="T332">
        <v>8057.3</v>
      </c>
      <c r="X332" s="20">
        <v>42131</v>
      </c>
      <c r="Y332">
        <f t="shared" si="96"/>
        <v>-3.8227203628273289E-3</v>
      </c>
      <c r="Z332">
        <f t="shared" si="97"/>
        <v>4.58036472284888E-4</v>
      </c>
      <c r="AA332">
        <f t="shared" si="98"/>
        <v>4.5136232772548892E-5</v>
      </c>
      <c r="AB332">
        <f t="shared" si="99"/>
        <v>2.8624061956629686E-4</v>
      </c>
      <c r="AC332">
        <f t="shared" si="100"/>
        <v>2.0634717784134038E-4</v>
      </c>
      <c r="AD332">
        <f t="shared" si="101"/>
        <v>8.5430407275898076E-4</v>
      </c>
      <c r="AE332">
        <f t="shared" si="102"/>
        <v>-3.5834776964281429E-3</v>
      </c>
      <c r="AF332">
        <f t="shared" si="103"/>
        <v>3.6083753368925634E-3</v>
      </c>
      <c r="AG332">
        <f t="shared" si="104"/>
        <v>6.1408304285754363E-3</v>
      </c>
      <c r="AH332">
        <f t="shared" si="105"/>
        <v>-5.6088163752127346E-4</v>
      </c>
      <c r="AI332">
        <f t="shared" si="106"/>
        <v>7.0794538161779996E-3</v>
      </c>
      <c r="AJ332">
        <f t="shared" si="107"/>
        <v>-9.6619109117368589E-3</v>
      </c>
      <c r="AK332">
        <f t="shared" si="108"/>
        <v>-5.9872624514660262E-3</v>
      </c>
      <c r="AL332">
        <f t="shared" si="109"/>
        <v>-2.9482352564507066E-2</v>
      </c>
      <c r="AM332">
        <f t="shared" si="110"/>
        <v>-1.8486811826829014E-2</v>
      </c>
      <c r="AN332">
        <f t="shared" si="111"/>
        <v>9.336377946688618E-3</v>
      </c>
      <c r="AO332">
        <f t="shared" si="112"/>
        <v>-1.8289214354551411E-2</v>
      </c>
      <c r="AP332">
        <f t="shared" si="113"/>
        <v>-2.0084966758704494E-2</v>
      </c>
      <c r="AQ332">
        <f t="shared" si="114"/>
        <v>-4.9151098993697488E-3</v>
      </c>
    </row>
    <row r="333" spans="1:43" hidden="1" x14ac:dyDescent="0.25">
      <c r="A333" s="19">
        <v>42132</v>
      </c>
      <c r="B333">
        <v>11.01207443</v>
      </c>
      <c r="C333">
        <v>13.75035675</v>
      </c>
      <c r="D333">
        <v>77.155184640000002</v>
      </c>
      <c r="E333">
        <v>68.158534209999999</v>
      </c>
      <c r="F333">
        <v>57.430334250000001</v>
      </c>
      <c r="G333">
        <v>26889</v>
      </c>
      <c r="H333">
        <v>37948</v>
      </c>
      <c r="I333">
        <v>414.25</v>
      </c>
      <c r="J333">
        <v>10.260300000000001</v>
      </c>
      <c r="K333">
        <v>71.385000000000005</v>
      </c>
      <c r="L333">
        <v>63.710999999999999</v>
      </c>
      <c r="M333">
        <v>104</v>
      </c>
      <c r="N333">
        <v>77.11</v>
      </c>
      <c r="O333">
        <v>12.88</v>
      </c>
      <c r="P333">
        <v>167.35</v>
      </c>
      <c r="Q333">
        <v>895.2</v>
      </c>
      <c r="R333">
        <v>15781.2</v>
      </c>
      <c r="S333">
        <v>982</v>
      </c>
      <c r="T333">
        <v>8191.5</v>
      </c>
      <c r="X333" s="20">
        <v>42132</v>
      </c>
      <c r="Y333">
        <f t="shared" si="96"/>
        <v>9.0219880227492086E-4</v>
      </c>
      <c r="Z333">
        <f t="shared" si="97"/>
        <v>-1.2502166779155747E-4</v>
      </c>
      <c r="AA333">
        <f t="shared" si="98"/>
        <v>2.3141252038629944E-4</v>
      </c>
      <c r="AB333">
        <f t="shared" si="99"/>
        <v>3.7424884377701894E-4</v>
      </c>
      <c r="AC333">
        <f t="shared" si="100"/>
        <v>1.0922000141485922E-3</v>
      </c>
      <c r="AD333">
        <f t="shared" si="101"/>
        <v>-1.6721479845157906E-3</v>
      </c>
      <c r="AE333">
        <f t="shared" si="102"/>
        <v>1.6879421667754721E-3</v>
      </c>
      <c r="AF333">
        <f t="shared" si="103"/>
        <v>-5.296750074677177E-3</v>
      </c>
      <c r="AG333">
        <f t="shared" si="104"/>
        <v>-6.1310840773654528E-3</v>
      </c>
      <c r="AH333">
        <f t="shared" si="105"/>
        <v>-1.1179137474929168E-2</v>
      </c>
      <c r="AI333">
        <f t="shared" si="106"/>
        <v>-5.6658262129427889E-3</v>
      </c>
      <c r="AJ333">
        <f t="shared" si="107"/>
        <v>9.6619109117368901E-3</v>
      </c>
      <c r="AK333">
        <f t="shared" si="108"/>
        <v>6.6358970983236348E-3</v>
      </c>
      <c r="AL333">
        <f t="shared" si="109"/>
        <v>1.4073727211662118E-2</v>
      </c>
      <c r="AM333">
        <f t="shared" si="110"/>
        <v>1.3717801297885938E-2</v>
      </c>
      <c r="AN333">
        <f t="shared" si="111"/>
        <v>3.2873606493602638E-2</v>
      </c>
      <c r="AO333">
        <f t="shared" si="112"/>
        <v>6.3719316227200701E-2</v>
      </c>
      <c r="AP333">
        <f t="shared" si="113"/>
        <v>3.1761838142054549E-2</v>
      </c>
      <c r="AQ333">
        <f t="shared" si="114"/>
        <v>1.6518518473573537E-2</v>
      </c>
    </row>
    <row r="334" spans="1:43" hidden="1" x14ac:dyDescent="0.25">
      <c r="A334" s="19">
        <v>42135</v>
      </c>
      <c r="B334">
        <v>11.046720580000001</v>
      </c>
      <c r="C334">
        <v>13.78863754</v>
      </c>
      <c r="D334">
        <v>77.197827849999996</v>
      </c>
      <c r="E334">
        <v>68.216871409999996</v>
      </c>
      <c r="F334">
        <v>57.466879820000003</v>
      </c>
      <c r="G334">
        <v>26839</v>
      </c>
      <c r="H334">
        <v>37690</v>
      </c>
      <c r="I334">
        <v>413.9</v>
      </c>
      <c r="J334">
        <v>10.3078</v>
      </c>
      <c r="K334">
        <v>71.400000000000006</v>
      </c>
      <c r="L334">
        <v>64.007000000000005</v>
      </c>
      <c r="M334">
        <v>105</v>
      </c>
      <c r="N334">
        <v>79.42</v>
      </c>
      <c r="O334">
        <v>13.11</v>
      </c>
      <c r="P334">
        <v>169.52</v>
      </c>
      <c r="Q334">
        <v>864.7</v>
      </c>
      <c r="R334">
        <v>16871.599999999999</v>
      </c>
      <c r="S334">
        <v>990.3</v>
      </c>
      <c r="T334">
        <v>8325.25</v>
      </c>
      <c r="X334" s="20">
        <v>42135</v>
      </c>
      <c r="Y334">
        <f t="shared" si="96"/>
        <v>3.1412575776263827E-3</v>
      </c>
      <c r="Z334">
        <f t="shared" si="97"/>
        <v>2.7801171134327557E-3</v>
      </c>
      <c r="AA334">
        <f t="shared" si="98"/>
        <v>5.5254135176253743E-4</v>
      </c>
      <c r="AB334">
        <f t="shared" si="99"/>
        <v>8.5553847914271051E-4</v>
      </c>
      <c r="AC334">
        <f t="shared" si="100"/>
        <v>6.3614373121648475E-4</v>
      </c>
      <c r="AD334">
        <f t="shared" si="101"/>
        <v>-1.8612274580863499E-3</v>
      </c>
      <c r="AE334">
        <f t="shared" si="102"/>
        <v>-6.8219942515863581E-3</v>
      </c>
      <c r="AF334">
        <f t="shared" si="103"/>
        <v>-8.4525755198558471E-4</v>
      </c>
      <c r="AG334">
        <f t="shared" si="104"/>
        <v>4.6188111147593518E-3</v>
      </c>
      <c r="AH334">
        <f t="shared" si="105"/>
        <v>2.1010610435530749E-4</v>
      </c>
      <c r="AI334">
        <f t="shared" si="106"/>
        <v>4.6352202503911E-3</v>
      </c>
      <c r="AJ334">
        <f t="shared" si="107"/>
        <v>9.5694510161506725E-3</v>
      </c>
      <c r="AK334">
        <f t="shared" si="108"/>
        <v>2.9517251858236185E-2</v>
      </c>
      <c r="AL334">
        <f t="shared" si="109"/>
        <v>1.7699577099400857E-2</v>
      </c>
      <c r="AM334">
        <f t="shared" si="110"/>
        <v>1.2883486302708117E-2</v>
      </c>
      <c r="AN334">
        <f t="shared" si="111"/>
        <v>-3.4664531031330971E-2</v>
      </c>
      <c r="AO334">
        <f t="shared" si="112"/>
        <v>6.6812376823208938E-2</v>
      </c>
      <c r="AP334">
        <f t="shared" si="113"/>
        <v>8.4166191727911826E-3</v>
      </c>
      <c r="AQ334">
        <f t="shared" si="114"/>
        <v>1.6196034167464263E-2</v>
      </c>
    </row>
    <row r="335" spans="1:43" hidden="1" x14ac:dyDescent="0.25">
      <c r="A335" s="19">
        <v>42136</v>
      </c>
      <c r="B335">
        <v>10.989936589999999</v>
      </c>
      <c r="C335">
        <v>13.813562640000001</v>
      </c>
      <c r="D335">
        <v>77.231318349999995</v>
      </c>
      <c r="E335">
        <v>68.213839699999994</v>
      </c>
      <c r="F335">
        <v>57.483791830000001</v>
      </c>
      <c r="G335">
        <v>27167</v>
      </c>
      <c r="H335">
        <v>38393</v>
      </c>
      <c r="I335">
        <v>419.4</v>
      </c>
      <c r="J335">
        <v>10.3315</v>
      </c>
      <c r="K335">
        <v>71.9375</v>
      </c>
      <c r="L335">
        <v>64.147000000000006</v>
      </c>
      <c r="M335">
        <v>104</v>
      </c>
      <c r="N335">
        <v>77.97</v>
      </c>
      <c r="O335">
        <v>13.31</v>
      </c>
      <c r="P335">
        <v>166.4</v>
      </c>
      <c r="Q335">
        <v>843.95</v>
      </c>
      <c r="R335">
        <v>17158.599999999999</v>
      </c>
      <c r="S335">
        <v>971.95</v>
      </c>
      <c r="T335">
        <v>8126.95</v>
      </c>
      <c r="X335" s="20">
        <v>42136</v>
      </c>
      <c r="Y335">
        <f t="shared" si="96"/>
        <v>-5.1536052171720593E-3</v>
      </c>
      <c r="Z335">
        <f t="shared" si="97"/>
        <v>1.8060231874524237E-3</v>
      </c>
      <c r="AA335">
        <f t="shared" si="98"/>
        <v>4.3373289756668063E-4</v>
      </c>
      <c r="AB335">
        <f t="shared" si="99"/>
        <v>-4.4443219211154919E-5</v>
      </c>
      <c r="AC335">
        <f t="shared" si="100"/>
        <v>2.9424813059834273E-4</v>
      </c>
      <c r="AD335">
        <f t="shared" si="101"/>
        <v>1.21469478568346E-2</v>
      </c>
      <c r="AE335">
        <f t="shared" si="102"/>
        <v>1.8480344030825092E-2</v>
      </c>
      <c r="AF335">
        <f t="shared" si="103"/>
        <v>1.3200719713132801E-2</v>
      </c>
      <c r="AG335">
        <f t="shared" si="104"/>
        <v>2.2965905255310764E-3</v>
      </c>
      <c r="AH335">
        <f t="shared" si="105"/>
        <v>7.4998171365626776E-3</v>
      </c>
      <c r="AI335">
        <f t="shared" si="106"/>
        <v>2.1848721958389913E-3</v>
      </c>
      <c r="AJ335">
        <f t="shared" si="107"/>
        <v>-9.5694510161506725E-3</v>
      </c>
      <c r="AK335">
        <f t="shared" si="108"/>
        <v>-1.842608838159681E-2</v>
      </c>
      <c r="AL335">
        <f t="shared" si="109"/>
        <v>1.5140334631411961E-2</v>
      </c>
      <c r="AM335">
        <f t="shared" si="110"/>
        <v>-1.8576385572935419E-2</v>
      </c>
      <c r="AN335">
        <f t="shared" si="111"/>
        <v>-2.4289374831447771E-2</v>
      </c>
      <c r="AO335">
        <f t="shared" si="112"/>
        <v>1.6867770672995826E-2</v>
      </c>
      <c r="AP335">
        <f t="shared" si="113"/>
        <v>-1.8703564719135084E-2</v>
      </c>
      <c r="AQ335">
        <f t="shared" si="114"/>
        <v>-2.4107366025236887E-2</v>
      </c>
    </row>
    <row r="336" spans="1:43" hidden="1" x14ac:dyDescent="0.25">
      <c r="A336" s="19">
        <v>42137</v>
      </c>
      <c r="B336">
        <v>11.01333745</v>
      </c>
      <c r="C336">
        <v>13.87612968</v>
      </c>
      <c r="D336">
        <v>77.212217559999999</v>
      </c>
      <c r="E336">
        <v>68.275837249999995</v>
      </c>
      <c r="F336">
        <v>57.529658349999998</v>
      </c>
      <c r="G336">
        <v>27528</v>
      </c>
      <c r="H336">
        <v>39550</v>
      </c>
      <c r="I336">
        <v>417.05</v>
      </c>
      <c r="J336">
        <v>10.317</v>
      </c>
      <c r="K336">
        <v>72.703000000000003</v>
      </c>
      <c r="L336">
        <v>64.013000000000005</v>
      </c>
      <c r="M336">
        <v>105</v>
      </c>
      <c r="N336">
        <v>77.75</v>
      </c>
      <c r="O336">
        <v>13.14</v>
      </c>
      <c r="P336">
        <v>167.23</v>
      </c>
      <c r="Q336">
        <v>841.05</v>
      </c>
      <c r="R336">
        <v>18089.599999999999</v>
      </c>
      <c r="S336">
        <v>990.25</v>
      </c>
      <c r="T336">
        <v>8235.4500000000007</v>
      </c>
      <c r="X336" s="20">
        <v>42137</v>
      </c>
      <c r="Y336">
        <f t="shared" si="96"/>
        <v>2.1270351657781991E-3</v>
      </c>
      <c r="Z336">
        <f t="shared" si="97"/>
        <v>4.5191651651468037E-3</v>
      </c>
      <c r="AA336">
        <f t="shared" si="98"/>
        <v>-2.4734981603259415E-4</v>
      </c>
      <c r="AB336">
        <f t="shared" si="99"/>
        <v>9.0845777716309928E-4</v>
      </c>
      <c r="AC336">
        <f t="shared" si="100"/>
        <v>7.975853669233081E-4</v>
      </c>
      <c r="AD336">
        <f t="shared" si="101"/>
        <v>1.3200667053096799E-2</v>
      </c>
      <c r="AE336">
        <f t="shared" si="102"/>
        <v>2.969054290379362E-2</v>
      </c>
      <c r="AF336">
        <f t="shared" si="103"/>
        <v>-5.6189997801986908E-3</v>
      </c>
      <c r="AG336">
        <f t="shared" si="104"/>
        <v>-1.4044606032834809E-3</v>
      </c>
      <c r="AH336">
        <f t="shared" si="105"/>
        <v>1.0584962680528977E-2</v>
      </c>
      <c r="AI336">
        <f t="shared" si="106"/>
        <v>-2.0911368419193376E-3</v>
      </c>
      <c r="AJ336">
        <f t="shared" si="107"/>
        <v>9.5694510161506725E-3</v>
      </c>
      <c r="AK336">
        <f t="shared" si="108"/>
        <v>-2.8255862621650927E-3</v>
      </c>
      <c r="AL336">
        <f t="shared" si="109"/>
        <v>-1.2854619350555849E-2</v>
      </c>
      <c r="AM336">
        <f t="shared" si="110"/>
        <v>4.9755820059230555E-3</v>
      </c>
      <c r="AN336">
        <f t="shared" si="111"/>
        <v>-3.4421398971456415E-3</v>
      </c>
      <c r="AO336">
        <f t="shared" si="112"/>
        <v>5.2837681848847372E-2</v>
      </c>
      <c r="AP336">
        <f t="shared" si="113"/>
        <v>1.8653073693904162E-2</v>
      </c>
      <c r="AQ336">
        <f t="shared" si="114"/>
        <v>1.326230752496551E-2</v>
      </c>
    </row>
    <row r="337" spans="1:43" hidden="1" x14ac:dyDescent="0.25">
      <c r="A337" s="19">
        <v>42138</v>
      </c>
      <c r="B337">
        <v>11.01091199</v>
      </c>
      <c r="C337">
        <v>13.86910499</v>
      </c>
      <c r="D337">
        <v>77.239843219999997</v>
      </c>
      <c r="E337">
        <v>68.25172087</v>
      </c>
      <c r="F337">
        <v>57.564722629999999</v>
      </c>
      <c r="G337">
        <v>27434</v>
      </c>
      <c r="H337">
        <v>39771</v>
      </c>
      <c r="I337">
        <v>411.5</v>
      </c>
      <c r="J337">
        <v>10.220499999999999</v>
      </c>
      <c r="K337">
        <v>72.319999999999993</v>
      </c>
      <c r="L337">
        <v>63.383000000000003</v>
      </c>
      <c r="M337">
        <v>105</v>
      </c>
      <c r="N337">
        <v>78.010000000000005</v>
      </c>
      <c r="O337">
        <v>13.26</v>
      </c>
      <c r="P337">
        <v>166.85</v>
      </c>
      <c r="Q337">
        <v>846.45</v>
      </c>
      <c r="R337">
        <v>18176.2</v>
      </c>
      <c r="S337">
        <v>991.05</v>
      </c>
      <c r="T337">
        <v>8224.2000000000007</v>
      </c>
      <c r="X337" s="20">
        <v>42138</v>
      </c>
      <c r="Y337">
        <f t="shared" si="96"/>
        <v>-2.2025359060811047E-4</v>
      </c>
      <c r="Z337">
        <f t="shared" si="97"/>
        <v>-5.0637093062300186E-4</v>
      </c>
      <c r="AA337">
        <f t="shared" si="98"/>
        <v>3.5772472254602938E-4</v>
      </c>
      <c r="AB337">
        <f t="shared" si="99"/>
        <v>-3.5328223228936706E-4</v>
      </c>
      <c r="AC337">
        <f t="shared" si="100"/>
        <v>6.0931351793670091E-4</v>
      </c>
      <c r="AD337">
        <f t="shared" si="101"/>
        <v>-3.4205484389639635E-3</v>
      </c>
      <c r="AE337">
        <f t="shared" si="102"/>
        <v>5.5723092711594197E-3</v>
      </c>
      <c r="AF337">
        <f t="shared" si="103"/>
        <v>-1.3397098570496365E-2</v>
      </c>
      <c r="AG337">
        <f t="shared" si="104"/>
        <v>-9.3975128603440688E-3</v>
      </c>
      <c r="AH337">
        <f t="shared" si="105"/>
        <v>-5.2819330787094113E-3</v>
      </c>
      <c r="AI337">
        <f t="shared" si="106"/>
        <v>-9.8905010462997447E-3</v>
      </c>
      <c r="AJ337">
        <f t="shared" si="107"/>
        <v>0</v>
      </c>
      <c r="AK337">
        <f t="shared" si="108"/>
        <v>3.3384725408782965E-3</v>
      </c>
      <c r="AL337">
        <f t="shared" si="109"/>
        <v>9.0909717012518845E-3</v>
      </c>
      <c r="AM337">
        <f t="shared" si="110"/>
        <v>-2.2749051956484794E-3</v>
      </c>
      <c r="AN337">
        <f t="shared" si="111"/>
        <v>6.400021845467725E-3</v>
      </c>
      <c r="AO337">
        <f t="shared" si="112"/>
        <v>4.775858500494762E-3</v>
      </c>
      <c r="AP337">
        <f t="shared" si="113"/>
        <v>8.0755064197842461E-4</v>
      </c>
      <c r="AQ337">
        <f t="shared" si="114"/>
        <v>-1.3669794621202092E-3</v>
      </c>
    </row>
    <row r="338" spans="1:43" hidden="1" x14ac:dyDescent="0.25">
      <c r="A338" s="19">
        <v>42139</v>
      </c>
      <c r="B338">
        <v>11.05632999</v>
      </c>
      <c r="C338">
        <v>13.852029480000001</v>
      </c>
      <c r="D338">
        <v>77.25863975</v>
      </c>
      <c r="E338">
        <v>68.275480610000002</v>
      </c>
      <c r="F338">
        <v>57.57105894</v>
      </c>
      <c r="G338">
        <v>27463</v>
      </c>
      <c r="H338">
        <v>39976</v>
      </c>
      <c r="I338">
        <v>412.1</v>
      </c>
      <c r="J338">
        <v>10.222200000000001</v>
      </c>
      <c r="K338">
        <v>72.655000000000001</v>
      </c>
      <c r="L338">
        <v>63.44</v>
      </c>
      <c r="M338">
        <v>106</v>
      </c>
      <c r="N338">
        <v>78.569999999999993</v>
      </c>
      <c r="O338">
        <v>13.42</v>
      </c>
      <c r="P338">
        <v>168.05</v>
      </c>
      <c r="Q338">
        <v>844.8</v>
      </c>
      <c r="R338">
        <v>18722</v>
      </c>
      <c r="S338">
        <v>990.1</v>
      </c>
      <c r="T338">
        <v>8262.35</v>
      </c>
      <c r="X338" s="20">
        <v>42139</v>
      </c>
      <c r="Y338">
        <f t="shared" si="96"/>
        <v>4.1163335383846006E-3</v>
      </c>
      <c r="Z338">
        <f t="shared" si="97"/>
        <v>-1.2319490155138909E-3</v>
      </c>
      <c r="AA338">
        <f t="shared" si="98"/>
        <v>2.4332316708103896E-4</v>
      </c>
      <c r="AB338">
        <f t="shared" si="99"/>
        <v>3.4805870159652691E-4</v>
      </c>
      <c r="AC338">
        <f t="shared" si="100"/>
        <v>1.1006673894067899E-4</v>
      </c>
      <c r="AD338">
        <f t="shared" si="101"/>
        <v>1.0565241341998681E-3</v>
      </c>
      <c r="AE338">
        <f t="shared" si="102"/>
        <v>5.1412705570816611E-3</v>
      </c>
      <c r="AF338">
        <f t="shared" si="103"/>
        <v>1.4570182276473199E-3</v>
      </c>
      <c r="AG338">
        <f t="shared" si="104"/>
        <v>1.6631853951977761E-4</v>
      </c>
      <c r="AH338">
        <f t="shared" si="105"/>
        <v>4.6214946887382924E-3</v>
      </c>
      <c r="AI338">
        <f t="shared" si="106"/>
        <v>8.9889064030988287E-4</v>
      </c>
      <c r="AJ338">
        <f t="shared" si="107"/>
        <v>9.4787439545437387E-3</v>
      </c>
      <c r="AK338">
        <f t="shared" si="108"/>
        <v>7.1529235875082949E-3</v>
      </c>
      <c r="AL338">
        <f t="shared" si="109"/>
        <v>1.1994146785819242E-2</v>
      </c>
      <c r="AM338">
        <f t="shared" si="110"/>
        <v>7.1663489737318134E-3</v>
      </c>
      <c r="AN338">
        <f t="shared" si="111"/>
        <v>-1.9512201312618048E-3</v>
      </c>
      <c r="AO338">
        <f t="shared" si="112"/>
        <v>2.958625695022362E-2</v>
      </c>
      <c r="AP338">
        <f t="shared" si="113"/>
        <v>-9.5903901553536235E-4</v>
      </c>
      <c r="AQ338">
        <f t="shared" si="114"/>
        <v>4.6280232181107371E-3</v>
      </c>
    </row>
    <row r="339" spans="1:43" hidden="1" x14ac:dyDescent="0.25">
      <c r="A339" s="19">
        <v>42142</v>
      </c>
      <c r="B339">
        <v>11.061958389999999</v>
      </c>
      <c r="C339">
        <v>13.828471090000001</v>
      </c>
      <c r="D339">
        <v>77.307191259999996</v>
      </c>
      <c r="E339">
        <v>68.370775539999997</v>
      </c>
      <c r="F339">
        <v>57.635501169999998</v>
      </c>
      <c r="G339">
        <v>27617</v>
      </c>
      <c r="H339">
        <v>40494</v>
      </c>
      <c r="I339">
        <v>411.5</v>
      </c>
      <c r="J339">
        <v>10.2685</v>
      </c>
      <c r="K339">
        <v>72.088999999999999</v>
      </c>
      <c r="L339">
        <v>63.707999999999998</v>
      </c>
      <c r="M339">
        <v>107</v>
      </c>
      <c r="N339">
        <v>79.099999999999994</v>
      </c>
      <c r="O339">
        <v>13.46</v>
      </c>
      <c r="P339">
        <v>172.07</v>
      </c>
      <c r="Q339">
        <v>852.7</v>
      </c>
      <c r="R339">
        <v>18597.8</v>
      </c>
      <c r="S339">
        <v>1009.85</v>
      </c>
      <c r="T339">
        <v>8373.65</v>
      </c>
      <c r="X339" s="20">
        <v>42142</v>
      </c>
      <c r="Y339">
        <f t="shared" si="96"/>
        <v>5.0893631774650877E-4</v>
      </c>
      <c r="Z339">
        <f t="shared" si="97"/>
        <v>-1.702165437979169E-3</v>
      </c>
      <c r="AA339">
        <f t="shared" si="98"/>
        <v>6.282308486885189E-4</v>
      </c>
      <c r="AB339">
        <f t="shared" si="99"/>
        <v>1.3947684793371958E-3</v>
      </c>
      <c r="AC339">
        <f t="shared" si="100"/>
        <v>1.1187251257134578E-3</v>
      </c>
      <c r="AD339">
        <f t="shared" si="101"/>
        <v>5.5918809472400386E-3</v>
      </c>
      <c r="AE339">
        <f t="shared" si="102"/>
        <v>1.2874540947420536E-2</v>
      </c>
      <c r="AF339">
        <f t="shared" si="103"/>
        <v>-1.4570182276472231E-3</v>
      </c>
      <c r="AG339">
        <f t="shared" si="104"/>
        <v>4.5191310005961204E-3</v>
      </c>
      <c r="AH339">
        <f t="shared" si="105"/>
        <v>-7.8207440018348354E-3</v>
      </c>
      <c r="AI339">
        <f t="shared" si="106"/>
        <v>4.2155660629421285E-3</v>
      </c>
      <c r="AJ339">
        <f t="shared" si="107"/>
        <v>9.3897403498391374E-3</v>
      </c>
      <c r="AK339">
        <f t="shared" si="108"/>
        <v>6.7229275858779955E-3</v>
      </c>
      <c r="AL339">
        <f t="shared" si="109"/>
        <v>2.976192673046176E-3</v>
      </c>
      <c r="AM339">
        <f t="shared" si="110"/>
        <v>2.3639816593951521E-2</v>
      </c>
      <c r="AN339">
        <f t="shared" si="111"/>
        <v>9.3078727960070277E-3</v>
      </c>
      <c r="AO339">
        <f t="shared" si="112"/>
        <v>-6.6560087958698966E-3</v>
      </c>
      <c r="AP339">
        <f t="shared" si="113"/>
        <v>1.9751135825928374E-2</v>
      </c>
      <c r="AQ339">
        <f t="shared" si="114"/>
        <v>1.3380819986761118E-2</v>
      </c>
    </row>
    <row r="340" spans="1:43" hidden="1" x14ac:dyDescent="0.25">
      <c r="A340" s="19">
        <v>42143</v>
      </c>
      <c r="B340">
        <v>10.95914269</v>
      </c>
      <c r="C340">
        <v>13.79333462</v>
      </c>
      <c r="D340">
        <v>77.344809319999996</v>
      </c>
      <c r="E340">
        <v>68.379362979999996</v>
      </c>
      <c r="F340">
        <v>57.666550829999998</v>
      </c>
      <c r="G340">
        <v>27296</v>
      </c>
      <c r="H340">
        <v>39284</v>
      </c>
      <c r="I340">
        <v>402.45</v>
      </c>
      <c r="J340">
        <v>10.273400000000001</v>
      </c>
      <c r="K340">
        <v>71.093000000000004</v>
      </c>
      <c r="L340">
        <v>63.762999999999998</v>
      </c>
      <c r="M340">
        <v>107</v>
      </c>
      <c r="N340">
        <v>79.37</v>
      </c>
      <c r="O340">
        <v>13.55</v>
      </c>
      <c r="P340">
        <v>172.38</v>
      </c>
      <c r="Q340">
        <v>844.75</v>
      </c>
      <c r="R340">
        <v>18251.5</v>
      </c>
      <c r="S340">
        <v>1007.55</v>
      </c>
      <c r="T340">
        <v>8365.65</v>
      </c>
      <c r="X340" s="20">
        <v>42143</v>
      </c>
      <c r="Y340">
        <f t="shared" si="96"/>
        <v>-9.3379932944039085E-3</v>
      </c>
      <c r="Z340">
        <f t="shared" si="97"/>
        <v>-2.5441123814027625E-3</v>
      </c>
      <c r="AA340">
        <f t="shared" si="98"/>
        <v>4.8648657115111111E-4</v>
      </c>
      <c r="AB340">
        <f t="shared" si="99"/>
        <v>1.2559314534133097E-4</v>
      </c>
      <c r="AC340">
        <f t="shared" si="100"/>
        <v>5.3857949987825312E-4</v>
      </c>
      <c r="AD340">
        <f t="shared" si="101"/>
        <v>-1.1691353828386668E-2</v>
      </c>
      <c r="AE340">
        <f t="shared" si="102"/>
        <v>-3.0336503693796636E-2</v>
      </c>
      <c r="AF340">
        <f t="shared" si="103"/>
        <v>-2.2238154577381715E-2</v>
      </c>
      <c r="AG340">
        <f t="shared" si="104"/>
        <v>4.7707369746102205E-4</v>
      </c>
      <c r="AH340">
        <f t="shared" si="105"/>
        <v>-1.3912587691695259E-2</v>
      </c>
      <c r="AI340">
        <f t="shared" si="106"/>
        <v>8.6294142845138179E-4</v>
      </c>
      <c r="AJ340">
        <f t="shared" si="107"/>
        <v>0</v>
      </c>
      <c r="AK340">
        <f t="shared" si="108"/>
        <v>3.4075883291760662E-3</v>
      </c>
      <c r="AL340">
        <f t="shared" si="109"/>
        <v>6.6642231091281375E-3</v>
      </c>
      <c r="AM340">
        <f t="shared" si="110"/>
        <v>1.7999714541869403E-3</v>
      </c>
      <c r="AN340">
        <f t="shared" si="111"/>
        <v>-9.367060153604622E-3</v>
      </c>
      <c r="AO340">
        <f t="shared" si="112"/>
        <v>-1.879602572191998E-2</v>
      </c>
      <c r="AP340">
        <f t="shared" si="113"/>
        <v>-2.2801635734143017E-3</v>
      </c>
      <c r="AQ340">
        <f t="shared" si="114"/>
        <v>-9.5583454613746514E-4</v>
      </c>
    </row>
    <row r="341" spans="1:43" hidden="1" x14ac:dyDescent="0.25">
      <c r="A341" s="19">
        <v>42144</v>
      </c>
      <c r="B341">
        <v>10.93778197</v>
      </c>
      <c r="C341">
        <v>13.807664409999999</v>
      </c>
      <c r="D341">
        <v>77.323482400000003</v>
      </c>
      <c r="E341">
        <v>68.383075660000003</v>
      </c>
      <c r="F341">
        <v>57.693939280000002</v>
      </c>
      <c r="G341">
        <v>27284</v>
      </c>
      <c r="H341">
        <v>39304</v>
      </c>
      <c r="I341">
        <v>400.85</v>
      </c>
      <c r="J341">
        <v>10.2516</v>
      </c>
      <c r="K341">
        <v>70.549499999999995</v>
      </c>
      <c r="L341">
        <v>63.597999999999999</v>
      </c>
      <c r="M341">
        <v>107</v>
      </c>
      <c r="N341">
        <v>80.03</v>
      </c>
      <c r="O341">
        <v>13.55</v>
      </c>
      <c r="P341">
        <v>171.85</v>
      </c>
      <c r="Q341">
        <v>855.6</v>
      </c>
      <c r="R341">
        <v>18528.5</v>
      </c>
      <c r="S341">
        <v>1024.05</v>
      </c>
      <c r="T341">
        <v>8423.25</v>
      </c>
      <c r="X341" s="20">
        <v>42144</v>
      </c>
      <c r="Y341">
        <f t="shared" si="96"/>
        <v>-1.9510252793460373E-3</v>
      </c>
      <c r="Z341">
        <f t="shared" si="97"/>
        <v>1.0383530880116289E-3</v>
      </c>
      <c r="AA341">
        <f t="shared" si="98"/>
        <v>-2.7577624215006929E-4</v>
      </c>
      <c r="AB341">
        <f t="shared" si="99"/>
        <v>5.4293854918685524E-5</v>
      </c>
      <c r="AC341">
        <f t="shared" si="100"/>
        <v>4.7483242292882489E-4</v>
      </c>
      <c r="AD341">
        <f t="shared" si="101"/>
        <v>-4.3972151679571783E-4</v>
      </c>
      <c r="AE341">
        <f t="shared" si="102"/>
        <v>5.0898357081934466E-4</v>
      </c>
      <c r="AF341">
        <f t="shared" si="103"/>
        <v>-3.9835730507821378E-3</v>
      </c>
      <c r="AG341">
        <f t="shared" si="104"/>
        <v>-2.1242395320355528E-3</v>
      </c>
      <c r="AH341">
        <f t="shared" si="105"/>
        <v>-7.6742879776385093E-3</v>
      </c>
      <c r="AI341">
        <f t="shared" si="106"/>
        <v>-2.5910615072429386E-3</v>
      </c>
      <c r="AJ341">
        <f t="shared" si="107"/>
        <v>0</v>
      </c>
      <c r="AK341">
        <f t="shared" si="108"/>
        <v>8.281101276170556E-3</v>
      </c>
      <c r="AL341">
        <f t="shared" si="109"/>
        <v>0</v>
      </c>
      <c r="AM341">
        <f t="shared" si="110"/>
        <v>-3.079338923410258E-3</v>
      </c>
      <c r="AN341">
        <f t="shared" si="111"/>
        <v>1.2762251613851291E-2</v>
      </c>
      <c r="AO341">
        <f t="shared" si="112"/>
        <v>1.5062818777775345E-2</v>
      </c>
      <c r="AP341">
        <f t="shared" si="113"/>
        <v>1.62437121514157E-2</v>
      </c>
      <c r="AQ341">
        <f t="shared" si="114"/>
        <v>6.8617033871302907E-3</v>
      </c>
    </row>
    <row r="342" spans="1:43" hidden="1" x14ac:dyDescent="0.25">
      <c r="A342" s="19">
        <v>42145</v>
      </c>
      <c r="B342">
        <v>11.001478669999999</v>
      </c>
      <c r="C342">
        <v>13.82987597</v>
      </c>
      <c r="D342">
        <v>77.328541709999996</v>
      </c>
      <c r="E342">
        <v>68.422987059999997</v>
      </c>
      <c r="F342">
        <v>57.702136039999999</v>
      </c>
      <c r="G342">
        <v>27108</v>
      </c>
      <c r="H342">
        <v>39183</v>
      </c>
      <c r="I342">
        <v>402.8</v>
      </c>
      <c r="J342">
        <v>10.2601</v>
      </c>
      <c r="K342">
        <v>70.653000000000006</v>
      </c>
      <c r="L342">
        <v>63.58</v>
      </c>
      <c r="M342">
        <v>107</v>
      </c>
      <c r="N342">
        <v>80.25</v>
      </c>
      <c r="O342">
        <v>13.48</v>
      </c>
      <c r="P342">
        <v>174.13</v>
      </c>
      <c r="Q342">
        <v>864.35</v>
      </c>
      <c r="R342">
        <v>18413.3</v>
      </c>
      <c r="S342">
        <v>1024.7</v>
      </c>
      <c r="T342">
        <v>8421</v>
      </c>
      <c r="X342" s="20">
        <v>42145</v>
      </c>
      <c r="Y342">
        <f t="shared" si="96"/>
        <v>5.8066568439382885E-3</v>
      </c>
      <c r="Z342">
        <f t="shared" si="97"/>
        <v>1.6073474322743637E-3</v>
      </c>
      <c r="AA342">
        <f t="shared" si="98"/>
        <v>6.5428306301442188E-5</v>
      </c>
      <c r="AB342">
        <f t="shared" si="99"/>
        <v>5.8347415807120852E-4</v>
      </c>
      <c r="AC342">
        <f t="shared" si="100"/>
        <v>1.4206306394823421E-4</v>
      </c>
      <c r="AD342">
        <f t="shared" si="101"/>
        <v>-6.4715625186063984E-3</v>
      </c>
      <c r="AE342">
        <f t="shared" si="102"/>
        <v>-3.0833156028532592E-3</v>
      </c>
      <c r="AF342">
        <f t="shared" si="103"/>
        <v>4.8528683554465036E-3</v>
      </c>
      <c r="AG342">
        <f t="shared" si="104"/>
        <v>8.2879532038342954E-4</v>
      </c>
      <c r="AH342">
        <f t="shared" si="105"/>
        <v>1.4659799725354682E-3</v>
      </c>
      <c r="AI342">
        <f t="shared" si="106"/>
        <v>-2.8306782808646595E-4</v>
      </c>
      <c r="AJ342">
        <f t="shared" si="107"/>
        <v>0</v>
      </c>
      <c r="AK342">
        <f t="shared" si="108"/>
        <v>2.7451976311705191E-3</v>
      </c>
      <c r="AL342">
        <f t="shared" si="109"/>
        <v>-5.1794418415489728E-3</v>
      </c>
      <c r="AM342">
        <f t="shared" si="110"/>
        <v>1.3180143395448422E-2</v>
      </c>
      <c r="AN342">
        <f t="shared" si="111"/>
        <v>1.0174802160545263E-2</v>
      </c>
      <c r="AO342">
        <f t="shared" si="112"/>
        <v>-6.2368576205994609E-3</v>
      </c>
      <c r="AP342">
        <f t="shared" si="113"/>
        <v>6.3453327327324816E-4</v>
      </c>
      <c r="AQ342">
        <f t="shared" si="114"/>
        <v>-2.6715348126304331E-4</v>
      </c>
    </row>
    <row r="343" spans="1:43" hidden="1" x14ac:dyDescent="0.25">
      <c r="A343" s="19">
        <v>42146</v>
      </c>
      <c r="B343">
        <v>11.002432779999999</v>
      </c>
      <c r="C343">
        <v>13.825045319999999</v>
      </c>
      <c r="D343">
        <v>77.364068459999999</v>
      </c>
      <c r="E343">
        <v>68.434533049999999</v>
      </c>
      <c r="F343">
        <v>57.735503799999996</v>
      </c>
      <c r="G343">
        <v>27082</v>
      </c>
      <c r="H343">
        <v>38955</v>
      </c>
      <c r="I343">
        <v>396.5</v>
      </c>
      <c r="J343">
        <v>10.2447</v>
      </c>
      <c r="K343">
        <v>69.95</v>
      </c>
      <c r="L343">
        <v>63.49</v>
      </c>
      <c r="M343">
        <v>107</v>
      </c>
      <c r="N343">
        <v>80.989999999999995</v>
      </c>
      <c r="O343">
        <v>13.47</v>
      </c>
      <c r="P343">
        <v>174.43</v>
      </c>
      <c r="Q343">
        <v>863.75</v>
      </c>
      <c r="R343">
        <v>18696.8</v>
      </c>
      <c r="S343">
        <v>1024.3</v>
      </c>
      <c r="T343">
        <v>8458.9500000000007</v>
      </c>
      <c r="X343" s="20">
        <v>42146</v>
      </c>
      <c r="Y343">
        <f t="shared" si="96"/>
        <v>8.6721854227227106E-5</v>
      </c>
      <c r="Z343">
        <f t="shared" si="97"/>
        <v>-3.493519289731918E-4</v>
      </c>
      <c r="AA343">
        <f t="shared" si="98"/>
        <v>4.5932059179253911E-4</v>
      </c>
      <c r="AB343">
        <f t="shared" si="99"/>
        <v>1.6873007808581179E-4</v>
      </c>
      <c r="AC343">
        <f t="shared" si="100"/>
        <v>5.7810885557882657E-4</v>
      </c>
      <c r="AD343">
        <f t="shared" si="101"/>
        <v>-9.5958671323426398E-4</v>
      </c>
      <c r="AE343">
        <f t="shared" si="102"/>
        <v>-5.8358454806723423E-3</v>
      </c>
      <c r="AF343">
        <f t="shared" si="103"/>
        <v>-1.5764119769504623E-2</v>
      </c>
      <c r="AG343">
        <f t="shared" si="104"/>
        <v>-1.5020875985664102E-3</v>
      </c>
      <c r="AH343">
        <f t="shared" si="105"/>
        <v>-9.9998699625357991E-3</v>
      </c>
      <c r="AI343">
        <f t="shared" si="106"/>
        <v>-1.4165423002980265E-3</v>
      </c>
      <c r="AJ343">
        <f t="shared" si="107"/>
        <v>0</v>
      </c>
      <c r="AK343">
        <f t="shared" si="108"/>
        <v>9.1789282507733026E-3</v>
      </c>
      <c r="AL343">
        <f t="shared" si="109"/>
        <v>-7.4211506188830102E-4</v>
      </c>
      <c r="AM343">
        <f t="shared" si="110"/>
        <v>1.7213683387521553E-3</v>
      </c>
      <c r="AN343">
        <f t="shared" si="111"/>
        <v>-6.9440428691612858E-4</v>
      </c>
      <c r="AO343">
        <f t="shared" si="112"/>
        <v>1.5279156633739376E-2</v>
      </c>
      <c r="AP343">
        <f t="shared" si="113"/>
        <v>-3.9043436318337161E-4</v>
      </c>
      <c r="AQ343">
        <f t="shared" si="114"/>
        <v>4.4964663923849606E-3</v>
      </c>
    </row>
    <row r="344" spans="1:43" hidden="1" x14ac:dyDescent="0.25">
      <c r="A344" s="19">
        <v>42149</v>
      </c>
      <c r="B344">
        <v>10.949483409999999</v>
      </c>
      <c r="C344">
        <v>13.826280990000001</v>
      </c>
      <c r="D344">
        <v>77.377956470000001</v>
      </c>
      <c r="E344">
        <v>68.480057410000001</v>
      </c>
      <c r="F344">
        <v>57.821048179999998</v>
      </c>
      <c r="G344">
        <v>27161</v>
      </c>
      <c r="H344">
        <v>39144</v>
      </c>
      <c r="I344">
        <v>399.8</v>
      </c>
      <c r="J344">
        <v>10.238</v>
      </c>
      <c r="K344">
        <v>69.703000000000003</v>
      </c>
      <c r="L344">
        <v>63.496000000000002</v>
      </c>
      <c r="M344">
        <v>107</v>
      </c>
      <c r="N344">
        <v>80.349999999999994</v>
      </c>
      <c r="O344">
        <v>13.5</v>
      </c>
      <c r="P344">
        <v>174.25</v>
      </c>
      <c r="Q344">
        <v>852.45</v>
      </c>
      <c r="R344">
        <v>19173.400000000001</v>
      </c>
      <c r="S344">
        <v>1023.55</v>
      </c>
      <c r="T344">
        <v>8370.25</v>
      </c>
      <c r="X344" s="20">
        <v>42149</v>
      </c>
      <c r="Y344">
        <f t="shared" si="96"/>
        <v>-4.8241321832003144E-3</v>
      </c>
      <c r="Z344">
        <f t="shared" si="97"/>
        <v>8.9375098103474878E-5</v>
      </c>
      <c r="AA344">
        <f t="shared" si="98"/>
        <v>1.7949887942296484E-4</v>
      </c>
      <c r="AB344">
        <f t="shared" si="99"/>
        <v>6.65003803097053E-4</v>
      </c>
      <c r="AC344">
        <f t="shared" si="100"/>
        <v>1.4805633113975228E-3</v>
      </c>
      <c r="AD344">
        <f t="shared" si="101"/>
        <v>2.9128203033177446E-3</v>
      </c>
      <c r="AE344">
        <f t="shared" si="102"/>
        <v>4.8400202040010422E-3</v>
      </c>
      <c r="AF344">
        <f t="shared" si="103"/>
        <v>8.2883809913971134E-3</v>
      </c>
      <c r="AG344">
        <f t="shared" si="104"/>
        <v>-6.5421064986179265E-4</v>
      </c>
      <c r="AH344">
        <f t="shared" si="105"/>
        <v>-3.5373426643886814E-3</v>
      </c>
      <c r="AI344">
        <f t="shared" si="106"/>
        <v>9.4498606215790568E-5</v>
      </c>
      <c r="AJ344">
        <f t="shared" si="107"/>
        <v>0</v>
      </c>
      <c r="AK344">
        <f t="shared" si="108"/>
        <v>-7.9335980773769365E-3</v>
      </c>
      <c r="AL344">
        <f t="shared" si="109"/>
        <v>2.2246950221111086E-3</v>
      </c>
      <c r="AM344">
        <f t="shared" si="110"/>
        <v>-1.0324653894102297E-3</v>
      </c>
      <c r="AN344">
        <f t="shared" si="111"/>
        <v>-1.3168818670639428E-2</v>
      </c>
      <c r="AO344">
        <f t="shared" si="112"/>
        <v>2.5171515567418722E-2</v>
      </c>
      <c r="AP344">
        <f t="shared" si="113"/>
        <v>-7.3247555585860991E-4</v>
      </c>
      <c r="AQ344">
        <f t="shared" si="114"/>
        <v>-1.054129980665742E-2</v>
      </c>
    </row>
    <row r="345" spans="1:43" hidden="1" x14ac:dyDescent="0.25">
      <c r="A345" s="19">
        <v>42150</v>
      </c>
      <c r="B345">
        <v>10.874302030000001</v>
      </c>
      <c r="C345">
        <v>13.81299184</v>
      </c>
      <c r="D345">
        <v>77.455071950000004</v>
      </c>
      <c r="E345">
        <v>68.530466349999998</v>
      </c>
      <c r="F345">
        <v>57.81214705</v>
      </c>
      <c r="G345">
        <v>26892</v>
      </c>
      <c r="H345">
        <v>38528</v>
      </c>
      <c r="I345">
        <v>394.4</v>
      </c>
      <c r="J345">
        <v>10.3116</v>
      </c>
      <c r="K345">
        <v>69.56</v>
      </c>
      <c r="L345">
        <v>63.972000000000001</v>
      </c>
      <c r="M345">
        <v>107</v>
      </c>
      <c r="N345">
        <v>79.03</v>
      </c>
      <c r="O345">
        <v>13.46</v>
      </c>
      <c r="P345">
        <v>173.48</v>
      </c>
      <c r="Q345">
        <v>855.35</v>
      </c>
      <c r="R345">
        <v>18909.3</v>
      </c>
      <c r="S345">
        <v>1027.4000000000001</v>
      </c>
      <c r="T345">
        <v>8339.35</v>
      </c>
      <c r="X345" s="20">
        <v>42150</v>
      </c>
      <c r="Y345">
        <f t="shared" si="96"/>
        <v>-6.8898842150578992E-3</v>
      </c>
      <c r="Z345">
        <f t="shared" si="97"/>
        <v>-9.6161365067583303E-4</v>
      </c>
      <c r="AA345">
        <f t="shared" si="98"/>
        <v>9.9611158114442625E-4</v>
      </c>
      <c r="AB345">
        <f t="shared" si="99"/>
        <v>7.3584044336378338E-4</v>
      </c>
      <c r="AC345">
        <f t="shared" si="100"/>
        <v>-1.5395458025482396E-4</v>
      </c>
      <c r="AD345">
        <f t="shared" si="101"/>
        <v>-9.9532762571597037E-3</v>
      </c>
      <c r="AE345">
        <f t="shared" si="102"/>
        <v>-1.5861904300466544E-2</v>
      </c>
      <c r="AF345">
        <f t="shared" si="103"/>
        <v>-1.3598799337819378E-2</v>
      </c>
      <c r="AG345">
        <f t="shared" si="104"/>
        <v>7.1631870896492061E-3</v>
      </c>
      <c r="AH345">
        <f t="shared" si="105"/>
        <v>-2.0536689610192414E-3</v>
      </c>
      <c r="AI345">
        <f t="shared" si="106"/>
        <v>7.4685758400498152E-3</v>
      </c>
      <c r="AJ345">
        <f t="shared" si="107"/>
        <v>0</v>
      </c>
      <c r="AK345">
        <f t="shared" si="108"/>
        <v>-1.65645649666376E-2</v>
      </c>
      <c r="AL345">
        <f t="shared" si="109"/>
        <v>-2.9673612278020007E-3</v>
      </c>
      <c r="AM345">
        <f t="shared" si="110"/>
        <v>-4.4287306734678679E-3</v>
      </c>
      <c r="AN345">
        <f t="shared" si="111"/>
        <v>3.3961854870606227E-3</v>
      </c>
      <c r="AO345">
        <f t="shared" si="112"/>
        <v>-1.3870037255977805E-2</v>
      </c>
      <c r="AP345">
        <f t="shared" si="113"/>
        <v>3.7543621465372587E-3</v>
      </c>
      <c r="AQ345">
        <f t="shared" si="114"/>
        <v>-3.6984769501036585E-3</v>
      </c>
    </row>
    <row r="346" spans="1:43" hidden="1" x14ac:dyDescent="0.25">
      <c r="A346" s="19">
        <v>42151</v>
      </c>
      <c r="B346">
        <v>10.908603360000001</v>
      </c>
      <c r="C346">
        <v>13.82765208</v>
      </c>
      <c r="D346">
        <v>77.438052670000005</v>
      </c>
      <c r="E346">
        <v>68.520386239999993</v>
      </c>
      <c r="F346">
        <v>57.824523929999998</v>
      </c>
      <c r="G346">
        <v>26877</v>
      </c>
      <c r="H346">
        <v>38369</v>
      </c>
      <c r="I346">
        <v>393.85</v>
      </c>
      <c r="J346">
        <v>10.292400000000001</v>
      </c>
      <c r="K346">
        <v>69.602500000000006</v>
      </c>
      <c r="L346">
        <v>63.826000000000001</v>
      </c>
      <c r="M346">
        <v>107</v>
      </c>
      <c r="N346">
        <v>79.239999999999995</v>
      </c>
      <c r="O346">
        <v>13.51</v>
      </c>
      <c r="P346">
        <v>179.15</v>
      </c>
      <c r="Q346">
        <v>857.7</v>
      </c>
      <c r="R346">
        <v>18363.099999999999</v>
      </c>
      <c r="S346">
        <v>1038.1500000000001</v>
      </c>
      <c r="T346">
        <v>8334.6</v>
      </c>
      <c r="X346" s="20">
        <v>42151</v>
      </c>
      <c r="Y346">
        <f t="shared" si="96"/>
        <v>3.1493832193338132E-3</v>
      </c>
      <c r="Z346">
        <f t="shared" si="97"/>
        <v>1.0607742292200193E-3</v>
      </c>
      <c r="AA346">
        <f t="shared" si="98"/>
        <v>-2.1975513903858837E-4</v>
      </c>
      <c r="AB346">
        <f t="shared" si="99"/>
        <v>-1.4710028909249018E-4</v>
      </c>
      <c r="AC346">
        <f t="shared" si="100"/>
        <v>2.1406496645687327E-4</v>
      </c>
      <c r="AD346">
        <f t="shared" si="101"/>
        <v>-5.5794232323925401E-4</v>
      </c>
      <c r="AE346">
        <f t="shared" si="102"/>
        <v>-4.1354077947410705E-3</v>
      </c>
      <c r="AF346">
        <f t="shared" si="103"/>
        <v>-1.3954965791468776E-3</v>
      </c>
      <c r="AG346">
        <f t="shared" si="104"/>
        <v>-1.863716322801528E-3</v>
      </c>
      <c r="AH346">
        <f t="shared" si="105"/>
        <v>6.1079674943036156E-4</v>
      </c>
      <c r="AI346">
        <f t="shared" si="106"/>
        <v>-2.2848567820613003E-3</v>
      </c>
      <c r="AJ346">
        <f t="shared" si="107"/>
        <v>0</v>
      </c>
      <c r="AK346">
        <f t="shared" si="108"/>
        <v>2.6536946134660799E-3</v>
      </c>
      <c r="AL346">
        <f t="shared" si="109"/>
        <v>3.70782775552573E-3</v>
      </c>
      <c r="AM346">
        <f t="shared" si="110"/>
        <v>3.2161124783797387E-2</v>
      </c>
      <c r="AN346">
        <f t="shared" si="111"/>
        <v>2.7436460980749516E-3</v>
      </c>
      <c r="AO346">
        <f t="shared" si="112"/>
        <v>-2.9310648278636851E-2</v>
      </c>
      <c r="AP346">
        <f t="shared" si="113"/>
        <v>1.0408943922814622E-2</v>
      </c>
      <c r="AQ346">
        <f t="shared" si="114"/>
        <v>-5.6975103421729573E-4</v>
      </c>
    </row>
    <row r="347" spans="1:43" hidden="1" x14ac:dyDescent="0.25">
      <c r="A347" s="19">
        <v>42152</v>
      </c>
      <c r="B347">
        <v>10.870252560000001</v>
      </c>
      <c r="C347">
        <v>13.82641125</v>
      </c>
      <c r="D347">
        <v>77.456212829999998</v>
      </c>
      <c r="E347">
        <v>68.541212599999994</v>
      </c>
      <c r="F347">
        <v>57.880625160000001</v>
      </c>
      <c r="G347">
        <v>26861</v>
      </c>
      <c r="H347">
        <v>38306</v>
      </c>
      <c r="I347">
        <v>392.4</v>
      </c>
      <c r="J347">
        <v>10.282400000000001</v>
      </c>
      <c r="K347">
        <v>69.817499999999995</v>
      </c>
      <c r="L347">
        <v>63.762999999999998</v>
      </c>
      <c r="M347">
        <v>107</v>
      </c>
      <c r="N347">
        <v>78.849999999999994</v>
      </c>
      <c r="O347">
        <v>13.45</v>
      </c>
      <c r="P347">
        <v>180.43</v>
      </c>
      <c r="Q347">
        <v>846.2</v>
      </c>
      <c r="R347">
        <v>17986.2</v>
      </c>
      <c r="S347">
        <v>1029.4000000000001</v>
      </c>
      <c r="T347">
        <v>8319</v>
      </c>
      <c r="X347" s="20">
        <v>42152</v>
      </c>
      <c r="Y347">
        <f t="shared" si="96"/>
        <v>-3.5218415311427322E-3</v>
      </c>
      <c r="Z347">
        <f t="shared" si="97"/>
        <v>-8.9739434384494929E-5</v>
      </c>
      <c r="AA347">
        <f t="shared" si="98"/>
        <v>2.3448460179695949E-4</v>
      </c>
      <c r="AB347">
        <f t="shared" si="99"/>
        <v>3.0389781436293708E-4</v>
      </c>
      <c r="AC347">
        <f t="shared" si="100"/>
        <v>9.6972753308830709E-4</v>
      </c>
      <c r="AD347">
        <f t="shared" si="101"/>
        <v>-5.9548179957562286E-4</v>
      </c>
      <c r="AE347">
        <f t="shared" si="102"/>
        <v>-1.6433000111452669E-3</v>
      </c>
      <c r="AF347">
        <f t="shared" si="103"/>
        <v>-3.6883984581254749E-3</v>
      </c>
      <c r="AG347">
        <f t="shared" si="104"/>
        <v>-9.7206298845398337E-4</v>
      </c>
      <c r="AH347">
        <f t="shared" si="105"/>
        <v>3.0842084411047822E-3</v>
      </c>
      <c r="AI347">
        <f t="shared" si="106"/>
        <v>-9.8754602857686522E-4</v>
      </c>
      <c r="AJ347">
        <f t="shared" si="107"/>
        <v>0</v>
      </c>
      <c r="AK347">
        <f t="shared" si="108"/>
        <v>-4.9339084213027616E-3</v>
      </c>
      <c r="AL347">
        <f t="shared" si="109"/>
        <v>-4.451045924259424E-3</v>
      </c>
      <c r="AM347">
        <f t="shared" si="110"/>
        <v>7.1194471692442498E-3</v>
      </c>
      <c r="AN347">
        <f t="shared" si="111"/>
        <v>-1.3498649710408718E-2</v>
      </c>
      <c r="AO347">
        <f t="shared" si="112"/>
        <v>-2.0738419065169607E-2</v>
      </c>
      <c r="AP347">
        <f t="shared" si="113"/>
        <v>-8.4641747373278894E-3</v>
      </c>
      <c r="AQ347">
        <f t="shared" si="114"/>
        <v>-1.8734693475108775E-3</v>
      </c>
    </row>
    <row r="348" spans="1:43" hidden="1" x14ac:dyDescent="0.25">
      <c r="A348" s="19">
        <v>42153</v>
      </c>
      <c r="B348">
        <v>10.8450943</v>
      </c>
      <c r="C348">
        <v>13.791020120000001</v>
      </c>
      <c r="D348">
        <v>77.445329400000006</v>
      </c>
      <c r="E348">
        <v>68.566725140000003</v>
      </c>
      <c r="F348">
        <v>57.899114009999998</v>
      </c>
      <c r="G348">
        <v>26860</v>
      </c>
      <c r="H348">
        <v>38356</v>
      </c>
      <c r="I348">
        <v>386.65</v>
      </c>
      <c r="J348">
        <v>10.284000000000001</v>
      </c>
      <c r="K348">
        <v>70.040999999999997</v>
      </c>
      <c r="L348">
        <v>63.743000000000002</v>
      </c>
      <c r="M348">
        <v>108</v>
      </c>
      <c r="N348">
        <v>79.52</v>
      </c>
      <c r="O348">
        <v>13.57</v>
      </c>
      <c r="P348">
        <v>177.98</v>
      </c>
      <c r="Q348">
        <v>859.55</v>
      </c>
      <c r="R348">
        <v>18896.400000000001</v>
      </c>
      <c r="S348">
        <v>1050.55</v>
      </c>
      <c r="T348">
        <v>8433.65</v>
      </c>
      <c r="X348" s="20">
        <v>42153</v>
      </c>
      <c r="Y348">
        <f t="shared" si="96"/>
        <v>-2.3170959615135276E-3</v>
      </c>
      <c r="Z348">
        <f t="shared" si="97"/>
        <v>-2.5629573510156396E-3</v>
      </c>
      <c r="AA348">
        <f t="shared" si="98"/>
        <v>-1.4052061536919653E-4</v>
      </c>
      <c r="AB348">
        <f t="shared" si="99"/>
        <v>3.7215263703907454E-4</v>
      </c>
      <c r="AC348">
        <f t="shared" si="100"/>
        <v>3.193797168605901E-4</v>
      </c>
      <c r="AD348">
        <f t="shared" si="101"/>
        <v>-3.7229388883842031E-5</v>
      </c>
      <c r="AE348">
        <f t="shared" si="102"/>
        <v>1.3044274109653129E-3</v>
      </c>
      <c r="AF348">
        <f t="shared" si="103"/>
        <v>-1.4761836636163601E-2</v>
      </c>
      <c r="AG348">
        <f t="shared" si="104"/>
        <v>1.5559358985793988E-4</v>
      </c>
      <c r="AH348">
        <f t="shared" si="105"/>
        <v>3.1960901947926932E-3</v>
      </c>
      <c r="AI348">
        <f t="shared" si="106"/>
        <v>-3.1371072991111232E-4</v>
      </c>
      <c r="AJ348">
        <f t="shared" si="107"/>
        <v>9.3023926623134103E-3</v>
      </c>
      <c r="AK348">
        <f t="shared" si="108"/>
        <v>8.4612489392713042E-3</v>
      </c>
      <c r="AL348">
        <f t="shared" si="109"/>
        <v>8.8823677989297335E-3</v>
      </c>
      <c r="AM348">
        <f t="shared" si="110"/>
        <v>-1.3671706491490923E-2</v>
      </c>
      <c r="AN348">
        <f t="shared" si="111"/>
        <v>1.5653258201535271E-2</v>
      </c>
      <c r="AO348">
        <f t="shared" si="112"/>
        <v>4.9366630541914217E-2</v>
      </c>
      <c r="AP348">
        <f t="shared" si="113"/>
        <v>2.0337728316403826E-2</v>
      </c>
      <c r="AQ348">
        <f t="shared" si="114"/>
        <v>1.3687600465767506E-2</v>
      </c>
    </row>
    <row r="349" spans="1:43" hidden="1" x14ac:dyDescent="0.25">
      <c r="A349" s="19">
        <v>42156</v>
      </c>
      <c r="B349">
        <v>10.85767429</v>
      </c>
      <c r="C349">
        <v>13.837320950000001</v>
      </c>
      <c r="D349">
        <v>77.527391460000004</v>
      </c>
      <c r="E349">
        <v>68.647288439999997</v>
      </c>
      <c r="F349">
        <v>58.001200560000001</v>
      </c>
      <c r="G349">
        <v>26692</v>
      </c>
      <c r="H349">
        <v>38254</v>
      </c>
      <c r="I349">
        <v>384.4</v>
      </c>
      <c r="J349">
        <v>10.257899999999999</v>
      </c>
      <c r="K349">
        <v>69.492000000000004</v>
      </c>
      <c r="L349">
        <v>63.594000000000001</v>
      </c>
      <c r="M349">
        <v>108</v>
      </c>
      <c r="N349">
        <v>80.25</v>
      </c>
      <c r="O349">
        <v>13.61</v>
      </c>
      <c r="P349">
        <v>176.95</v>
      </c>
      <c r="Q349">
        <v>880.8</v>
      </c>
      <c r="R349">
        <v>18777.900000000001</v>
      </c>
      <c r="S349">
        <v>1036.2</v>
      </c>
      <c r="T349">
        <v>8433.4</v>
      </c>
      <c r="X349" s="20">
        <v>42156</v>
      </c>
      <c r="Y349">
        <f t="shared" si="96"/>
        <v>1.1592983039709071E-3</v>
      </c>
      <c r="Z349">
        <f t="shared" si="97"/>
        <v>3.3516940613560627E-3</v>
      </c>
      <c r="AA349">
        <f t="shared" si="98"/>
        <v>1.0590517765269943E-3</v>
      </c>
      <c r="AB349">
        <f t="shared" si="99"/>
        <v>1.1742723232932963E-3</v>
      </c>
      <c r="AC349">
        <f t="shared" si="100"/>
        <v>1.7616272532036028E-3</v>
      </c>
      <c r="AD349">
        <f t="shared" si="101"/>
        <v>-6.2742960537313878E-3</v>
      </c>
      <c r="AE349">
        <f t="shared" si="102"/>
        <v>-2.6628393230924263E-3</v>
      </c>
      <c r="AF349">
        <f t="shared" si="103"/>
        <v>-5.8362139589070682E-3</v>
      </c>
      <c r="AG349">
        <f t="shared" si="104"/>
        <v>-2.541148973067558E-3</v>
      </c>
      <c r="AH349">
        <f t="shared" si="105"/>
        <v>-7.8691468397570231E-3</v>
      </c>
      <c r="AI349">
        <f t="shared" si="106"/>
        <v>-2.3402478149021615E-3</v>
      </c>
      <c r="AJ349">
        <f t="shared" si="107"/>
        <v>0</v>
      </c>
      <c r="AK349">
        <f t="shared" si="108"/>
        <v>9.1381996618066889E-3</v>
      </c>
      <c r="AL349">
        <f t="shared" si="109"/>
        <v>2.9433428165969323E-3</v>
      </c>
      <c r="AM349">
        <f t="shared" si="110"/>
        <v>-5.8039776372437709E-3</v>
      </c>
      <c r="AN349">
        <f t="shared" si="111"/>
        <v>2.4421588920967595E-2</v>
      </c>
      <c r="AO349">
        <f t="shared" si="112"/>
        <v>-6.2907812908159586E-3</v>
      </c>
      <c r="AP349">
        <f t="shared" si="113"/>
        <v>-1.3753661154370161E-2</v>
      </c>
      <c r="AQ349">
        <f t="shared" si="114"/>
        <v>-2.9643595058783424E-5</v>
      </c>
    </row>
    <row r="350" spans="1:43" hidden="1" x14ac:dyDescent="0.25">
      <c r="A350" s="19">
        <v>42157</v>
      </c>
      <c r="B350">
        <v>10.850723779999999</v>
      </c>
      <c r="C350">
        <v>13.85948509</v>
      </c>
      <c r="D350">
        <v>77.559395589999994</v>
      </c>
      <c r="E350">
        <v>68.634590160000002</v>
      </c>
      <c r="F350">
        <v>57.9976378</v>
      </c>
      <c r="G350">
        <v>26850</v>
      </c>
      <c r="H350">
        <v>38460</v>
      </c>
      <c r="I350">
        <v>387.2</v>
      </c>
      <c r="J350">
        <v>10.275499999999999</v>
      </c>
      <c r="K350">
        <v>71.042000000000002</v>
      </c>
      <c r="L350">
        <v>63.689</v>
      </c>
      <c r="M350">
        <v>107</v>
      </c>
      <c r="N350">
        <v>78.16</v>
      </c>
      <c r="O350">
        <v>13.4</v>
      </c>
      <c r="P350">
        <v>174.43</v>
      </c>
      <c r="Q350">
        <v>852.75</v>
      </c>
      <c r="R350">
        <v>18145.2</v>
      </c>
      <c r="S350">
        <v>1008.8</v>
      </c>
      <c r="T350">
        <v>8236.4500000000007</v>
      </c>
      <c r="X350" s="20">
        <v>42157</v>
      </c>
      <c r="Y350">
        <f t="shared" si="96"/>
        <v>-6.4035220057174645E-4</v>
      </c>
      <c r="Z350">
        <f t="shared" si="97"/>
        <v>1.6004838030203462E-3</v>
      </c>
      <c r="AA350">
        <f t="shared" si="98"/>
        <v>4.1272543023259739E-4</v>
      </c>
      <c r="AB350">
        <f t="shared" si="99"/>
        <v>-1.8499572071280847E-4</v>
      </c>
      <c r="AC350">
        <f t="shared" si="100"/>
        <v>-6.1427511714678043E-5</v>
      </c>
      <c r="AD350">
        <f t="shared" si="101"/>
        <v>5.9019259135136056E-3</v>
      </c>
      <c r="AE350">
        <f t="shared" si="102"/>
        <v>5.3706101922913231E-3</v>
      </c>
      <c r="AF350">
        <f t="shared" si="103"/>
        <v>7.2576783062845108E-3</v>
      </c>
      <c r="AG350">
        <f t="shared" si="104"/>
        <v>1.7142805682621863E-3</v>
      </c>
      <c r="AH350">
        <f t="shared" si="105"/>
        <v>2.2059613409122065E-2</v>
      </c>
      <c r="AI350">
        <f t="shared" si="106"/>
        <v>1.4927369348683198E-3</v>
      </c>
      <c r="AJ350">
        <f t="shared" si="107"/>
        <v>-9.3023926623135612E-3</v>
      </c>
      <c r="AK350">
        <f t="shared" si="108"/>
        <v>-2.6388754275597961E-2</v>
      </c>
      <c r="AL350">
        <f t="shared" si="109"/>
        <v>-1.5550109706509005E-2</v>
      </c>
      <c r="AM350">
        <f t="shared" si="110"/>
        <v>-1.4343691761428795E-2</v>
      </c>
      <c r="AN350">
        <f t="shared" si="111"/>
        <v>-3.2364164109715057E-2</v>
      </c>
      <c r="AO350">
        <f t="shared" si="112"/>
        <v>-3.4274583516924438E-2</v>
      </c>
      <c r="AP350">
        <f t="shared" si="113"/>
        <v>-2.6798669729978151E-2</v>
      </c>
      <c r="AQ350">
        <f t="shared" si="114"/>
        <v>-2.3630586325656049E-2</v>
      </c>
    </row>
    <row r="351" spans="1:43" hidden="1" x14ac:dyDescent="0.25">
      <c r="A351" s="19">
        <v>42158</v>
      </c>
      <c r="B351">
        <v>10.8506322</v>
      </c>
      <c r="C351">
        <v>13.87705285</v>
      </c>
      <c r="D351">
        <v>77.563983660000005</v>
      </c>
      <c r="E351">
        <v>68.670609189999993</v>
      </c>
      <c r="F351">
        <v>58.033677910000002</v>
      </c>
      <c r="G351">
        <v>26808</v>
      </c>
      <c r="H351">
        <v>37959</v>
      </c>
      <c r="I351">
        <v>387.7</v>
      </c>
      <c r="J351">
        <v>10.325699999999999</v>
      </c>
      <c r="K351">
        <v>72.140500000000003</v>
      </c>
      <c r="L351">
        <v>63.997</v>
      </c>
      <c r="M351">
        <v>105</v>
      </c>
      <c r="N351">
        <v>77.040000000000006</v>
      </c>
      <c r="O351">
        <v>13</v>
      </c>
      <c r="P351">
        <v>169.15</v>
      </c>
      <c r="Q351">
        <v>831.45</v>
      </c>
      <c r="R351">
        <v>18191.2</v>
      </c>
      <c r="S351">
        <v>1005.55</v>
      </c>
      <c r="T351">
        <v>8135.1</v>
      </c>
      <c r="X351" s="20">
        <v>42158</v>
      </c>
      <c r="Y351">
        <f t="shared" si="96"/>
        <v>-8.4400255988168375E-6</v>
      </c>
      <c r="Z351">
        <f t="shared" si="97"/>
        <v>1.2667595636645323E-3</v>
      </c>
      <c r="AA351">
        <f t="shared" si="98"/>
        <v>5.9153817091117221E-5</v>
      </c>
      <c r="AB351">
        <f t="shared" si="99"/>
        <v>5.2465647326891676E-4</v>
      </c>
      <c r="AC351">
        <f t="shared" si="100"/>
        <v>6.2121352220276542E-4</v>
      </c>
      <c r="AD351">
        <f t="shared" si="101"/>
        <v>-1.5654705198644273E-3</v>
      </c>
      <c r="AE351">
        <f t="shared" si="102"/>
        <v>-1.3112110285397386E-2</v>
      </c>
      <c r="AF351">
        <f t="shared" si="103"/>
        <v>1.2904892744615083E-3</v>
      </c>
      <c r="AG351">
        <f t="shared" si="104"/>
        <v>4.8735121603416826E-3</v>
      </c>
      <c r="AH351">
        <f t="shared" si="105"/>
        <v>1.5344354978161719E-2</v>
      </c>
      <c r="AI351">
        <f t="shared" si="106"/>
        <v>4.8243440529635202E-3</v>
      </c>
      <c r="AJ351">
        <f t="shared" si="107"/>
        <v>-1.8868484304382805E-2</v>
      </c>
      <c r="AK351">
        <f t="shared" si="108"/>
        <v>-1.4433240244657112E-2</v>
      </c>
      <c r="AL351">
        <f t="shared" si="109"/>
        <v>-3.0305349495328922E-2</v>
      </c>
      <c r="AM351">
        <f t="shared" si="110"/>
        <v>-3.0737619803325986E-2</v>
      </c>
      <c r="AN351">
        <f t="shared" si="111"/>
        <v>-2.5295256764831655E-2</v>
      </c>
      <c r="AO351">
        <f t="shared" si="112"/>
        <v>2.5318977429576155E-3</v>
      </c>
      <c r="AP351">
        <f t="shared" si="113"/>
        <v>-3.2268501700979269E-3</v>
      </c>
      <c r="AQ351">
        <f t="shared" si="114"/>
        <v>-1.2381392688355673E-2</v>
      </c>
    </row>
    <row r="352" spans="1:43" hidden="1" x14ac:dyDescent="0.25">
      <c r="A352" s="19">
        <v>42159</v>
      </c>
      <c r="B352">
        <v>10.875834510000001</v>
      </c>
      <c r="C352">
        <v>13.91401063</v>
      </c>
      <c r="D352">
        <v>77.542749369999996</v>
      </c>
      <c r="E352">
        <v>68.687456179999998</v>
      </c>
      <c r="F352">
        <v>58.095584619999997</v>
      </c>
      <c r="G352">
        <v>26617</v>
      </c>
      <c r="H352">
        <v>37180</v>
      </c>
      <c r="I352">
        <v>381.4</v>
      </c>
      <c r="J352">
        <v>10.315</v>
      </c>
      <c r="K352">
        <v>71.885999999999996</v>
      </c>
      <c r="L352">
        <v>63.963999999999999</v>
      </c>
      <c r="M352">
        <v>105</v>
      </c>
      <c r="N352">
        <v>77.27</v>
      </c>
      <c r="O352">
        <v>13.07</v>
      </c>
      <c r="P352">
        <v>175.07</v>
      </c>
      <c r="Q352">
        <v>822.65</v>
      </c>
      <c r="R352">
        <v>17311.8</v>
      </c>
      <c r="S352">
        <v>1014.95</v>
      </c>
      <c r="T352">
        <v>8130.65</v>
      </c>
      <c r="X352" s="20">
        <v>42159</v>
      </c>
      <c r="Y352">
        <f t="shared" si="96"/>
        <v>2.3199650122709874E-3</v>
      </c>
      <c r="Z352">
        <f t="shared" si="97"/>
        <v>2.6596896382212361E-3</v>
      </c>
      <c r="AA352">
        <f t="shared" si="98"/>
        <v>-2.7380230010462102E-4</v>
      </c>
      <c r="AB352">
        <f t="shared" si="99"/>
        <v>2.4530034023258852E-4</v>
      </c>
      <c r="AC352">
        <f t="shared" si="100"/>
        <v>1.0661691035574394E-3</v>
      </c>
      <c r="AD352">
        <f t="shared" si="101"/>
        <v>-7.1502410389878476E-3</v>
      </c>
      <c r="AE352">
        <f t="shared" si="102"/>
        <v>-2.0735647581938396E-2</v>
      </c>
      <c r="AF352">
        <f t="shared" si="103"/>
        <v>-1.6383151510564801E-2</v>
      </c>
      <c r="AG352">
        <f t="shared" si="104"/>
        <v>-1.0367866359644498E-3</v>
      </c>
      <c r="AH352">
        <f t="shared" si="105"/>
        <v>-3.5340755331200349E-3</v>
      </c>
      <c r="AI352">
        <f t="shared" si="106"/>
        <v>-5.1578216380912707E-4</v>
      </c>
      <c r="AJ352">
        <f t="shared" si="107"/>
        <v>0</v>
      </c>
      <c r="AK352">
        <f t="shared" si="108"/>
        <v>2.9810144556222883E-3</v>
      </c>
      <c r="AL352">
        <f t="shared" si="109"/>
        <v>5.37017017459378E-3</v>
      </c>
      <c r="AM352">
        <f t="shared" si="110"/>
        <v>3.4399998718123465E-2</v>
      </c>
      <c r="AN352">
        <f t="shared" si="111"/>
        <v>-1.0640327701264336E-2</v>
      </c>
      <c r="AO352">
        <f t="shared" si="112"/>
        <v>-4.9549610750328078E-2</v>
      </c>
      <c r="AP352">
        <f t="shared" si="113"/>
        <v>9.3046946981650853E-3</v>
      </c>
      <c r="AQ352">
        <f t="shared" si="114"/>
        <v>-5.4716199511527436E-4</v>
      </c>
    </row>
    <row r="353" spans="1:43" hidden="1" x14ac:dyDescent="0.25">
      <c r="A353" s="19">
        <v>42160</v>
      </c>
      <c r="B353">
        <v>10.89539068</v>
      </c>
      <c r="C353">
        <v>13.946921700000001</v>
      </c>
      <c r="D353">
        <v>77.600585260000003</v>
      </c>
      <c r="E353">
        <v>68.704893100000007</v>
      </c>
      <c r="F353">
        <v>58.063339069999998</v>
      </c>
      <c r="G353">
        <v>26555</v>
      </c>
      <c r="H353">
        <v>37024</v>
      </c>
      <c r="I353">
        <v>382.55</v>
      </c>
      <c r="J353">
        <v>10.2797</v>
      </c>
      <c r="K353">
        <v>70.867000000000004</v>
      </c>
      <c r="L353">
        <v>63.77</v>
      </c>
      <c r="M353">
        <v>105</v>
      </c>
      <c r="N353">
        <v>77.2</v>
      </c>
      <c r="O353">
        <v>13.1</v>
      </c>
      <c r="P353">
        <v>176.93</v>
      </c>
      <c r="Q353">
        <v>829.1</v>
      </c>
      <c r="R353">
        <v>17391.7</v>
      </c>
      <c r="S353">
        <v>1011.75</v>
      </c>
      <c r="T353">
        <v>8114.7</v>
      </c>
      <c r="X353" s="20">
        <v>42160</v>
      </c>
      <c r="Y353">
        <f t="shared" si="96"/>
        <v>1.7965158220609695E-3</v>
      </c>
      <c r="Z353">
        <f t="shared" si="97"/>
        <v>2.3625257703525225E-3</v>
      </c>
      <c r="AA353">
        <f t="shared" si="98"/>
        <v>7.4558011553819601E-4</v>
      </c>
      <c r="AB353">
        <f t="shared" si="99"/>
        <v>2.5382665315792832E-4</v>
      </c>
      <c r="AC353">
        <f t="shared" si="100"/>
        <v>-5.5519713516541001E-4</v>
      </c>
      <c r="AD353">
        <f t="shared" si="101"/>
        <v>-2.3320555216589946E-3</v>
      </c>
      <c r="AE353">
        <f t="shared" si="102"/>
        <v>-4.2046312820319242E-3</v>
      </c>
      <c r="AF353">
        <f t="shared" si="103"/>
        <v>3.0106705115423463E-3</v>
      </c>
      <c r="AG353">
        <f t="shared" si="104"/>
        <v>-3.4280698014019836E-3</v>
      </c>
      <c r="AH353">
        <f t="shared" si="105"/>
        <v>-1.4276649988279575E-2</v>
      </c>
      <c r="AI353">
        <f t="shared" si="106"/>
        <v>-3.037564770015347E-3</v>
      </c>
      <c r="AJ353">
        <f t="shared" si="107"/>
        <v>0</v>
      </c>
      <c r="AK353">
        <f t="shared" si="108"/>
        <v>-9.063249147619022E-4</v>
      </c>
      <c r="AL353">
        <f t="shared" si="109"/>
        <v>2.2927025709752408E-3</v>
      </c>
      <c r="AM353">
        <f t="shared" si="110"/>
        <v>1.0568280180070558E-2</v>
      </c>
      <c r="AN353">
        <f t="shared" si="111"/>
        <v>7.8099382895139733E-3</v>
      </c>
      <c r="AO353">
        <f t="shared" si="112"/>
        <v>4.6047310029385747E-3</v>
      </c>
      <c r="AP353">
        <f t="shared" si="113"/>
        <v>-3.1578454228019599E-3</v>
      </c>
      <c r="AQ353">
        <f t="shared" si="114"/>
        <v>-1.9636394568422855E-3</v>
      </c>
    </row>
    <row r="354" spans="1:43" hidden="1" x14ac:dyDescent="0.25">
      <c r="A354" s="19">
        <v>42163</v>
      </c>
      <c r="B354">
        <v>10.896383670000001</v>
      </c>
      <c r="C354">
        <v>13.89550259</v>
      </c>
      <c r="D354">
        <v>77.602579910000003</v>
      </c>
      <c r="E354">
        <v>68.803833350000005</v>
      </c>
      <c r="F354">
        <v>58.16737475</v>
      </c>
      <c r="G354">
        <v>26795</v>
      </c>
      <c r="H354">
        <v>36873</v>
      </c>
      <c r="I354">
        <v>383.55</v>
      </c>
      <c r="J354">
        <v>10.3048</v>
      </c>
      <c r="K354">
        <v>72.201999999999998</v>
      </c>
      <c r="L354">
        <v>63.947000000000003</v>
      </c>
      <c r="M354">
        <v>105</v>
      </c>
      <c r="N354">
        <v>76.06</v>
      </c>
      <c r="O354">
        <v>12.81</v>
      </c>
      <c r="P354">
        <v>175.38</v>
      </c>
      <c r="Q354">
        <v>812.25</v>
      </c>
      <c r="R354">
        <v>17282.5</v>
      </c>
      <c r="S354">
        <v>1003.45</v>
      </c>
      <c r="T354">
        <v>8044.15</v>
      </c>
      <c r="X354" s="20">
        <v>42163</v>
      </c>
      <c r="Y354">
        <f t="shared" si="96"/>
        <v>9.1134387199508227E-5</v>
      </c>
      <c r="Z354">
        <f t="shared" si="97"/>
        <v>-3.6935841449575553E-3</v>
      </c>
      <c r="AA354">
        <f t="shared" si="98"/>
        <v>2.5703728373390012E-5</v>
      </c>
      <c r="AB354">
        <f t="shared" si="99"/>
        <v>1.4390398286476241E-3</v>
      </c>
      <c r="AC354">
        <f t="shared" si="100"/>
        <v>1.7901586312966211E-3</v>
      </c>
      <c r="AD354">
        <f t="shared" si="101"/>
        <v>8.9972490724509937E-3</v>
      </c>
      <c r="AE354">
        <f t="shared" si="102"/>
        <v>-4.0867751103126956E-3</v>
      </c>
      <c r="AF354">
        <f t="shared" si="103"/>
        <v>2.6106267274445243E-3</v>
      </c>
      <c r="AG354">
        <f t="shared" si="104"/>
        <v>2.4387293779279296E-3</v>
      </c>
      <c r="AH354">
        <f t="shared" si="105"/>
        <v>1.8662865448607107E-2</v>
      </c>
      <c r="AI354">
        <f t="shared" si="106"/>
        <v>2.7717549475592311E-3</v>
      </c>
      <c r="AJ354">
        <f t="shared" si="107"/>
        <v>0</v>
      </c>
      <c r="AK354">
        <f t="shared" si="108"/>
        <v>-1.4876954530616852E-2</v>
      </c>
      <c r="AL354">
        <f t="shared" si="109"/>
        <v>-2.2386114298462875E-2</v>
      </c>
      <c r="AM354">
        <f t="shared" si="110"/>
        <v>-8.7991257737019459E-3</v>
      </c>
      <c r="AN354">
        <f t="shared" si="111"/>
        <v>-2.0532600572963331E-2</v>
      </c>
      <c r="AO354">
        <f t="shared" si="112"/>
        <v>-6.2986520827719925E-3</v>
      </c>
      <c r="AP354">
        <f t="shared" si="113"/>
        <v>-8.2374423712827747E-3</v>
      </c>
      <c r="AQ354">
        <f t="shared" si="114"/>
        <v>-8.7321125308607271E-3</v>
      </c>
    </row>
    <row r="355" spans="1:43" hidden="1" x14ac:dyDescent="0.25">
      <c r="A355" s="19">
        <v>42164</v>
      </c>
      <c r="B355">
        <v>10.905225160000001</v>
      </c>
      <c r="C355">
        <v>13.89893908</v>
      </c>
      <c r="D355">
        <v>77.657948660000002</v>
      </c>
      <c r="E355">
        <v>68.792153920000004</v>
      </c>
      <c r="F355">
        <v>58.179462909999998</v>
      </c>
      <c r="G355">
        <v>26868</v>
      </c>
      <c r="H355">
        <v>36870</v>
      </c>
      <c r="I355">
        <v>385.1</v>
      </c>
      <c r="J355">
        <v>10.3148</v>
      </c>
      <c r="K355">
        <v>72.225499999999997</v>
      </c>
      <c r="L355">
        <v>64.010000000000005</v>
      </c>
      <c r="M355">
        <v>104</v>
      </c>
      <c r="N355">
        <v>76.25</v>
      </c>
      <c r="O355">
        <v>12.83</v>
      </c>
      <c r="P355">
        <v>174.48</v>
      </c>
      <c r="Q355">
        <v>819.75</v>
      </c>
      <c r="R355">
        <v>17108.8</v>
      </c>
      <c r="S355">
        <v>1001.85</v>
      </c>
      <c r="T355">
        <v>8022.4</v>
      </c>
      <c r="X355" s="20">
        <v>42164</v>
      </c>
      <c r="Y355">
        <f t="shared" si="96"/>
        <v>8.1108605824903302E-4</v>
      </c>
      <c r="Z355">
        <f t="shared" si="97"/>
        <v>2.4727893859581465E-4</v>
      </c>
      <c r="AA355">
        <f t="shared" si="98"/>
        <v>7.1323668490852487E-4</v>
      </c>
      <c r="AB355">
        <f t="shared" si="99"/>
        <v>-1.6976410809322785E-4</v>
      </c>
      <c r="AC355">
        <f t="shared" si="100"/>
        <v>2.0779524887166973E-4</v>
      </c>
      <c r="AD355">
        <f t="shared" si="101"/>
        <v>2.7206844578046155E-3</v>
      </c>
      <c r="AE355">
        <f t="shared" si="102"/>
        <v>-8.1363654900261733E-5</v>
      </c>
      <c r="AF355">
        <f t="shared" si="103"/>
        <v>4.0330504155579568E-3</v>
      </c>
      <c r="AG355">
        <f t="shared" si="104"/>
        <v>9.6995099652786914E-4</v>
      </c>
      <c r="AH355">
        <f t="shared" si="105"/>
        <v>3.2542279285297274E-4</v>
      </c>
      <c r="AI355">
        <f t="shared" si="106"/>
        <v>9.8470587917259692E-4</v>
      </c>
      <c r="AJ355">
        <f t="shared" si="107"/>
        <v>-9.5694510161506725E-3</v>
      </c>
      <c r="AK355">
        <f t="shared" si="108"/>
        <v>2.4949129874073639E-3</v>
      </c>
      <c r="AL355">
        <f t="shared" si="109"/>
        <v>1.5600627189021842E-3</v>
      </c>
      <c r="AM355">
        <f t="shared" si="110"/>
        <v>-5.1449264578359421E-3</v>
      </c>
      <c r="AN355">
        <f t="shared" si="111"/>
        <v>9.191241175547862E-3</v>
      </c>
      <c r="AO355">
        <f t="shared" si="112"/>
        <v>-1.0101477817027957E-2</v>
      </c>
      <c r="AP355">
        <f t="shared" si="113"/>
        <v>-1.5957715449375362E-3</v>
      </c>
      <c r="AQ355">
        <f t="shared" si="114"/>
        <v>-2.7074901937920617E-3</v>
      </c>
    </row>
    <row r="356" spans="1:43" hidden="1" x14ac:dyDescent="0.25">
      <c r="A356" s="19">
        <v>42165</v>
      </c>
      <c r="B356">
        <v>10.947507959999999</v>
      </c>
      <c r="C356">
        <v>13.955153709999999</v>
      </c>
      <c r="D356">
        <v>77.681071860000003</v>
      </c>
      <c r="E356">
        <v>68.812019489999997</v>
      </c>
      <c r="F356">
        <v>58.213912860000001</v>
      </c>
      <c r="G356">
        <v>26971</v>
      </c>
      <c r="H356">
        <v>36745</v>
      </c>
      <c r="I356">
        <v>388.15</v>
      </c>
      <c r="J356">
        <v>10.2753</v>
      </c>
      <c r="K356">
        <v>72.224999999999994</v>
      </c>
      <c r="L356">
        <v>63.765999999999998</v>
      </c>
      <c r="M356">
        <v>105</v>
      </c>
      <c r="N356">
        <v>77.62</v>
      </c>
      <c r="O356">
        <v>13.07</v>
      </c>
      <c r="P356">
        <v>173.35</v>
      </c>
      <c r="Q356">
        <v>820.45</v>
      </c>
      <c r="R356">
        <v>17592.7</v>
      </c>
      <c r="S356">
        <v>1015.6</v>
      </c>
      <c r="T356">
        <v>8124.45</v>
      </c>
      <c r="X356" s="20">
        <v>42165</v>
      </c>
      <c r="Y356">
        <f t="shared" si="96"/>
        <v>3.8697999499145382E-3</v>
      </c>
      <c r="Z356">
        <f t="shared" si="97"/>
        <v>4.0363695738242431E-3</v>
      </c>
      <c r="AA356">
        <f t="shared" si="98"/>
        <v>2.97712707256444E-4</v>
      </c>
      <c r="AB356">
        <f t="shared" si="99"/>
        <v>2.8873499466931969E-4</v>
      </c>
      <c r="AC356">
        <f t="shared" si="100"/>
        <v>5.9195724461261754E-4</v>
      </c>
      <c r="AD356">
        <f t="shared" si="101"/>
        <v>3.8262272947158513E-3</v>
      </c>
      <c r="AE356">
        <f t="shared" si="102"/>
        <v>-3.3960502652185622E-3</v>
      </c>
      <c r="AF356">
        <f t="shared" si="103"/>
        <v>7.8888220308259704E-3</v>
      </c>
      <c r="AG356">
        <f t="shared" si="104"/>
        <v>-3.8368000599053073E-3</v>
      </c>
      <c r="AH356">
        <f t="shared" si="105"/>
        <v>-6.9227866986048584E-6</v>
      </c>
      <c r="AI356">
        <f t="shared" si="106"/>
        <v>-3.8191882135294977E-3</v>
      </c>
      <c r="AJ356">
        <f t="shared" si="107"/>
        <v>9.5694510161506725E-3</v>
      </c>
      <c r="AK356">
        <f t="shared" si="108"/>
        <v>1.7807710453239277E-2</v>
      </c>
      <c r="AL356">
        <f t="shared" si="109"/>
        <v>1.8533349008585612E-2</v>
      </c>
      <c r="AM356">
        <f t="shared" si="110"/>
        <v>-6.4974497623411362E-3</v>
      </c>
      <c r="AN356">
        <f t="shared" si="111"/>
        <v>8.5355449640169359E-4</v>
      </c>
      <c r="AO356">
        <f t="shared" si="112"/>
        <v>2.7891092254578021E-2</v>
      </c>
      <c r="AP356">
        <f t="shared" si="113"/>
        <v>1.3631279990768672E-2</v>
      </c>
      <c r="AQ356">
        <f t="shared" si="114"/>
        <v>1.2640404635043944E-2</v>
      </c>
    </row>
    <row r="357" spans="1:43" hidden="1" x14ac:dyDescent="0.25">
      <c r="A357" s="19">
        <v>42166</v>
      </c>
      <c r="B357">
        <v>11.013810579999999</v>
      </c>
      <c r="C357">
        <v>13.948814970000001</v>
      </c>
      <c r="D357">
        <v>77.664240149999998</v>
      </c>
      <c r="E357">
        <v>68.82431699</v>
      </c>
      <c r="F357">
        <v>58.258567499999998</v>
      </c>
      <c r="G357">
        <v>26892</v>
      </c>
      <c r="H357">
        <v>36823</v>
      </c>
      <c r="I357">
        <v>378.9</v>
      </c>
      <c r="J357">
        <v>10.305099999999999</v>
      </c>
      <c r="K357">
        <v>72.005499999999998</v>
      </c>
      <c r="L357">
        <v>63.959000000000003</v>
      </c>
      <c r="M357">
        <v>104</v>
      </c>
      <c r="N357">
        <v>76.430000000000007</v>
      </c>
      <c r="O357">
        <v>12.9</v>
      </c>
      <c r="P357">
        <v>170.02</v>
      </c>
      <c r="Q357">
        <v>816.7</v>
      </c>
      <c r="R357">
        <v>17244.3</v>
      </c>
      <c r="S357">
        <v>1000.2</v>
      </c>
      <c r="T357">
        <v>7965.35</v>
      </c>
      <c r="X357" s="20">
        <v>42166</v>
      </c>
      <c r="Y357">
        <f t="shared" si="96"/>
        <v>6.0381457811087566E-3</v>
      </c>
      <c r="Z357">
        <f t="shared" si="97"/>
        <v>-4.5432534574008792E-4</v>
      </c>
      <c r="AA357">
        <f t="shared" si="98"/>
        <v>-2.1670058591523471E-4</v>
      </c>
      <c r="AB357">
        <f t="shared" si="99"/>
        <v>1.786955443195864E-4</v>
      </c>
      <c r="AC357">
        <f t="shared" si="100"/>
        <v>7.6678442924716901E-4</v>
      </c>
      <c r="AD357">
        <f t="shared" si="101"/>
        <v>-2.9333700925435395E-3</v>
      </c>
      <c r="AE357">
        <f t="shared" si="102"/>
        <v>2.1204879628926704E-3</v>
      </c>
      <c r="AF357">
        <f t="shared" si="103"/>
        <v>-2.4119544827134243E-2</v>
      </c>
      <c r="AG357">
        <f t="shared" si="104"/>
        <v>2.8959612861459492E-3</v>
      </c>
      <c r="AH357">
        <f t="shared" si="105"/>
        <v>-3.0437413648373344E-3</v>
      </c>
      <c r="AI357">
        <f t="shared" si="106"/>
        <v>3.0221201314143838E-3</v>
      </c>
      <c r="AJ357">
        <f t="shared" si="107"/>
        <v>-9.5694510161506725E-3</v>
      </c>
      <c r="AK357">
        <f t="shared" si="108"/>
        <v>-1.5449836685967517E-2</v>
      </c>
      <c r="AL357">
        <f t="shared" si="109"/>
        <v>-1.3092216268504146E-2</v>
      </c>
      <c r="AM357">
        <f t="shared" si="110"/>
        <v>-1.9396594941819566E-2</v>
      </c>
      <c r="AN357">
        <f t="shared" si="111"/>
        <v>-4.5811398569293839E-3</v>
      </c>
      <c r="AO357">
        <f t="shared" si="112"/>
        <v>-2.0002389185675134E-2</v>
      </c>
      <c r="AP357">
        <f t="shared" si="113"/>
        <v>-1.5279590845720002E-2</v>
      </c>
      <c r="AQ357">
        <f t="shared" si="114"/>
        <v>-1.9777148972969484E-2</v>
      </c>
    </row>
    <row r="358" spans="1:43" hidden="1" x14ac:dyDescent="0.25">
      <c r="A358" s="19">
        <v>42167</v>
      </c>
      <c r="B358">
        <v>11.018182120000001</v>
      </c>
      <c r="C358">
        <v>13.99346248</v>
      </c>
      <c r="D358">
        <v>77.700540689999997</v>
      </c>
      <c r="E358">
        <v>68.835672599999995</v>
      </c>
      <c r="F358">
        <v>58.241157749999999</v>
      </c>
      <c r="G358">
        <v>26894</v>
      </c>
      <c r="H358">
        <v>36603</v>
      </c>
      <c r="I358">
        <v>380.65</v>
      </c>
      <c r="J358">
        <v>10.3249</v>
      </c>
      <c r="K358">
        <v>72.236999999999995</v>
      </c>
      <c r="L358">
        <v>64.099999999999994</v>
      </c>
      <c r="M358">
        <v>104</v>
      </c>
      <c r="N358">
        <v>75.790000000000006</v>
      </c>
      <c r="O358">
        <v>12.85</v>
      </c>
      <c r="P358">
        <v>175.18</v>
      </c>
      <c r="Q358">
        <v>814.5</v>
      </c>
      <c r="R358">
        <v>17404.099999999999</v>
      </c>
      <c r="S358">
        <v>1009.15</v>
      </c>
      <c r="T358">
        <v>7982.9</v>
      </c>
      <c r="X358" s="20">
        <v>42167</v>
      </c>
      <c r="Y358">
        <f t="shared" si="96"/>
        <v>3.9683564867651436E-4</v>
      </c>
      <c r="Z358">
        <f t="shared" si="97"/>
        <v>3.1956985665708478E-3</v>
      </c>
      <c r="AA358">
        <f t="shared" si="98"/>
        <v>4.6729433098417127E-4</v>
      </c>
      <c r="AB358">
        <f t="shared" si="99"/>
        <v>1.6498054459505659E-4</v>
      </c>
      <c r="AC358">
        <f t="shared" si="100"/>
        <v>-2.9888053542169468E-4</v>
      </c>
      <c r="AD358">
        <f t="shared" si="101"/>
        <v>7.4368794887931712E-5</v>
      </c>
      <c r="AE358">
        <f t="shared" si="102"/>
        <v>-5.992445682420482E-3</v>
      </c>
      <c r="AF358">
        <f t="shared" si="103"/>
        <v>4.607999727666583E-3</v>
      </c>
      <c r="AG358">
        <f t="shared" si="104"/>
        <v>1.9195352476601571E-3</v>
      </c>
      <c r="AH358">
        <f t="shared" si="105"/>
        <v>3.2098750197445893E-3</v>
      </c>
      <c r="AI358">
        <f t="shared" si="106"/>
        <v>2.2021108548273332E-3</v>
      </c>
      <c r="AJ358">
        <f t="shared" si="107"/>
        <v>0</v>
      </c>
      <c r="AK358">
        <f t="shared" si="108"/>
        <v>-8.408931430854966E-3</v>
      </c>
      <c r="AL358">
        <f t="shared" si="109"/>
        <v>-3.883500026397633E-3</v>
      </c>
      <c r="AM358">
        <f t="shared" si="110"/>
        <v>2.9897939545730147E-2</v>
      </c>
      <c r="AN358">
        <f t="shared" si="111"/>
        <v>-2.6974023221302342E-3</v>
      </c>
      <c r="AO358">
        <f t="shared" si="112"/>
        <v>9.2241565583305821E-3</v>
      </c>
      <c r="AP358">
        <f t="shared" si="113"/>
        <v>8.9084123613246934E-3</v>
      </c>
      <c r="AQ358">
        <f t="shared" si="114"/>
        <v>2.2008693222258725E-3</v>
      </c>
    </row>
    <row r="359" spans="1:43" hidden="1" x14ac:dyDescent="0.25">
      <c r="A359" s="19">
        <v>42170</v>
      </c>
      <c r="B359">
        <v>11.054874359999999</v>
      </c>
      <c r="C359">
        <v>14.063728060000001</v>
      </c>
      <c r="D359">
        <v>77.719148570000002</v>
      </c>
      <c r="E359">
        <v>68.89313344</v>
      </c>
      <c r="F359">
        <v>58.322094309999997</v>
      </c>
      <c r="G359">
        <v>27029</v>
      </c>
      <c r="H359">
        <v>37104</v>
      </c>
      <c r="I359">
        <v>375.45</v>
      </c>
      <c r="J359">
        <v>10.321199999999999</v>
      </c>
      <c r="K359">
        <v>72.3095</v>
      </c>
      <c r="L359">
        <v>64.084999999999994</v>
      </c>
      <c r="M359">
        <v>104</v>
      </c>
      <c r="N359">
        <v>76.510000000000005</v>
      </c>
      <c r="O359">
        <v>12.81</v>
      </c>
      <c r="P359">
        <v>176.52</v>
      </c>
      <c r="Q359">
        <v>821.75</v>
      </c>
      <c r="R359">
        <v>18027.400000000001</v>
      </c>
      <c r="S359">
        <v>1005.2</v>
      </c>
      <c r="T359">
        <v>8013.9</v>
      </c>
      <c r="X359" s="20">
        <v>42170</v>
      </c>
      <c r="Y359">
        <f t="shared" si="96"/>
        <v>3.3246210220293729E-3</v>
      </c>
      <c r="Z359">
        <f t="shared" si="97"/>
        <v>5.0087500242900675E-3</v>
      </c>
      <c r="AA359">
        <f t="shared" si="98"/>
        <v>2.3945331736932373E-4</v>
      </c>
      <c r="AB359">
        <f t="shared" si="99"/>
        <v>8.3440559728891958E-4</v>
      </c>
      <c r="AC359">
        <f t="shared" si="100"/>
        <v>1.3887150809023957E-3</v>
      </c>
      <c r="AD359">
        <f t="shared" si="101"/>
        <v>5.0071502718641633E-3</v>
      </c>
      <c r="AE359">
        <f t="shared" si="102"/>
        <v>1.3594576251868879E-2</v>
      </c>
      <c r="AF359">
        <f t="shared" si="103"/>
        <v>-1.3755011206328683E-2</v>
      </c>
      <c r="AG359">
        <f t="shared" si="104"/>
        <v>-3.5842120687306636E-4</v>
      </c>
      <c r="AH359">
        <f t="shared" si="105"/>
        <v>1.0031374828119919E-3</v>
      </c>
      <c r="AI359">
        <f t="shared" si="106"/>
        <v>-2.3403674483703379E-4</v>
      </c>
      <c r="AJ359">
        <f t="shared" si="107"/>
        <v>0</v>
      </c>
      <c r="AK359">
        <f t="shared" si="108"/>
        <v>9.4550934198226275E-3</v>
      </c>
      <c r="AL359">
        <f t="shared" si="109"/>
        <v>-3.1176954325859165E-3</v>
      </c>
      <c r="AM359">
        <f t="shared" si="110"/>
        <v>7.620167666403603E-3</v>
      </c>
      <c r="AN359">
        <f t="shared" si="111"/>
        <v>8.8617845022288897E-3</v>
      </c>
      <c r="AO359">
        <f t="shared" si="112"/>
        <v>3.5187012065055298E-2</v>
      </c>
      <c r="AP359">
        <f t="shared" si="113"/>
        <v>-3.9218656766908805E-3</v>
      </c>
      <c r="AQ359">
        <f t="shared" si="114"/>
        <v>3.8757800067479079E-3</v>
      </c>
    </row>
    <row r="360" spans="1:43" hidden="1" x14ac:dyDescent="0.25">
      <c r="A360" s="19">
        <v>42171</v>
      </c>
      <c r="B360">
        <v>11.07722916</v>
      </c>
      <c r="C360">
        <v>14.0961458</v>
      </c>
      <c r="D360">
        <v>77.739965089999998</v>
      </c>
      <c r="E360">
        <v>68.924878649999997</v>
      </c>
      <c r="F360">
        <v>58.344539089999998</v>
      </c>
      <c r="G360">
        <v>26956</v>
      </c>
      <c r="H360">
        <v>36860</v>
      </c>
      <c r="I360">
        <v>371.45</v>
      </c>
      <c r="J360">
        <v>10.335000000000001</v>
      </c>
      <c r="K360">
        <v>72.170500000000004</v>
      </c>
      <c r="L360">
        <v>64.165999999999997</v>
      </c>
      <c r="M360">
        <v>105</v>
      </c>
      <c r="N360">
        <v>76.540000000000006</v>
      </c>
      <c r="O360">
        <v>12.84</v>
      </c>
      <c r="P360">
        <v>178.38</v>
      </c>
      <c r="Q360">
        <v>834.95</v>
      </c>
      <c r="R360">
        <v>18451.8</v>
      </c>
      <c r="S360">
        <v>1008.4</v>
      </c>
      <c r="T360">
        <v>8047.3</v>
      </c>
      <c r="X360" s="20">
        <v>42171</v>
      </c>
      <c r="Y360">
        <f t="shared" si="96"/>
        <v>2.0201249810815189E-3</v>
      </c>
      <c r="Z360">
        <f t="shared" si="97"/>
        <v>2.3024076373297066E-3</v>
      </c>
      <c r="AA360">
        <f t="shared" si="98"/>
        <v>2.6780700898558941E-4</v>
      </c>
      <c r="AB360">
        <f t="shared" si="99"/>
        <v>4.6068304251402288E-4</v>
      </c>
      <c r="AC360">
        <f t="shared" si="100"/>
        <v>3.8476777160353481E-4</v>
      </c>
      <c r="AD360">
        <f t="shared" si="101"/>
        <v>-2.7044565895717556E-3</v>
      </c>
      <c r="AE360">
        <f t="shared" si="102"/>
        <v>-6.5978282714986665E-3</v>
      </c>
      <c r="AF360">
        <f t="shared" si="103"/>
        <v>-1.0711040948077705E-2</v>
      </c>
      <c r="AG360">
        <f t="shared" si="104"/>
        <v>1.3361607704346567E-3</v>
      </c>
      <c r="AH360">
        <f t="shared" si="105"/>
        <v>-1.9241423433726528E-3</v>
      </c>
      <c r="AI360">
        <f t="shared" si="106"/>
        <v>1.2631482135798725E-3</v>
      </c>
      <c r="AJ360">
        <f t="shared" si="107"/>
        <v>9.5694510161506725E-3</v>
      </c>
      <c r="AK360">
        <f t="shared" si="108"/>
        <v>3.9202875379563967E-4</v>
      </c>
      <c r="AL360">
        <f t="shared" si="109"/>
        <v>2.339182353172241E-3</v>
      </c>
      <c r="AM360">
        <f t="shared" si="110"/>
        <v>1.0481921836714743E-2</v>
      </c>
      <c r="AN360">
        <f t="shared" si="111"/>
        <v>1.5935630274112739E-2</v>
      </c>
      <c r="AO360">
        <f t="shared" si="112"/>
        <v>2.326910399083968E-2</v>
      </c>
      <c r="AP360">
        <f t="shared" si="113"/>
        <v>3.1783896443275356E-3</v>
      </c>
      <c r="AQ360">
        <f t="shared" si="114"/>
        <v>4.1590974704682039E-3</v>
      </c>
    </row>
    <row r="361" spans="1:43" hidden="1" x14ac:dyDescent="0.25">
      <c r="A361" s="19">
        <v>42172</v>
      </c>
      <c r="B361">
        <v>11.102737250000001</v>
      </c>
      <c r="C361">
        <v>14.119354700000001</v>
      </c>
      <c r="D361">
        <v>77.766582220000004</v>
      </c>
      <c r="E361">
        <v>68.947957270000003</v>
      </c>
      <c r="F361">
        <v>58.374372960000002</v>
      </c>
      <c r="G361">
        <v>26880</v>
      </c>
      <c r="H361">
        <v>36885</v>
      </c>
      <c r="I361">
        <v>370.35</v>
      </c>
      <c r="J361">
        <v>10.308299999999999</v>
      </c>
      <c r="K361">
        <v>72.5715</v>
      </c>
      <c r="L361">
        <v>64.010999999999996</v>
      </c>
      <c r="M361">
        <v>105</v>
      </c>
      <c r="N361">
        <v>77.12</v>
      </c>
      <c r="O361">
        <v>13.14</v>
      </c>
      <c r="P361">
        <v>175.98</v>
      </c>
      <c r="Q361">
        <v>862.05</v>
      </c>
      <c r="R361">
        <v>19288.900000000001</v>
      </c>
      <c r="S361">
        <v>1004.7</v>
      </c>
      <c r="T361">
        <v>8091.55</v>
      </c>
      <c r="X361" s="20">
        <v>42172</v>
      </c>
      <c r="Y361">
        <f t="shared" si="96"/>
        <v>2.3001027841342003E-3</v>
      </c>
      <c r="Z361">
        <f t="shared" si="97"/>
        <v>1.6451173874729931E-3</v>
      </c>
      <c r="AA361">
        <f t="shared" si="98"/>
        <v>3.4232809769587318E-4</v>
      </c>
      <c r="AB361">
        <f t="shared" si="99"/>
        <v>3.3478125058594352E-4</v>
      </c>
      <c r="AC361">
        <f t="shared" si="100"/>
        <v>5.1120885425909161E-4</v>
      </c>
      <c r="AD361">
        <f t="shared" si="101"/>
        <v>-2.8233914290217675E-3</v>
      </c>
      <c r="AE361">
        <f t="shared" si="102"/>
        <v>6.7801209458829528E-4</v>
      </c>
      <c r="AF361">
        <f t="shared" si="103"/>
        <v>-2.9657611385169353E-3</v>
      </c>
      <c r="AG361">
        <f t="shared" si="104"/>
        <v>-2.5867971582674747E-3</v>
      </c>
      <c r="AH361">
        <f t="shared" si="105"/>
        <v>5.5409076280074519E-3</v>
      </c>
      <c r="AI361">
        <f t="shared" si="106"/>
        <v>-2.4185318045110054E-3</v>
      </c>
      <c r="AJ361">
        <f t="shared" si="107"/>
        <v>0</v>
      </c>
      <c r="AK361">
        <f t="shared" si="108"/>
        <v>7.5491703047338415E-3</v>
      </c>
      <c r="AL361">
        <f t="shared" si="109"/>
        <v>2.3095714794649395E-2</v>
      </c>
      <c r="AM361">
        <f t="shared" si="110"/>
        <v>-1.3545754020646672E-2</v>
      </c>
      <c r="AN361">
        <f t="shared" si="111"/>
        <v>3.194143080341879E-2</v>
      </c>
      <c r="AO361">
        <f t="shared" si="112"/>
        <v>4.4367874223347516E-2</v>
      </c>
      <c r="AP361">
        <f t="shared" si="113"/>
        <v>-3.6759268454961001E-3</v>
      </c>
      <c r="AQ361">
        <f t="shared" si="114"/>
        <v>5.4836758363394642E-3</v>
      </c>
    </row>
    <row r="362" spans="1:43" hidden="1" x14ac:dyDescent="0.25">
      <c r="A362" s="19">
        <v>42173</v>
      </c>
      <c r="B362">
        <v>11.129773849999999</v>
      </c>
      <c r="C362">
        <v>14.13350567</v>
      </c>
      <c r="D362">
        <v>77.78982422</v>
      </c>
      <c r="E362">
        <v>68.962198060000006</v>
      </c>
      <c r="F362">
        <v>58.387053549999997</v>
      </c>
      <c r="G362">
        <v>27156</v>
      </c>
      <c r="H362">
        <v>36912</v>
      </c>
      <c r="I362">
        <v>366.6</v>
      </c>
      <c r="J362">
        <v>10.241400000000001</v>
      </c>
      <c r="K362">
        <v>72.222999999999999</v>
      </c>
      <c r="L362">
        <v>63.576999999999998</v>
      </c>
      <c r="M362">
        <v>107</v>
      </c>
      <c r="N362">
        <v>77.61</v>
      </c>
      <c r="O362">
        <v>13.2</v>
      </c>
      <c r="P362">
        <v>187.32</v>
      </c>
      <c r="Q362">
        <v>862.6</v>
      </c>
      <c r="R362">
        <v>19495.7</v>
      </c>
      <c r="S362">
        <v>1019.6</v>
      </c>
      <c r="T362">
        <v>8174.6</v>
      </c>
      <c r="X362" s="20">
        <v>42173</v>
      </c>
      <c r="Y362">
        <f t="shared" si="96"/>
        <v>2.4321691064214013E-3</v>
      </c>
      <c r="Z362">
        <f t="shared" si="97"/>
        <v>1.0017372399130813E-3</v>
      </c>
      <c r="AA362">
        <f t="shared" si="98"/>
        <v>2.9882408195012886E-4</v>
      </c>
      <c r="AB362">
        <f t="shared" si="99"/>
        <v>2.0652271787441044E-4</v>
      </c>
      <c r="AC362">
        <f t="shared" si="100"/>
        <v>2.1720512379589621E-4</v>
      </c>
      <c r="AD362">
        <f t="shared" si="101"/>
        <v>1.0215500784451858E-2</v>
      </c>
      <c r="AE362">
        <f t="shared" si="102"/>
        <v>7.3173709513229353E-4</v>
      </c>
      <c r="AF362">
        <f t="shared" si="103"/>
        <v>-1.0177169053693525E-2</v>
      </c>
      <c r="AG362">
        <f t="shared" si="104"/>
        <v>-6.5110669592589442E-3</v>
      </c>
      <c r="AH362">
        <f t="shared" si="105"/>
        <v>-4.8137280484078695E-3</v>
      </c>
      <c r="AI362">
        <f t="shared" si="106"/>
        <v>-6.8031738706909248E-3</v>
      </c>
      <c r="AJ362">
        <f t="shared" si="107"/>
        <v>1.8868484304382736E-2</v>
      </c>
      <c r="AK362">
        <f t="shared" si="108"/>
        <v>6.3336345637571472E-3</v>
      </c>
      <c r="AL362">
        <f t="shared" si="109"/>
        <v>4.5558165358606613E-3</v>
      </c>
      <c r="AM362">
        <f t="shared" si="110"/>
        <v>6.2448032097926445E-2</v>
      </c>
      <c r="AN362">
        <f t="shared" si="111"/>
        <v>6.378105918826573E-4</v>
      </c>
      <c r="AO362">
        <f t="shared" si="112"/>
        <v>1.0664127505930496E-2</v>
      </c>
      <c r="AP362">
        <f t="shared" si="113"/>
        <v>1.4721404033691739E-2</v>
      </c>
      <c r="AQ362">
        <f t="shared" si="114"/>
        <v>1.0211478642920329E-2</v>
      </c>
    </row>
    <row r="363" spans="1:43" hidden="1" x14ac:dyDescent="0.25">
      <c r="A363" s="19">
        <v>42174</v>
      </c>
      <c r="B363">
        <v>11.233928260000001</v>
      </c>
      <c r="C363">
        <v>14.07458271</v>
      </c>
      <c r="D363">
        <v>77.799532880000001</v>
      </c>
      <c r="E363">
        <v>68.960616709999996</v>
      </c>
      <c r="F363">
        <v>58.405270309999999</v>
      </c>
      <c r="G363">
        <v>27081</v>
      </c>
      <c r="H363">
        <v>36693</v>
      </c>
      <c r="I363">
        <v>360.4</v>
      </c>
      <c r="J363">
        <v>10.2264</v>
      </c>
      <c r="K363">
        <v>72.091999999999999</v>
      </c>
      <c r="L363">
        <v>63.5</v>
      </c>
      <c r="M363">
        <v>107</v>
      </c>
      <c r="N363">
        <v>78.239999999999995</v>
      </c>
      <c r="O363">
        <v>13.24</v>
      </c>
      <c r="P363">
        <v>190.55</v>
      </c>
      <c r="Q363">
        <v>857.7</v>
      </c>
      <c r="R363">
        <v>19445.2</v>
      </c>
      <c r="S363">
        <v>1030.5</v>
      </c>
      <c r="T363">
        <v>8224.9500000000007</v>
      </c>
      <c r="X363" s="20">
        <v>42174</v>
      </c>
      <c r="Y363">
        <f t="shared" si="96"/>
        <v>9.3146619954428325E-3</v>
      </c>
      <c r="Z363">
        <f t="shared" si="97"/>
        <v>-4.1777411434123658E-3</v>
      </c>
      <c r="AA363">
        <f t="shared" si="98"/>
        <v>1.2479851056079291E-4</v>
      </c>
      <c r="AB363">
        <f t="shared" si="99"/>
        <v>-2.2930941522840726E-5</v>
      </c>
      <c r="AC363">
        <f t="shared" si="100"/>
        <v>3.1195132600608306E-4</v>
      </c>
      <c r="AD363">
        <f t="shared" si="101"/>
        <v>-2.7656414552731127E-3</v>
      </c>
      <c r="AE363">
        <f t="shared" si="102"/>
        <v>-5.9507002580621348E-3</v>
      </c>
      <c r="AF363">
        <f t="shared" si="103"/>
        <v>-1.7056809671421945E-2</v>
      </c>
      <c r="AG363">
        <f t="shared" si="104"/>
        <v>-1.4657171445303773E-3</v>
      </c>
      <c r="AH363">
        <f t="shared" si="105"/>
        <v>-1.8154735956861521E-3</v>
      </c>
      <c r="AI363">
        <f t="shared" si="106"/>
        <v>-1.2118638215192882E-3</v>
      </c>
      <c r="AJ363">
        <f t="shared" si="107"/>
        <v>0</v>
      </c>
      <c r="AK363">
        <f t="shared" si="108"/>
        <v>8.0847408605144843E-3</v>
      </c>
      <c r="AL363">
        <f t="shared" si="109"/>
        <v>3.0257209165371114E-3</v>
      </c>
      <c r="AM363">
        <f t="shared" si="110"/>
        <v>1.7096243004528233E-2</v>
      </c>
      <c r="AN363">
        <f t="shared" si="111"/>
        <v>-5.6966962173668999E-3</v>
      </c>
      <c r="AO363">
        <f t="shared" si="112"/>
        <v>-2.5936754574289065E-3</v>
      </c>
      <c r="AP363">
        <f t="shared" si="113"/>
        <v>1.0633727828553298E-2</v>
      </c>
      <c r="AQ363">
        <f t="shared" si="114"/>
        <v>6.1404316829891999E-3</v>
      </c>
    </row>
    <row r="364" spans="1:43" hidden="1" x14ac:dyDescent="0.25">
      <c r="A364" s="19">
        <v>42177</v>
      </c>
      <c r="B364">
        <v>11.24135167</v>
      </c>
      <c r="C364">
        <v>14.10983787</v>
      </c>
      <c r="D364">
        <v>77.820553919999995</v>
      </c>
      <c r="E364">
        <v>69.027002179999997</v>
      </c>
      <c r="F364">
        <v>58.503158130000003</v>
      </c>
      <c r="G364">
        <v>26702</v>
      </c>
      <c r="H364">
        <v>36740</v>
      </c>
      <c r="I364">
        <v>360.3</v>
      </c>
      <c r="J364">
        <v>10.2301</v>
      </c>
      <c r="K364">
        <v>72.042000000000002</v>
      </c>
      <c r="L364">
        <v>63.523000000000003</v>
      </c>
      <c r="M364">
        <v>108</v>
      </c>
      <c r="N364">
        <v>79.36</v>
      </c>
      <c r="O364">
        <v>13.45</v>
      </c>
      <c r="P364">
        <v>191.15</v>
      </c>
      <c r="Q364">
        <v>873.45</v>
      </c>
      <c r="R364">
        <v>19404.8</v>
      </c>
      <c r="S364">
        <v>1047.1500000000001</v>
      </c>
      <c r="T364">
        <v>8353.1</v>
      </c>
      <c r="X364" s="20">
        <v>42177</v>
      </c>
      <c r="Y364">
        <f t="shared" si="96"/>
        <v>6.605844548380924E-4</v>
      </c>
      <c r="Z364">
        <f t="shared" si="97"/>
        <v>2.5017493822658771E-3</v>
      </c>
      <c r="AA364">
        <f t="shared" si="98"/>
        <v>2.7015844239774257E-4</v>
      </c>
      <c r="AB364">
        <f t="shared" si="99"/>
        <v>9.6219466145969993E-4</v>
      </c>
      <c r="AC364">
        <f t="shared" si="100"/>
        <v>1.6746071122816857E-3</v>
      </c>
      <c r="AD364">
        <f t="shared" si="101"/>
        <v>-1.4093906016224299E-2</v>
      </c>
      <c r="AE364">
        <f t="shared" si="102"/>
        <v>1.2800786136438437E-3</v>
      </c>
      <c r="AF364">
        <f t="shared" si="103"/>
        <v>-2.7750798013519298E-4</v>
      </c>
      <c r="AG364">
        <f t="shared" si="104"/>
        <v>3.617432151491384E-4</v>
      </c>
      <c r="AH364">
        <f t="shared" si="105"/>
        <v>-6.9379885392272748E-4</v>
      </c>
      <c r="AI364">
        <f t="shared" si="106"/>
        <v>3.6213914411339031E-4</v>
      </c>
      <c r="AJ364">
        <f t="shared" si="107"/>
        <v>9.3023926623134103E-3</v>
      </c>
      <c r="AK364">
        <f t="shared" si="108"/>
        <v>1.4213437250055449E-2</v>
      </c>
      <c r="AL364">
        <f t="shared" si="109"/>
        <v>1.5736555538985966E-2</v>
      </c>
      <c r="AM364">
        <f t="shared" si="110"/>
        <v>3.1438328225525283E-3</v>
      </c>
      <c r="AN364">
        <f t="shared" si="111"/>
        <v>1.8196498954862785E-2</v>
      </c>
      <c r="AO364">
        <f t="shared" si="112"/>
        <v>-2.0797948294812552E-3</v>
      </c>
      <c r="AP364">
        <f t="shared" si="113"/>
        <v>1.6028066754006556E-2</v>
      </c>
      <c r="AQ364">
        <f t="shared" si="114"/>
        <v>1.5460509843183657E-2</v>
      </c>
    </row>
    <row r="365" spans="1:43" hidden="1" x14ac:dyDescent="0.25">
      <c r="A365" s="19">
        <v>42178</v>
      </c>
      <c r="B365">
        <v>11.357522319999999</v>
      </c>
      <c r="C365">
        <v>14.20938653</v>
      </c>
      <c r="D365">
        <v>77.821818230000005</v>
      </c>
      <c r="E365">
        <v>69.056147050000007</v>
      </c>
      <c r="F365">
        <v>58.540594120000002</v>
      </c>
      <c r="G365">
        <v>26597</v>
      </c>
      <c r="H365">
        <v>35954</v>
      </c>
      <c r="I365">
        <v>367.2</v>
      </c>
      <c r="J365">
        <v>10.2479</v>
      </c>
      <c r="K365">
        <v>71.048500000000004</v>
      </c>
      <c r="L365">
        <v>63.606999999999999</v>
      </c>
      <c r="M365">
        <v>108</v>
      </c>
      <c r="N365">
        <v>79.88</v>
      </c>
      <c r="O365">
        <v>13.54</v>
      </c>
      <c r="P365">
        <v>198.77</v>
      </c>
      <c r="Q365">
        <v>875.7</v>
      </c>
      <c r="R365">
        <v>19276.8</v>
      </c>
      <c r="S365">
        <v>1052.0999999999999</v>
      </c>
      <c r="T365">
        <v>8381.5499999999993</v>
      </c>
      <c r="X365" s="20">
        <v>42178</v>
      </c>
      <c r="Y365">
        <f t="shared" si="96"/>
        <v>1.0281191297179979E-2</v>
      </c>
      <c r="Z365">
        <f t="shared" si="97"/>
        <v>7.0304941006312863E-3</v>
      </c>
      <c r="AA365">
        <f t="shared" si="98"/>
        <v>1.6246347091452137E-5</v>
      </c>
      <c r="AB365">
        <f t="shared" si="99"/>
        <v>4.2213507723891939E-4</v>
      </c>
      <c r="AC365">
        <f t="shared" si="100"/>
        <v>6.3969226134549253E-4</v>
      </c>
      <c r="AD365">
        <f t="shared" si="101"/>
        <v>-3.9400414954999562E-3</v>
      </c>
      <c r="AE365">
        <f t="shared" si="102"/>
        <v>-2.1625736162755226E-2</v>
      </c>
      <c r="AF365">
        <f t="shared" si="103"/>
        <v>1.8969640992287689E-2</v>
      </c>
      <c r="AG365">
        <f t="shared" si="104"/>
        <v>1.7384514584383461E-3</v>
      </c>
      <c r="AH365">
        <f t="shared" si="105"/>
        <v>-1.3886539849418509E-2</v>
      </c>
      <c r="AI365">
        <f t="shared" si="106"/>
        <v>1.321482139922884E-3</v>
      </c>
      <c r="AJ365">
        <f t="shared" si="107"/>
        <v>0</v>
      </c>
      <c r="AK365">
        <f t="shared" si="108"/>
        <v>6.5310455709971489E-3</v>
      </c>
      <c r="AL365">
        <f t="shared" si="109"/>
        <v>6.6691614362808212E-3</v>
      </c>
      <c r="AM365">
        <f t="shared" si="110"/>
        <v>3.9089917260085844E-2</v>
      </c>
      <c r="AN365">
        <f t="shared" si="111"/>
        <v>2.5726795769401719E-3</v>
      </c>
      <c r="AO365">
        <f t="shared" si="112"/>
        <v>-6.6181578424781172E-3</v>
      </c>
      <c r="AP365">
        <f t="shared" si="113"/>
        <v>4.7159787297219122E-3</v>
      </c>
      <c r="AQ365">
        <f t="shared" si="114"/>
        <v>3.4001341419138656E-3</v>
      </c>
    </row>
    <row r="366" spans="1:43" hidden="1" x14ac:dyDescent="0.25">
      <c r="A366" s="19">
        <v>42179</v>
      </c>
      <c r="B366">
        <v>11.345321159999999</v>
      </c>
      <c r="C366">
        <v>14.222607</v>
      </c>
      <c r="D366">
        <v>77.880881279999997</v>
      </c>
      <c r="E366">
        <v>69.078435420000005</v>
      </c>
      <c r="F366">
        <v>58.55987588</v>
      </c>
      <c r="G366">
        <v>26533</v>
      </c>
      <c r="H366">
        <v>36193</v>
      </c>
      <c r="I366">
        <v>368.8</v>
      </c>
      <c r="J366">
        <v>10.234400000000001</v>
      </c>
      <c r="K366">
        <v>71.180499999999995</v>
      </c>
      <c r="L366">
        <v>63.526000000000003</v>
      </c>
      <c r="M366">
        <v>108</v>
      </c>
      <c r="N366">
        <v>79.209999999999994</v>
      </c>
      <c r="O366">
        <v>13.4</v>
      </c>
      <c r="P366">
        <v>194.73</v>
      </c>
      <c r="Q366">
        <v>896.55</v>
      </c>
      <c r="R366">
        <v>19123.5</v>
      </c>
      <c r="S366">
        <v>1045.8</v>
      </c>
      <c r="T366">
        <v>8360.85</v>
      </c>
      <c r="X366" s="20">
        <v>42179</v>
      </c>
      <c r="Y366">
        <f t="shared" si="96"/>
        <v>-1.0748575336331657E-3</v>
      </c>
      <c r="Z366">
        <f t="shared" si="97"/>
        <v>9.2997143790545661E-4</v>
      </c>
      <c r="AA366">
        <f t="shared" si="98"/>
        <v>7.5866446784528707E-4</v>
      </c>
      <c r="AB366">
        <f t="shared" si="99"/>
        <v>3.2270514443058263E-4</v>
      </c>
      <c r="AC366">
        <f t="shared" si="100"/>
        <v>3.2931994507383143E-4</v>
      </c>
      <c r="AD366">
        <f t="shared" si="101"/>
        <v>-2.4091861831587514E-3</v>
      </c>
      <c r="AE366">
        <f t="shared" si="102"/>
        <v>6.625386343334122E-3</v>
      </c>
      <c r="AF366">
        <f t="shared" si="103"/>
        <v>4.3478329361034225E-3</v>
      </c>
      <c r="AG366">
        <f t="shared" si="104"/>
        <v>-1.3182115245739777E-3</v>
      </c>
      <c r="AH366">
        <f t="shared" si="105"/>
        <v>1.8561620752266474E-3</v>
      </c>
      <c r="AI366">
        <f t="shared" si="106"/>
        <v>-1.2742562664323153E-3</v>
      </c>
      <c r="AJ366">
        <f t="shared" si="107"/>
        <v>0</v>
      </c>
      <c r="AK366">
        <f t="shared" si="108"/>
        <v>-8.4229550714261543E-3</v>
      </c>
      <c r="AL366">
        <f t="shared" si="109"/>
        <v>-1.0393560527263195E-2</v>
      </c>
      <c r="AM366">
        <f t="shared" si="110"/>
        <v>-2.0534393689020852E-2</v>
      </c>
      <c r="AN366">
        <f t="shared" si="111"/>
        <v>2.3530497410194036E-2</v>
      </c>
      <c r="AO366">
        <f t="shared" si="112"/>
        <v>-7.9843550391236612E-3</v>
      </c>
      <c r="AP366">
        <f t="shared" si="113"/>
        <v>-6.0060240602118099E-3</v>
      </c>
      <c r="AQ366">
        <f t="shared" si="114"/>
        <v>-2.4727650214575975E-3</v>
      </c>
    </row>
    <row r="367" spans="1:43" hidden="1" x14ac:dyDescent="0.25">
      <c r="A367" s="19">
        <v>42180</v>
      </c>
      <c r="B367">
        <v>11.41289184</v>
      </c>
      <c r="C367">
        <v>14.301842280000001</v>
      </c>
      <c r="D367">
        <v>77.877577970000004</v>
      </c>
      <c r="E367">
        <v>69.119379140000007</v>
      </c>
      <c r="F367">
        <v>58.549205899999997</v>
      </c>
      <c r="G367">
        <v>26485</v>
      </c>
      <c r="H367">
        <v>36113</v>
      </c>
      <c r="I367">
        <v>368.35</v>
      </c>
      <c r="J367">
        <v>10.2294</v>
      </c>
      <c r="K367">
        <v>71.168999999999997</v>
      </c>
      <c r="L367">
        <v>63.518000000000001</v>
      </c>
      <c r="M367">
        <v>108</v>
      </c>
      <c r="N367">
        <v>79.959999999999994</v>
      </c>
      <c r="O367">
        <v>13.47</v>
      </c>
      <c r="P367">
        <v>194.38</v>
      </c>
      <c r="Q367">
        <v>883.25</v>
      </c>
      <c r="R367">
        <v>19483.7</v>
      </c>
      <c r="S367">
        <v>1065</v>
      </c>
      <c r="T367">
        <v>8398</v>
      </c>
      <c r="X367" s="20">
        <v>42180</v>
      </c>
      <c r="Y367">
        <f t="shared" si="96"/>
        <v>5.9381532771872894E-3</v>
      </c>
      <c r="Z367">
        <f t="shared" si="97"/>
        <v>5.5556188321952702E-3</v>
      </c>
      <c r="AA367">
        <f t="shared" si="98"/>
        <v>-4.2415802215732163E-5</v>
      </c>
      <c r="AB367">
        <f t="shared" si="99"/>
        <v>5.925378969023849E-4</v>
      </c>
      <c r="AC367">
        <f t="shared" si="100"/>
        <v>-1.822229304055967E-4</v>
      </c>
      <c r="AD367">
        <f t="shared" si="101"/>
        <v>-1.8107062927544602E-3</v>
      </c>
      <c r="AE367">
        <f t="shared" si="102"/>
        <v>-2.2128186497323739E-3</v>
      </c>
      <c r="AF367">
        <f t="shared" si="103"/>
        <v>-1.220918553616143E-3</v>
      </c>
      <c r="AG367">
        <f t="shared" si="104"/>
        <v>-4.8866780358480073E-4</v>
      </c>
      <c r="AH367">
        <f t="shared" si="105"/>
        <v>-1.6157415410682712E-4</v>
      </c>
      <c r="AI367">
        <f t="shared" si="106"/>
        <v>-1.2594061916462241E-4</v>
      </c>
      <c r="AJ367">
        <f t="shared" si="107"/>
        <v>0</v>
      </c>
      <c r="AK367">
        <f t="shared" si="108"/>
        <v>9.4239561560110902E-3</v>
      </c>
      <c r="AL367">
        <f t="shared" si="109"/>
        <v>5.2102834654068472E-3</v>
      </c>
      <c r="AM367">
        <f t="shared" si="110"/>
        <v>-1.7989776381622741E-3</v>
      </c>
      <c r="AN367">
        <f t="shared" si="111"/>
        <v>-1.4945777699118191E-2</v>
      </c>
      <c r="AO367">
        <f t="shared" si="112"/>
        <v>1.8660273312582999E-2</v>
      </c>
      <c r="AP367">
        <f t="shared" si="113"/>
        <v>1.8192656389495195E-2</v>
      </c>
      <c r="AQ367">
        <f t="shared" si="114"/>
        <v>4.4334856927588573E-3</v>
      </c>
    </row>
    <row r="368" spans="1:43" hidden="1" x14ac:dyDescent="0.25">
      <c r="A368" s="19">
        <v>42181</v>
      </c>
      <c r="B368">
        <v>11.37765214</v>
      </c>
      <c r="C368">
        <v>14.366032819999999</v>
      </c>
      <c r="D368">
        <v>77.909757920000004</v>
      </c>
      <c r="E368">
        <v>69.119886249999993</v>
      </c>
      <c r="F368">
        <v>58.592952680000003</v>
      </c>
      <c r="G368">
        <v>26524</v>
      </c>
      <c r="H368">
        <v>35979</v>
      </c>
      <c r="I368">
        <v>371.2</v>
      </c>
      <c r="J368">
        <v>10.2195</v>
      </c>
      <c r="K368">
        <v>70.850999999999999</v>
      </c>
      <c r="L368">
        <v>63.451999999999998</v>
      </c>
      <c r="M368">
        <v>108</v>
      </c>
      <c r="N368">
        <v>79.95</v>
      </c>
      <c r="O368">
        <v>13.49</v>
      </c>
      <c r="P368">
        <v>192.2</v>
      </c>
      <c r="Q368">
        <v>887.95</v>
      </c>
      <c r="R368">
        <v>19561.7</v>
      </c>
      <c r="S368">
        <v>1062.8499999999999</v>
      </c>
      <c r="T368">
        <v>8381.1</v>
      </c>
      <c r="X368" s="20">
        <v>42181</v>
      </c>
      <c r="Y368">
        <f t="shared" si="96"/>
        <v>-3.0924867888557444E-3</v>
      </c>
      <c r="Z368">
        <f t="shared" si="97"/>
        <v>4.4782284736472168E-3</v>
      </c>
      <c r="AA368">
        <f t="shared" si="98"/>
        <v>4.1312665466482689E-4</v>
      </c>
      <c r="AB368">
        <f t="shared" si="99"/>
        <v>7.3366998669007981E-6</v>
      </c>
      <c r="AC368">
        <f t="shared" si="100"/>
        <v>7.469007326486903E-4</v>
      </c>
      <c r="AD368">
        <f t="shared" si="101"/>
        <v>1.4714485101311448E-3</v>
      </c>
      <c r="AE368">
        <f t="shared" si="102"/>
        <v>-3.7174764001324202E-3</v>
      </c>
      <c r="AF368">
        <f t="shared" si="103"/>
        <v>7.7074277832227967E-3</v>
      </c>
      <c r="AG368">
        <f t="shared" si="104"/>
        <v>-9.6826731740800806E-4</v>
      </c>
      <c r="AH368">
        <f t="shared" si="105"/>
        <v>-4.4782499852130059E-3</v>
      </c>
      <c r="AI368">
        <f t="shared" si="106"/>
        <v>-1.03961575087672E-3</v>
      </c>
      <c r="AJ368">
        <f t="shared" si="107"/>
        <v>0</v>
      </c>
      <c r="AK368">
        <f t="shared" si="108"/>
        <v>-1.2507035223598432E-4</v>
      </c>
      <c r="AL368">
        <f t="shared" si="109"/>
        <v>1.4836797973919443E-3</v>
      </c>
      <c r="AM368">
        <f t="shared" si="110"/>
        <v>-1.1278509539132483E-2</v>
      </c>
      <c r="AN368">
        <f t="shared" si="111"/>
        <v>5.3071488613497036E-3</v>
      </c>
      <c r="AO368">
        <f t="shared" si="112"/>
        <v>3.9953543187437619E-3</v>
      </c>
      <c r="AP368">
        <f t="shared" si="113"/>
        <v>-2.0208198243910551E-3</v>
      </c>
      <c r="AQ368">
        <f t="shared" si="114"/>
        <v>-2.0144114660273177E-3</v>
      </c>
    </row>
    <row r="369" spans="1:43" hidden="1" x14ac:dyDescent="0.25">
      <c r="A369" s="19">
        <v>42184</v>
      </c>
      <c r="B369">
        <v>11.38590325</v>
      </c>
      <c r="C369">
        <v>14.44969551</v>
      </c>
      <c r="D369">
        <v>77.959069560000003</v>
      </c>
      <c r="E369">
        <v>69.174865220000001</v>
      </c>
      <c r="F369">
        <v>58.632482459999999</v>
      </c>
      <c r="G369">
        <v>26671</v>
      </c>
      <c r="H369">
        <v>35877</v>
      </c>
      <c r="I369">
        <v>370.55</v>
      </c>
      <c r="J369">
        <v>10.260899999999999</v>
      </c>
      <c r="K369">
        <v>71.581500000000005</v>
      </c>
      <c r="L369">
        <v>63.707000000000001</v>
      </c>
      <c r="M369">
        <v>108</v>
      </c>
      <c r="N369">
        <v>78.959999999999994</v>
      </c>
      <c r="O369">
        <v>13.28</v>
      </c>
      <c r="P369">
        <v>192.23</v>
      </c>
      <c r="Q369">
        <v>900.4</v>
      </c>
      <c r="R369">
        <v>19298.2</v>
      </c>
      <c r="S369">
        <v>1056.6500000000001</v>
      </c>
      <c r="T369">
        <v>8318.4</v>
      </c>
      <c r="X369" s="20">
        <v>42184</v>
      </c>
      <c r="Y369">
        <f t="shared" si="96"/>
        <v>7.2494039002192132E-4</v>
      </c>
      <c r="Z369">
        <f t="shared" si="97"/>
        <v>5.8067541533370123E-3</v>
      </c>
      <c r="AA369">
        <f t="shared" si="98"/>
        <v>6.3273256676658722E-4</v>
      </c>
      <c r="AB369">
        <f t="shared" si="99"/>
        <v>7.950984735428648E-4</v>
      </c>
      <c r="AC369">
        <f t="shared" si="100"/>
        <v>6.7442328452220208E-4</v>
      </c>
      <c r="AD369">
        <f t="shared" si="101"/>
        <v>5.526849297455963E-3</v>
      </c>
      <c r="AE369">
        <f t="shared" si="102"/>
        <v>-2.8390132629135902E-3</v>
      </c>
      <c r="AF369">
        <f t="shared" si="103"/>
        <v>-1.7526125146775868E-3</v>
      </c>
      <c r="AG369">
        <f t="shared" si="104"/>
        <v>4.0428952940608836E-3</v>
      </c>
      <c r="AH369">
        <f t="shared" si="105"/>
        <v>1.025758032937331E-2</v>
      </c>
      <c r="AI369">
        <f t="shared" si="106"/>
        <v>4.0107321043231841E-3</v>
      </c>
      <c r="AJ369">
        <f t="shared" si="107"/>
        <v>0</v>
      </c>
      <c r="AK369">
        <f t="shared" si="108"/>
        <v>-1.24600441547372E-2</v>
      </c>
      <c r="AL369">
        <f t="shared" si="109"/>
        <v>-1.5689526171376828E-2</v>
      </c>
      <c r="AM369">
        <f t="shared" si="110"/>
        <v>1.5607522857684854E-4</v>
      </c>
      <c r="AN369">
        <f t="shared" si="111"/>
        <v>1.3923673931972877E-2</v>
      </c>
      <c r="AO369">
        <f t="shared" si="112"/>
        <v>-1.3561745582721512E-2</v>
      </c>
      <c r="AP369">
        <f t="shared" si="113"/>
        <v>-5.8504531109732655E-3</v>
      </c>
      <c r="AQ369">
        <f t="shared" si="114"/>
        <v>-7.5092421486599309E-3</v>
      </c>
    </row>
    <row r="370" spans="1:43" hidden="1" x14ac:dyDescent="0.25">
      <c r="A370" s="19">
        <v>42185</v>
      </c>
      <c r="B370">
        <v>11.434680520000001</v>
      </c>
      <c r="C370">
        <v>14.4401396</v>
      </c>
      <c r="D370">
        <v>77.979157529999995</v>
      </c>
      <c r="E370">
        <v>69.207484579999999</v>
      </c>
      <c r="F370">
        <v>58.673860910000002</v>
      </c>
      <c r="G370">
        <v>26471</v>
      </c>
      <c r="H370">
        <v>35532</v>
      </c>
      <c r="I370">
        <v>368.65</v>
      </c>
      <c r="J370">
        <v>10.257</v>
      </c>
      <c r="K370">
        <v>70.838999999999999</v>
      </c>
      <c r="L370">
        <v>63.603999999999999</v>
      </c>
      <c r="M370">
        <v>108</v>
      </c>
      <c r="N370">
        <v>79.94</v>
      </c>
      <c r="O370">
        <v>13.44</v>
      </c>
      <c r="P370">
        <v>192.3</v>
      </c>
      <c r="Q370">
        <v>916.7</v>
      </c>
      <c r="R370">
        <v>19586.7</v>
      </c>
      <c r="S370">
        <v>1067.1500000000001</v>
      </c>
      <c r="T370">
        <v>8368.5</v>
      </c>
      <c r="X370" s="20">
        <v>42185</v>
      </c>
      <c r="Y370">
        <f t="shared" si="96"/>
        <v>4.2748550845856563E-3</v>
      </c>
      <c r="Z370">
        <f t="shared" si="97"/>
        <v>-6.6154135612866646E-4</v>
      </c>
      <c r="AA370">
        <f t="shared" si="98"/>
        <v>2.5764009872347916E-4</v>
      </c>
      <c r="AB370">
        <f t="shared" si="99"/>
        <v>4.7143816608528953E-4</v>
      </c>
      <c r="AC370">
        <f t="shared" si="100"/>
        <v>7.054767973740635E-4</v>
      </c>
      <c r="AD370">
        <f t="shared" si="101"/>
        <v>-7.527038661358617E-3</v>
      </c>
      <c r="AE370">
        <f t="shared" si="102"/>
        <v>-9.6627227473255837E-3</v>
      </c>
      <c r="AF370">
        <f t="shared" si="103"/>
        <v>-5.1407039617083752E-3</v>
      </c>
      <c r="AG370">
        <f t="shared" si="104"/>
        <v>-3.8015586848248143E-4</v>
      </c>
      <c r="AH370">
        <f t="shared" si="105"/>
        <v>-1.0426964195965142E-2</v>
      </c>
      <c r="AI370">
        <f t="shared" si="106"/>
        <v>-1.6180852003814541E-3</v>
      </c>
      <c r="AJ370">
        <f t="shared" si="107"/>
        <v>0</v>
      </c>
      <c r="AK370">
        <f t="shared" si="108"/>
        <v>1.2334958157951366E-2</v>
      </c>
      <c r="AL370">
        <f t="shared" si="109"/>
        <v>1.197619104671562E-2</v>
      </c>
      <c r="AM370">
        <f t="shared" si="110"/>
        <v>3.640808299652013E-4</v>
      </c>
      <c r="AN370">
        <f t="shared" si="111"/>
        <v>1.7941155935152824E-2</v>
      </c>
      <c r="AO370">
        <f t="shared" si="112"/>
        <v>1.4838937161349061E-2</v>
      </c>
      <c r="AP370">
        <f t="shared" si="113"/>
        <v>9.8880172814160318E-3</v>
      </c>
      <c r="AQ370">
        <f t="shared" si="114"/>
        <v>6.004728324241362E-3</v>
      </c>
    </row>
    <row r="371" spans="1:43" hidden="1" x14ac:dyDescent="0.25">
      <c r="A371" s="19">
        <v>42186</v>
      </c>
      <c r="B371">
        <v>11.46869392</v>
      </c>
      <c r="C371">
        <v>14.454244190000001</v>
      </c>
      <c r="D371">
        <v>77.978646870000006</v>
      </c>
      <c r="E371">
        <v>69.244159949999997</v>
      </c>
      <c r="F371">
        <v>58.696768730000002</v>
      </c>
      <c r="G371">
        <v>26411</v>
      </c>
      <c r="H371">
        <v>36054</v>
      </c>
      <c r="I371">
        <v>374</v>
      </c>
      <c r="J371">
        <v>10.2476</v>
      </c>
      <c r="K371">
        <v>70.245000000000005</v>
      </c>
      <c r="L371">
        <v>63.55</v>
      </c>
      <c r="M371">
        <v>109</v>
      </c>
      <c r="N371">
        <v>80.64</v>
      </c>
      <c r="O371">
        <v>13.73</v>
      </c>
      <c r="P371">
        <v>195.38</v>
      </c>
      <c r="Q371">
        <v>918.3</v>
      </c>
      <c r="R371">
        <v>20352.3</v>
      </c>
      <c r="S371">
        <v>1072.3499999999999</v>
      </c>
      <c r="T371">
        <v>8453.0499999999993</v>
      </c>
      <c r="X371" s="20">
        <v>42186</v>
      </c>
      <c r="Y371">
        <f t="shared" si="96"/>
        <v>2.9701671336085315E-3</v>
      </c>
      <c r="Z371">
        <f t="shared" si="97"/>
        <v>9.7628599542437988E-4</v>
      </c>
      <c r="AA371">
        <f t="shared" si="98"/>
        <v>-6.5486943978945477E-6</v>
      </c>
      <c r="AB371">
        <f t="shared" si="99"/>
        <v>5.2979321383050167E-4</v>
      </c>
      <c r="AC371">
        <f t="shared" si="100"/>
        <v>3.9035013037141557E-4</v>
      </c>
      <c r="AD371">
        <f t="shared" si="101"/>
        <v>-2.2692041052318388E-3</v>
      </c>
      <c r="AE371">
        <f t="shared" si="102"/>
        <v>1.4584115672391467E-2</v>
      </c>
      <c r="AF371">
        <f t="shared" si="103"/>
        <v>1.4408112978872411E-2</v>
      </c>
      <c r="AG371">
        <f t="shared" si="104"/>
        <v>-9.1686749885447718E-4</v>
      </c>
      <c r="AH371">
        <f t="shared" si="105"/>
        <v>-8.4205651929176537E-3</v>
      </c>
      <c r="AI371">
        <f t="shared" si="106"/>
        <v>-8.493638146875041E-4</v>
      </c>
      <c r="AJ371">
        <f t="shared" si="107"/>
        <v>9.2166551049240476E-3</v>
      </c>
      <c r="AK371">
        <f t="shared" si="108"/>
        <v>8.7184510398810294E-3</v>
      </c>
      <c r="AL371">
        <f t="shared" si="109"/>
        <v>2.1347884684876174E-2</v>
      </c>
      <c r="AM371">
        <f t="shared" si="110"/>
        <v>1.5889727630062394E-2</v>
      </c>
      <c r="AN371">
        <f t="shared" si="111"/>
        <v>1.7438696517464976E-3</v>
      </c>
      <c r="AO371">
        <f t="shared" si="112"/>
        <v>3.8343163141004548E-2</v>
      </c>
      <c r="AP371">
        <f t="shared" si="113"/>
        <v>4.8609583913932896E-3</v>
      </c>
      <c r="AQ371">
        <f t="shared" si="114"/>
        <v>1.0052666017483027E-2</v>
      </c>
    </row>
    <row r="372" spans="1:43" hidden="1" x14ac:dyDescent="0.25">
      <c r="A372" s="19">
        <v>42187</v>
      </c>
      <c r="B372">
        <v>11.41483822</v>
      </c>
      <c r="C372">
        <v>14.46110053</v>
      </c>
      <c r="D372">
        <v>77.99891599</v>
      </c>
      <c r="E372">
        <v>69.228183209999997</v>
      </c>
      <c r="F372">
        <v>58.734903989999999</v>
      </c>
      <c r="G372">
        <v>26195</v>
      </c>
      <c r="H372">
        <v>35899</v>
      </c>
      <c r="I372">
        <v>372.35</v>
      </c>
      <c r="J372">
        <v>10.2018</v>
      </c>
      <c r="K372">
        <v>70.163499999999999</v>
      </c>
      <c r="L372">
        <v>63.298999999999999</v>
      </c>
      <c r="M372">
        <v>110</v>
      </c>
      <c r="N372">
        <v>80.790000000000006</v>
      </c>
      <c r="O372">
        <v>13.75</v>
      </c>
      <c r="P372">
        <v>205.93</v>
      </c>
      <c r="Q372">
        <v>923.45</v>
      </c>
      <c r="R372">
        <v>21257.7</v>
      </c>
      <c r="S372">
        <v>1058.2</v>
      </c>
      <c r="T372">
        <v>8444.9</v>
      </c>
      <c r="X372" s="20">
        <v>42187</v>
      </c>
      <c r="Y372">
        <f t="shared" si="96"/>
        <v>-4.7069481322360093E-3</v>
      </c>
      <c r="Z372">
        <f t="shared" si="97"/>
        <v>4.7423540648677224E-4</v>
      </c>
      <c r="AA372">
        <f t="shared" si="98"/>
        <v>2.5989789483091009E-4</v>
      </c>
      <c r="AB372">
        <f t="shared" si="99"/>
        <v>-2.3075712747105639E-4</v>
      </c>
      <c r="AC372">
        <f t="shared" si="100"/>
        <v>6.4948851459345643E-4</v>
      </c>
      <c r="AD372">
        <f t="shared" si="101"/>
        <v>-8.2120371773037066E-3</v>
      </c>
      <c r="AE372">
        <f t="shared" si="102"/>
        <v>-4.308374626778029E-3</v>
      </c>
      <c r="AF372">
        <f t="shared" si="103"/>
        <v>-4.4215252578773739E-3</v>
      </c>
      <c r="AG372">
        <f t="shared" si="104"/>
        <v>-4.4793565170612847E-3</v>
      </c>
      <c r="AH372">
        <f t="shared" si="105"/>
        <v>-1.1608985090366365E-3</v>
      </c>
      <c r="AI372">
        <f t="shared" si="106"/>
        <v>-3.9574663984285226E-3</v>
      </c>
      <c r="AJ372">
        <f t="shared" si="107"/>
        <v>9.1324835632724723E-3</v>
      </c>
      <c r="AK372">
        <f t="shared" si="108"/>
        <v>1.8583911685587675E-3</v>
      </c>
      <c r="AL372">
        <f t="shared" si="109"/>
        <v>1.4556043327005853E-3</v>
      </c>
      <c r="AM372">
        <f t="shared" si="110"/>
        <v>5.2589924992460242E-2</v>
      </c>
      <c r="AN372">
        <f t="shared" si="111"/>
        <v>5.5925217024438475E-3</v>
      </c>
      <c r="AO372">
        <f t="shared" si="112"/>
        <v>4.3525255062521757E-2</v>
      </c>
      <c r="AP372">
        <f t="shared" si="113"/>
        <v>-1.3283150410939063E-2</v>
      </c>
      <c r="AQ372">
        <f t="shared" si="114"/>
        <v>-9.6461412561297741E-4</v>
      </c>
    </row>
    <row r="373" spans="1:43" hidden="1" x14ac:dyDescent="0.25">
      <c r="A373" s="19">
        <v>42188</v>
      </c>
      <c r="B373">
        <v>11.398014679999999</v>
      </c>
      <c r="C373">
        <v>14.43805845</v>
      </c>
      <c r="D373">
        <v>78.005313630000003</v>
      </c>
      <c r="E373">
        <v>69.258738100000002</v>
      </c>
      <c r="F373">
        <v>58.761010839999997</v>
      </c>
      <c r="G373">
        <v>26352</v>
      </c>
      <c r="H373">
        <v>36170</v>
      </c>
      <c r="I373">
        <v>370.15</v>
      </c>
      <c r="J373">
        <v>10.218299999999999</v>
      </c>
      <c r="K373">
        <v>70.475499999999997</v>
      </c>
      <c r="L373">
        <v>63.411000000000001</v>
      </c>
      <c r="M373">
        <v>110</v>
      </c>
      <c r="N373">
        <v>80.739999999999995</v>
      </c>
      <c r="O373">
        <v>13.7</v>
      </c>
      <c r="P373">
        <v>208.25</v>
      </c>
      <c r="Q373">
        <v>924.5</v>
      </c>
      <c r="R373">
        <v>20275.599999999999</v>
      </c>
      <c r="S373">
        <v>1074.25</v>
      </c>
      <c r="T373">
        <v>8484.9</v>
      </c>
      <c r="X373" s="20">
        <v>42188</v>
      </c>
      <c r="Y373">
        <f t="shared" si="96"/>
        <v>-1.4749179441562886E-3</v>
      </c>
      <c r="Z373">
        <f t="shared" si="97"/>
        <v>-1.5946543564674379E-3</v>
      </c>
      <c r="AA373">
        <f t="shared" si="98"/>
        <v>8.2018801915417804E-5</v>
      </c>
      <c r="AB373">
        <f t="shared" si="99"/>
        <v>4.4126752485754188E-4</v>
      </c>
      <c r="AC373">
        <f t="shared" si="100"/>
        <v>4.4438737240196243E-4</v>
      </c>
      <c r="AD373">
        <f t="shared" si="101"/>
        <v>5.9756205751014171E-3</v>
      </c>
      <c r="AE373">
        <f t="shared" si="102"/>
        <v>7.5206060109386701E-3</v>
      </c>
      <c r="AF373">
        <f t="shared" si="103"/>
        <v>-5.9259432675472694E-3</v>
      </c>
      <c r="AG373">
        <f t="shared" si="104"/>
        <v>1.6160551212770291E-3</v>
      </c>
      <c r="AH373">
        <f t="shared" si="105"/>
        <v>4.4368988948684535E-3</v>
      </c>
      <c r="AI373">
        <f t="shared" si="106"/>
        <v>1.7678167337749683E-3</v>
      </c>
      <c r="AJ373">
        <f t="shared" si="107"/>
        <v>0</v>
      </c>
      <c r="AK373">
        <f t="shared" si="108"/>
        <v>-6.1908006682266767E-4</v>
      </c>
      <c r="AL373">
        <f t="shared" si="109"/>
        <v>-3.6429912785010919E-3</v>
      </c>
      <c r="AM373">
        <f t="shared" si="110"/>
        <v>1.1202975829695273E-2</v>
      </c>
      <c r="AN373">
        <f t="shared" si="111"/>
        <v>1.1363945052591908E-3</v>
      </c>
      <c r="AO373">
        <f t="shared" si="112"/>
        <v>-4.7300990019075909E-2</v>
      </c>
      <c r="AP373">
        <f t="shared" si="113"/>
        <v>1.5053392185073159E-2</v>
      </c>
      <c r="AQ373">
        <f t="shared" si="114"/>
        <v>4.725404249484008E-3</v>
      </c>
    </row>
    <row r="374" spans="1:43" hidden="1" x14ac:dyDescent="0.25">
      <c r="A374" s="19">
        <v>42191</v>
      </c>
      <c r="B374">
        <v>11.45246034</v>
      </c>
      <c r="C374">
        <v>14.440958589999999</v>
      </c>
      <c r="D374">
        <v>78.058768529999995</v>
      </c>
      <c r="E374">
        <v>69.294377760000003</v>
      </c>
      <c r="F374">
        <v>58.828865120000003</v>
      </c>
      <c r="G374">
        <v>26328</v>
      </c>
      <c r="H374">
        <v>36206</v>
      </c>
      <c r="I374">
        <v>357.4</v>
      </c>
      <c r="J374">
        <v>10.188800000000001</v>
      </c>
      <c r="K374">
        <v>69.950999999999993</v>
      </c>
      <c r="L374">
        <v>63.264000000000003</v>
      </c>
      <c r="M374">
        <v>110</v>
      </c>
      <c r="N374">
        <v>81.02</v>
      </c>
      <c r="O374">
        <v>13.89</v>
      </c>
      <c r="P374">
        <v>213.02</v>
      </c>
      <c r="Q374">
        <v>927.45</v>
      </c>
      <c r="R374">
        <v>20334.3</v>
      </c>
      <c r="S374">
        <v>1083.5</v>
      </c>
      <c r="T374">
        <v>8522.15</v>
      </c>
      <c r="X374" s="20">
        <v>42191</v>
      </c>
      <c r="Y374">
        <f t="shared" si="96"/>
        <v>4.7653944161869972E-3</v>
      </c>
      <c r="Z374">
        <f t="shared" si="97"/>
        <v>2.0084755694630782E-4</v>
      </c>
      <c r="AA374">
        <f t="shared" si="98"/>
        <v>6.8503785561145364E-4</v>
      </c>
      <c r="AB374">
        <f t="shared" si="99"/>
        <v>5.1445484375909072E-4</v>
      </c>
      <c r="AC374">
        <f t="shared" si="100"/>
        <v>1.1540838354893118E-3</v>
      </c>
      <c r="AD374">
        <f t="shared" si="101"/>
        <v>-9.11161794245659E-4</v>
      </c>
      <c r="AE374">
        <f t="shared" si="102"/>
        <v>9.9480498974555522E-4</v>
      </c>
      <c r="AF374">
        <f t="shared" si="103"/>
        <v>-3.5052726163779697E-2</v>
      </c>
      <c r="AG374">
        <f t="shared" si="104"/>
        <v>-2.8911526428177237E-3</v>
      </c>
      <c r="AH374">
        <f t="shared" si="105"/>
        <v>-7.470134754481046E-3</v>
      </c>
      <c r="AI374">
        <f t="shared" si="106"/>
        <v>-2.3209009826029932E-3</v>
      </c>
      <c r="AJ374">
        <f t="shared" si="107"/>
        <v>0</v>
      </c>
      <c r="AK374">
        <f t="shared" si="108"/>
        <v>3.4619223497497527E-3</v>
      </c>
      <c r="AL374">
        <f t="shared" si="109"/>
        <v>1.3773323932173292E-2</v>
      </c>
      <c r="AM374">
        <f t="shared" si="110"/>
        <v>2.2646776968067606E-2</v>
      </c>
      <c r="AN374">
        <f t="shared" si="111"/>
        <v>3.1858338455078776E-3</v>
      </c>
      <c r="AO374">
        <f t="shared" si="112"/>
        <v>2.8909227002173526E-3</v>
      </c>
      <c r="AP374">
        <f t="shared" si="113"/>
        <v>8.5737983213093356E-3</v>
      </c>
      <c r="AQ374">
        <f t="shared" si="114"/>
        <v>4.38054331190067E-3</v>
      </c>
    </row>
    <row r="375" spans="1:43" hidden="1" x14ac:dyDescent="0.25">
      <c r="A375" s="19">
        <v>42192</v>
      </c>
      <c r="B375">
        <v>11.40094873</v>
      </c>
      <c r="C375">
        <v>14.42705844</v>
      </c>
      <c r="D375">
        <v>78.054114220000002</v>
      </c>
      <c r="E375">
        <v>69.356412109999994</v>
      </c>
      <c r="F375">
        <v>58.837651999999999</v>
      </c>
      <c r="G375">
        <v>26032</v>
      </c>
      <c r="H375">
        <v>34683</v>
      </c>
      <c r="I375">
        <v>348.2</v>
      </c>
      <c r="J375">
        <v>10.2217</v>
      </c>
      <c r="K375">
        <v>69.903000000000006</v>
      </c>
      <c r="L375">
        <v>63.475999999999999</v>
      </c>
      <c r="M375">
        <v>111</v>
      </c>
      <c r="N375">
        <v>80.7</v>
      </c>
      <c r="O375">
        <v>13.86</v>
      </c>
      <c r="P375">
        <v>213.32</v>
      </c>
      <c r="Q375">
        <v>924.35</v>
      </c>
      <c r="R375">
        <v>20362.599999999999</v>
      </c>
      <c r="S375">
        <v>1086.8499999999999</v>
      </c>
      <c r="T375">
        <v>8510.7999999999993</v>
      </c>
      <c r="X375" s="20">
        <v>42192</v>
      </c>
      <c r="Y375">
        <f t="shared" si="96"/>
        <v>-4.5080099058971718E-3</v>
      </c>
      <c r="Z375">
        <f t="shared" si="97"/>
        <v>-9.6301391673692864E-4</v>
      </c>
      <c r="AA375">
        <f t="shared" si="98"/>
        <v>-5.9627494148924196E-5</v>
      </c>
      <c r="AB375">
        <f t="shared" si="99"/>
        <v>8.9482871604985176E-4</v>
      </c>
      <c r="AC375">
        <f t="shared" si="100"/>
        <v>1.4935225808315793E-4</v>
      </c>
      <c r="AD375">
        <f t="shared" si="101"/>
        <v>-1.1306461164356787E-2</v>
      </c>
      <c r="AE375">
        <f t="shared" si="102"/>
        <v>-4.2975197592457742E-2</v>
      </c>
      <c r="AF375">
        <f t="shared" si="103"/>
        <v>-2.6078575391238951E-2</v>
      </c>
      <c r="AG375">
        <f t="shared" si="104"/>
        <v>3.2238336634987539E-3</v>
      </c>
      <c r="AH375">
        <f t="shared" si="105"/>
        <v>-6.8643016123580837E-4</v>
      </c>
      <c r="AI375">
        <f t="shared" si="106"/>
        <v>3.3454347123894109E-3</v>
      </c>
      <c r="AJ375">
        <f t="shared" si="107"/>
        <v>9.0498355199178562E-3</v>
      </c>
      <c r="AK375">
        <f t="shared" si="108"/>
        <v>-3.9574624986412699E-3</v>
      </c>
      <c r="AL375">
        <f t="shared" si="109"/>
        <v>-2.162163004495348E-3</v>
      </c>
      <c r="AM375">
        <f t="shared" si="110"/>
        <v>1.4073277173816644E-3</v>
      </c>
      <c r="AN375">
        <f t="shared" si="111"/>
        <v>-3.348096874232927E-3</v>
      </c>
      <c r="AO375">
        <f t="shared" si="112"/>
        <v>1.3907695456696944E-3</v>
      </c>
      <c r="AP375">
        <f t="shared" si="113"/>
        <v>3.0870621424606156E-3</v>
      </c>
      <c r="AQ375">
        <f t="shared" si="114"/>
        <v>-1.3327112073848752E-3</v>
      </c>
    </row>
    <row r="376" spans="1:43" hidden="1" x14ac:dyDescent="0.25">
      <c r="A376" s="19">
        <v>42193</v>
      </c>
      <c r="B376">
        <v>11.4446554</v>
      </c>
      <c r="C376">
        <v>14.46713514</v>
      </c>
      <c r="D376">
        <v>78.072259880000004</v>
      </c>
      <c r="E376">
        <v>69.349180329999996</v>
      </c>
      <c r="F376">
        <v>58.867253009999999</v>
      </c>
      <c r="G376">
        <v>26213</v>
      </c>
      <c r="H376">
        <v>35023</v>
      </c>
      <c r="I376">
        <v>353.35</v>
      </c>
      <c r="J376">
        <v>10.220599999999999</v>
      </c>
      <c r="K376">
        <v>70.3065</v>
      </c>
      <c r="L376">
        <v>63.459000000000003</v>
      </c>
      <c r="M376">
        <v>110</v>
      </c>
      <c r="N376">
        <v>79.69</v>
      </c>
      <c r="O376">
        <v>13.71</v>
      </c>
      <c r="P376">
        <v>214.6</v>
      </c>
      <c r="Q376">
        <v>927.65</v>
      </c>
      <c r="R376">
        <v>20482.599999999999</v>
      </c>
      <c r="S376">
        <v>1068.8499999999999</v>
      </c>
      <c r="T376">
        <v>8363.0499999999993</v>
      </c>
      <c r="X376" s="20">
        <v>42193</v>
      </c>
      <c r="Y376">
        <f t="shared" si="96"/>
        <v>3.8262698657176618E-3</v>
      </c>
      <c r="Z376">
        <f t="shared" si="97"/>
        <v>2.7740331696115509E-3</v>
      </c>
      <c r="AA376">
        <f t="shared" si="98"/>
        <v>2.3244836352994167E-4</v>
      </c>
      <c r="AB376">
        <f t="shared" si="99"/>
        <v>-1.0427524772912228E-4</v>
      </c>
      <c r="AC376">
        <f t="shared" si="100"/>
        <v>5.0296987405100337E-4</v>
      </c>
      <c r="AD376">
        <f t="shared" si="101"/>
        <v>6.9289204382936885E-3</v>
      </c>
      <c r="AE376">
        <f t="shared" si="102"/>
        <v>9.7553351614410311E-3</v>
      </c>
      <c r="AF376">
        <f t="shared" si="103"/>
        <v>1.4682039802774863E-2</v>
      </c>
      <c r="AG376">
        <f t="shared" si="104"/>
        <v>-1.0761998415669506E-4</v>
      </c>
      <c r="AH376">
        <f t="shared" si="105"/>
        <v>5.7556886505802062E-3</v>
      </c>
      <c r="AI376">
        <f t="shared" si="106"/>
        <v>-2.6785362747284568E-4</v>
      </c>
      <c r="AJ376">
        <f t="shared" si="107"/>
        <v>-9.0498355199179273E-3</v>
      </c>
      <c r="AK376">
        <f t="shared" si="108"/>
        <v>-1.2594467866246429E-2</v>
      </c>
      <c r="AL376">
        <f t="shared" si="109"/>
        <v>-1.0881500187534062E-2</v>
      </c>
      <c r="AM376">
        <f t="shared" si="110"/>
        <v>5.982444464196642E-3</v>
      </c>
      <c r="AN376">
        <f t="shared" si="111"/>
        <v>3.5637186744321998E-3</v>
      </c>
      <c r="AO376">
        <f t="shared" si="112"/>
        <v>5.8758603339999684E-3</v>
      </c>
      <c r="AP376">
        <f t="shared" si="113"/>
        <v>-1.6700299993584643E-2</v>
      </c>
      <c r="AQ376">
        <f t="shared" si="114"/>
        <v>-1.7512752120137583E-2</v>
      </c>
    </row>
    <row r="377" spans="1:43" hidden="1" x14ac:dyDescent="0.25">
      <c r="A377" s="19">
        <v>42194</v>
      </c>
      <c r="B377">
        <v>11.43018081</v>
      </c>
      <c r="C377">
        <v>14.43146773</v>
      </c>
      <c r="D377">
        <v>78.11400313</v>
      </c>
      <c r="E377">
        <v>69.377430239999995</v>
      </c>
      <c r="F377">
        <v>58.925899219999998</v>
      </c>
      <c r="G377">
        <v>26064</v>
      </c>
      <c r="H377">
        <v>35343</v>
      </c>
      <c r="I377">
        <v>359.65</v>
      </c>
      <c r="J377">
        <v>10.1982</v>
      </c>
      <c r="K377">
        <v>69.894000000000005</v>
      </c>
      <c r="L377">
        <v>63.317999999999998</v>
      </c>
      <c r="M377">
        <v>110</v>
      </c>
      <c r="N377">
        <v>79.5</v>
      </c>
      <c r="O377">
        <v>13.7</v>
      </c>
      <c r="P377">
        <v>209.2</v>
      </c>
      <c r="Q377">
        <v>921.55</v>
      </c>
      <c r="R377">
        <v>20641.2</v>
      </c>
      <c r="S377">
        <v>1074.05</v>
      </c>
      <c r="T377">
        <v>8328.5499999999993</v>
      </c>
      <c r="X377" s="20">
        <v>42194</v>
      </c>
      <c r="Y377">
        <f t="shared" si="96"/>
        <v>-1.2655471539997293E-3</v>
      </c>
      <c r="Z377">
        <f t="shared" si="97"/>
        <v>-2.468453459245418E-3</v>
      </c>
      <c r="AA377">
        <f t="shared" si="98"/>
        <v>5.3453165713111437E-4</v>
      </c>
      <c r="AB377">
        <f t="shared" si="99"/>
        <v>4.0727457081829102E-4</v>
      </c>
      <c r="AC377">
        <f t="shared" si="100"/>
        <v>9.9574913711800942E-4</v>
      </c>
      <c r="AD377">
        <f t="shared" si="101"/>
        <v>-5.7004190552863224E-3</v>
      </c>
      <c r="AE377">
        <f t="shared" si="102"/>
        <v>9.0953644093564653E-3</v>
      </c>
      <c r="AF377">
        <f t="shared" si="103"/>
        <v>1.7672269176501797E-2</v>
      </c>
      <c r="AG377">
        <f t="shared" si="104"/>
        <v>-2.1940573379357954E-3</v>
      </c>
      <c r="AH377">
        <f t="shared" si="105"/>
        <v>-5.884446778614846E-3</v>
      </c>
      <c r="AI377">
        <f t="shared" si="106"/>
        <v>-2.2243791561148119E-3</v>
      </c>
      <c r="AJ377">
        <f t="shared" si="107"/>
        <v>0</v>
      </c>
      <c r="AK377">
        <f t="shared" si="108"/>
        <v>-2.3870857493705423E-3</v>
      </c>
      <c r="AL377">
        <f t="shared" si="109"/>
        <v>-7.2966074014385433E-4</v>
      </c>
      <c r="AM377">
        <f t="shared" si="110"/>
        <v>-2.5485098005830289E-2</v>
      </c>
      <c r="AN377">
        <f t="shared" si="111"/>
        <v>-6.5974714752550434E-3</v>
      </c>
      <c r="AO377">
        <f t="shared" si="112"/>
        <v>7.7133332197674258E-3</v>
      </c>
      <c r="AP377">
        <f t="shared" si="113"/>
        <v>4.8532457946960528E-3</v>
      </c>
      <c r="AQ377">
        <f t="shared" si="114"/>
        <v>-4.1338216982639425E-3</v>
      </c>
    </row>
    <row r="378" spans="1:43" hidden="1" x14ac:dyDescent="0.25">
      <c r="A378" s="19">
        <v>42195</v>
      </c>
      <c r="B378">
        <v>11.43176328</v>
      </c>
      <c r="C378">
        <v>14.41024065</v>
      </c>
      <c r="D378">
        <v>78.097418160000004</v>
      </c>
      <c r="E378">
        <v>69.407080300000004</v>
      </c>
      <c r="F378">
        <v>58.939167849999997</v>
      </c>
      <c r="G378">
        <v>26058</v>
      </c>
      <c r="H378">
        <v>35634</v>
      </c>
      <c r="I378">
        <v>358.7</v>
      </c>
      <c r="J378">
        <v>10.203799999999999</v>
      </c>
      <c r="K378">
        <v>70.736000000000004</v>
      </c>
      <c r="L378">
        <v>63.357999999999997</v>
      </c>
      <c r="M378">
        <v>110</v>
      </c>
      <c r="N378">
        <v>79.7</v>
      </c>
      <c r="O378">
        <v>13.76</v>
      </c>
      <c r="P378">
        <v>210.1</v>
      </c>
      <c r="Q378">
        <v>900.25</v>
      </c>
      <c r="R378">
        <v>20765.099999999999</v>
      </c>
      <c r="S378">
        <v>1090.75</v>
      </c>
      <c r="T378">
        <v>8360.5499999999993</v>
      </c>
      <c r="X378" s="20">
        <v>42195</v>
      </c>
      <c r="Y378">
        <f t="shared" si="96"/>
        <v>1.3843704597451113E-4</v>
      </c>
      <c r="Z378">
        <f t="shared" si="97"/>
        <v>-1.4719713238238092E-3</v>
      </c>
      <c r="AA378">
        <f t="shared" si="98"/>
        <v>-2.1234004434958077E-4</v>
      </c>
      <c r="AB378">
        <f t="shared" si="99"/>
        <v>4.272819832089356E-4</v>
      </c>
      <c r="AC378">
        <f t="shared" si="100"/>
        <v>2.2514949316018587E-4</v>
      </c>
      <c r="AD378">
        <f t="shared" si="101"/>
        <v>-2.3022907894950542E-4</v>
      </c>
      <c r="AE378">
        <f t="shared" si="102"/>
        <v>8.1998853296862718E-3</v>
      </c>
      <c r="AF378">
        <f t="shared" si="103"/>
        <v>-2.6449517751282545E-3</v>
      </c>
      <c r="AG378">
        <f t="shared" si="104"/>
        <v>5.48965801454325E-4</v>
      </c>
      <c r="AH378">
        <f t="shared" si="105"/>
        <v>1.1974828438192362E-2</v>
      </c>
      <c r="AI378">
        <f t="shared" si="106"/>
        <v>6.3153243439088597E-4</v>
      </c>
      <c r="AJ378">
        <f t="shared" si="107"/>
        <v>0</v>
      </c>
      <c r="AK378">
        <f t="shared" si="108"/>
        <v>2.5125641358831386E-3</v>
      </c>
      <c r="AL378">
        <f t="shared" si="109"/>
        <v>4.3699996711183877E-3</v>
      </c>
      <c r="AM378">
        <f t="shared" si="110"/>
        <v>4.292875660186859E-3</v>
      </c>
      <c r="AN378">
        <f t="shared" si="111"/>
        <v>-2.3384532468647034E-2</v>
      </c>
      <c r="AO378">
        <f t="shared" si="112"/>
        <v>5.9846144087225567E-3</v>
      </c>
      <c r="AP378">
        <f t="shared" si="113"/>
        <v>1.5428983083733279E-2</v>
      </c>
      <c r="AQ378">
        <f t="shared" si="114"/>
        <v>3.834843007237717E-3</v>
      </c>
    </row>
    <row r="379" spans="1:43" hidden="1" x14ac:dyDescent="0.25">
      <c r="A379" s="19">
        <v>42198</v>
      </c>
      <c r="B379">
        <v>11.458231939999999</v>
      </c>
      <c r="C379">
        <v>14.366511170000001</v>
      </c>
      <c r="D379">
        <v>78.183875049999997</v>
      </c>
      <c r="E379">
        <v>69.472317009999998</v>
      </c>
      <c r="F379">
        <v>59.00529221</v>
      </c>
      <c r="G379">
        <v>26024</v>
      </c>
      <c r="H379">
        <v>35542</v>
      </c>
      <c r="I379">
        <v>359.4</v>
      </c>
      <c r="J379">
        <v>10.220000000000001</v>
      </c>
      <c r="K379">
        <v>69.817499999999995</v>
      </c>
      <c r="L379">
        <v>63.45</v>
      </c>
      <c r="M379">
        <v>111</v>
      </c>
      <c r="N379">
        <v>80.650000000000006</v>
      </c>
      <c r="O379">
        <v>13.84</v>
      </c>
      <c r="P379">
        <v>212.2</v>
      </c>
      <c r="Q379">
        <v>910.7</v>
      </c>
      <c r="R379">
        <v>21160.2</v>
      </c>
      <c r="S379">
        <v>1096.1500000000001</v>
      </c>
      <c r="T379">
        <v>8459.65</v>
      </c>
      <c r="X379" s="20">
        <v>42198</v>
      </c>
      <c r="Y379">
        <f t="shared" si="96"/>
        <v>2.3126847815325771E-3</v>
      </c>
      <c r="Z379">
        <f t="shared" si="97"/>
        <v>-3.039225131028638E-3</v>
      </c>
      <c r="AA379">
        <f t="shared" si="98"/>
        <v>1.1064267135762517E-3</v>
      </c>
      <c r="AB379">
        <f t="shared" si="99"/>
        <v>9.3947289607805204E-4</v>
      </c>
      <c r="AC379">
        <f t="shared" si="100"/>
        <v>1.121279742929319E-3</v>
      </c>
      <c r="AD379">
        <f t="shared" si="101"/>
        <v>-1.3056336096895201E-3</v>
      </c>
      <c r="AE379">
        <f t="shared" si="102"/>
        <v>-2.5851424984835625E-3</v>
      </c>
      <c r="AF379">
        <f t="shared" si="103"/>
        <v>1.9495898112216437E-3</v>
      </c>
      <c r="AG379">
        <f t="shared" si="104"/>
        <v>1.5863848448803232E-3</v>
      </c>
      <c r="AH379">
        <f t="shared" si="105"/>
        <v>-1.3069942407269951E-2</v>
      </c>
      <c r="AI379">
        <f t="shared" si="106"/>
        <v>1.4510128089978728E-3</v>
      </c>
      <c r="AJ379">
        <f t="shared" si="107"/>
        <v>9.0498355199178562E-3</v>
      </c>
      <c r="AK379">
        <f t="shared" si="108"/>
        <v>1.1849218775048635E-2</v>
      </c>
      <c r="AL379">
        <f t="shared" si="109"/>
        <v>5.7971176843259146E-3</v>
      </c>
      <c r="AM379">
        <f t="shared" si="110"/>
        <v>9.9456183289280131E-3</v>
      </c>
      <c r="AN379">
        <f t="shared" si="111"/>
        <v>1.1541032044788374E-2</v>
      </c>
      <c r="AO379">
        <f t="shared" si="112"/>
        <v>1.8848365874340738E-2</v>
      </c>
      <c r="AP379">
        <f t="shared" si="113"/>
        <v>4.9385074534553878E-3</v>
      </c>
      <c r="AQ379">
        <f t="shared" si="114"/>
        <v>1.1783587197667495E-2</v>
      </c>
    </row>
    <row r="380" spans="1:43" hidden="1" x14ac:dyDescent="0.25">
      <c r="A380" s="19">
        <v>42199</v>
      </c>
      <c r="B380">
        <v>11.485858390000001</v>
      </c>
      <c r="C380">
        <v>14.3464797</v>
      </c>
      <c r="D380">
        <v>78.172877549999995</v>
      </c>
      <c r="E380">
        <v>69.477646419999999</v>
      </c>
      <c r="F380">
        <v>59.043723919999998</v>
      </c>
      <c r="G380">
        <v>25927</v>
      </c>
      <c r="H380">
        <v>35192</v>
      </c>
      <c r="I380">
        <v>358.1</v>
      </c>
      <c r="J380">
        <v>10.192</v>
      </c>
      <c r="K380">
        <v>69.682000000000002</v>
      </c>
      <c r="L380">
        <v>63.280999999999999</v>
      </c>
      <c r="M380">
        <v>111</v>
      </c>
      <c r="N380">
        <v>80.489999999999995</v>
      </c>
      <c r="O380">
        <v>13.85</v>
      </c>
      <c r="P380">
        <v>219.32</v>
      </c>
      <c r="Q380">
        <v>927.3</v>
      </c>
      <c r="R380">
        <v>20773.900000000001</v>
      </c>
      <c r="S380">
        <v>1091.8499999999999</v>
      </c>
      <c r="T380">
        <v>8454.1</v>
      </c>
      <c r="X380" s="20">
        <v>42199</v>
      </c>
      <c r="Y380">
        <f t="shared" si="96"/>
        <v>2.4081550371901892E-3</v>
      </c>
      <c r="Z380">
        <f t="shared" si="97"/>
        <v>-1.3952899118398119E-3</v>
      </c>
      <c r="AA380">
        <f t="shared" si="98"/>
        <v>-1.4067189085550651E-4</v>
      </c>
      <c r="AB380">
        <f t="shared" si="99"/>
        <v>7.6709771936051539E-5</v>
      </c>
      <c r="AC380">
        <f t="shared" si="100"/>
        <v>6.5111447121993075E-4</v>
      </c>
      <c r="AD380">
        <f t="shared" si="101"/>
        <v>-3.7342924186857789E-3</v>
      </c>
      <c r="AE380">
        <f t="shared" si="102"/>
        <v>-9.8963117168759263E-3</v>
      </c>
      <c r="AF380">
        <f t="shared" si="103"/>
        <v>-3.6236973450715598E-3</v>
      </c>
      <c r="AG380">
        <f t="shared" si="104"/>
        <v>-2.7434859457509436E-3</v>
      </c>
      <c r="AH380">
        <f t="shared" si="105"/>
        <v>-1.9426599036400682E-3</v>
      </c>
      <c r="AI380">
        <f t="shared" si="106"/>
        <v>-2.6670680445714636E-3</v>
      </c>
      <c r="AJ380">
        <f t="shared" si="107"/>
        <v>0</v>
      </c>
      <c r="AK380">
        <f t="shared" si="108"/>
        <v>-1.9858514655755168E-3</v>
      </c>
      <c r="AL380">
        <f t="shared" si="109"/>
        <v>7.2228244382408911E-4</v>
      </c>
      <c r="AM380">
        <f t="shared" si="110"/>
        <v>3.3002624355965071E-2</v>
      </c>
      <c r="AN380">
        <f t="shared" si="111"/>
        <v>1.8063603232407386E-2</v>
      </c>
      <c r="AO380">
        <f t="shared" si="112"/>
        <v>-1.8424667656682613E-2</v>
      </c>
      <c r="AP380">
        <f t="shared" si="113"/>
        <v>-3.930535224797839E-3</v>
      </c>
      <c r="AQ380">
        <f t="shared" si="114"/>
        <v>-6.5627080915752682E-4</v>
      </c>
    </row>
    <row r="381" spans="1:43" hidden="1" x14ac:dyDescent="0.25">
      <c r="A381" s="19">
        <v>42200</v>
      </c>
      <c r="B381">
        <v>11.470239339999999</v>
      </c>
      <c r="C381">
        <v>14.3051484</v>
      </c>
      <c r="D381">
        <v>78.173785980000005</v>
      </c>
      <c r="E381">
        <v>69.500080019999999</v>
      </c>
      <c r="F381">
        <v>59.054909799999997</v>
      </c>
      <c r="G381">
        <v>25847</v>
      </c>
      <c r="H381">
        <v>34707</v>
      </c>
      <c r="I381">
        <v>356.35</v>
      </c>
      <c r="J381">
        <v>10.2279</v>
      </c>
      <c r="K381">
        <v>69.530500000000004</v>
      </c>
      <c r="L381">
        <v>63.506999999999998</v>
      </c>
      <c r="M381">
        <v>111</v>
      </c>
      <c r="N381">
        <v>81.37</v>
      </c>
      <c r="O381">
        <v>13.94</v>
      </c>
      <c r="P381">
        <v>216.3</v>
      </c>
      <c r="Q381">
        <v>929</v>
      </c>
      <c r="R381">
        <v>20718.3</v>
      </c>
      <c r="S381">
        <v>1096.7</v>
      </c>
      <c r="T381">
        <v>8523.7999999999993</v>
      </c>
      <c r="X381" s="20">
        <v>42200</v>
      </c>
      <c r="Y381">
        <f t="shared" si="96"/>
        <v>-1.3607759118182748E-3</v>
      </c>
      <c r="Z381">
        <f t="shared" si="97"/>
        <v>-2.8850945939334453E-3</v>
      </c>
      <c r="AA381">
        <f t="shared" si="98"/>
        <v>1.1620714884694953E-5</v>
      </c>
      <c r="AB381">
        <f t="shared" si="99"/>
        <v>3.2283734623523013E-4</v>
      </c>
      <c r="AC381">
        <f t="shared" si="100"/>
        <v>1.8943284407457064E-4</v>
      </c>
      <c r="AD381">
        <f t="shared" si="101"/>
        <v>-3.0903566913387708E-3</v>
      </c>
      <c r="AE381">
        <f t="shared" si="102"/>
        <v>-1.3877388331557106E-2</v>
      </c>
      <c r="AF381">
        <f t="shared" si="103"/>
        <v>-4.8988830565073306E-3</v>
      </c>
      <c r="AG381">
        <f t="shared" si="104"/>
        <v>3.5161814688181615E-3</v>
      </c>
      <c r="AH381">
        <f t="shared" si="105"/>
        <v>-2.1765295473921424E-3</v>
      </c>
      <c r="AI381">
        <f t="shared" si="106"/>
        <v>3.5650099277273551E-3</v>
      </c>
      <c r="AJ381">
        <f t="shared" si="107"/>
        <v>0</v>
      </c>
      <c r="AK381">
        <f t="shared" si="108"/>
        <v>1.0873701602923547E-2</v>
      </c>
      <c r="AL381">
        <f t="shared" si="109"/>
        <v>6.4771726990304106E-3</v>
      </c>
      <c r="AM381">
        <f t="shared" si="110"/>
        <v>-1.3865517576834551E-2</v>
      </c>
      <c r="AN381">
        <f t="shared" si="111"/>
        <v>1.8316010076582653E-3</v>
      </c>
      <c r="AO381">
        <f t="shared" si="112"/>
        <v>-2.6800233913377132E-3</v>
      </c>
      <c r="AP381">
        <f t="shared" si="113"/>
        <v>4.4321655337866894E-3</v>
      </c>
      <c r="AQ381">
        <f t="shared" si="114"/>
        <v>8.2107200035000556E-3</v>
      </c>
    </row>
    <row r="382" spans="1:43" hidden="1" x14ac:dyDescent="0.25">
      <c r="A382" s="19">
        <v>42201</v>
      </c>
      <c r="B382">
        <v>11.433156439999999</v>
      </c>
      <c r="C382">
        <v>14.36095091</v>
      </c>
      <c r="D382">
        <v>78.185040020000002</v>
      </c>
      <c r="E382">
        <v>69.532941080000001</v>
      </c>
      <c r="F382">
        <v>59.079767869999998</v>
      </c>
      <c r="G382">
        <v>25771</v>
      </c>
      <c r="H382">
        <v>34526</v>
      </c>
      <c r="I382">
        <v>356.35</v>
      </c>
      <c r="J382">
        <v>10.2203</v>
      </c>
      <c r="K382">
        <v>69.018500000000003</v>
      </c>
      <c r="L382">
        <v>63.463000000000001</v>
      </c>
      <c r="M382">
        <v>112</v>
      </c>
      <c r="N382">
        <v>82.08</v>
      </c>
      <c r="O382">
        <v>14.09</v>
      </c>
      <c r="P382">
        <v>220.95</v>
      </c>
      <c r="Q382">
        <v>936.85</v>
      </c>
      <c r="R382">
        <v>21078.799999999999</v>
      </c>
      <c r="S382">
        <v>1114.7</v>
      </c>
      <c r="T382">
        <v>8608.0499999999993</v>
      </c>
      <c r="X382" s="20">
        <v>42201</v>
      </c>
      <c r="Y382">
        <f t="shared" si="96"/>
        <v>-3.2382038681390188E-3</v>
      </c>
      <c r="Z382">
        <f t="shared" si="97"/>
        <v>3.8932803436338933E-3</v>
      </c>
      <c r="AA382">
        <f t="shared" si="98"/>
        <v>1.4395145202004533E-4</v>
      </c>
      <c r="AB382">
        <f t="shared" si="99"/>
        <v>4.7270871843133083E-4</v>
      </c>
      <c r="AC382">
        <f t="shared" si="100"/>
        <v>4.2084290332290491E-4</v>
      </c>
      <c r="AD382">
        <f t="shared" si="101"/>
        <v>-2.9447113378427378E-3</v>
      </c>
      <c r="AE382">
        <f t="shared" si="102"/>
        <v>-5.2287323205043512E-3</v>
      </c>
      <c r="AF382">
        <f t="shared" si="103"/>
        <v>0</v>
      </c>
      <c r="AG382">
        <f t="shared" si="104"/>
        <v>-7.4334174645718286E-4</v>
      </c>
      <c r="AH382">
        <f t="shared" si="105"/>
        <v>-7.390920622952748E-3</v>
      </c>
      <c r="AI382">
        <f t="shared" si="106"/>
        <v>-6.9307713257154907E-4</v>
      </c>
      <c r="AJ382">
        <f t="shared" si="107"/>
        <v>8.9686699827603161E-3</v>
      </c>
      <c r="AK382">
        <f t="shared" si="108"/>
        <v>8.687726713893406E-3</v>
      </c>
      <c r="AL382">
        <f t="shared" si="109"/>
        <v>1.0702920578211006E-2</v>
      </c>
      <c r="AM382">
        <f t="shared" si="110"/>
        <v>2.1270098617735874E-2</v>
      </c>
      <c r="AN382">
        <f t="shared" si="111"/>
        <v>8.4144452306831163E-3</v>
      </c>
      <c r="AO382">
        <f t="shared" si="112"/>
        <v>1.7250428363359174E-2</v>
      </c>
      <c r="AP382">
        <f t="shared" si="113"/>
        <v>1.6279639629414547E-2</v>
      </c>
      <c r="AQ382">
        <f t="shared" si="114"/>
        <v>9.8355611544729514E-3</v>
      </c>
    </row>
    <row r="383" spans="1:43" hidden="1" x14ac:dyDescent="0.25">
      <c r="A383" s="19">
        <v>42202</v>
      </c>
      <c r="B383">
        <v>11.392100920000001</v>
      </c>
      <c r="C383">
        <v>14.417506639999999</v>
      </c>
      <c r="D383">
        <v>78.198291510000004</v>
      </c>
      <c r="E383">
        <v>69.534531229999999</v>
      </c>
      <c r="F383">
        <v>59.110081180000002</v>
      </c>
      <c r="G383">
        <v>25498</v>
      </c>
      <c r="H383">
        <v>34219</v>
      </c>
      <c r="I383">
        <v>352.2</v>
      </c>
      <c r="J383">
        <v>10.2249</v>
      </c>
      <c r="K383">
        <v>68.751999999999995</v>
      </c>
      <c r="L383">
        <v>63.491999999999997</v>
      </c>
      <c r="M383">
        <v>113</v>
      </c>
      <c r="N383">
        <v>82.15</v>
      </c>
      <c r="O383">
        <v>14.06</v>
      </c>
      <c r="P383">
        <v>219.23</v>
      </c>
      <c r="Q383">
        <v>924.3</v>
      </c>
      <c r="R383">
        <v>21100.7</v>
      </c>
      <c r="S383">
        <v>1110.55</v>
      </c>
      <c r="T383">
        <v>8609.85</v>
      </c>
      <c r="X383" s="20">
        <v>42202</v>
      </c>
      <c r="Y383">
        <f t="shared" si="96"/>
        <v>-3.5973801852843441E-3</v>
      </c>
      <c r="Z383">
        <f t="shared" si="97"/>
        <v>3.9304262717332512E-3</v>
      </c>
      <c r="AA383">
        <f t="shared" si="98"/>
        <v>1.6947445615940774E-4</v>
      </c>
      <c r="AB383">
        <f t="shared" si="99"/>
        <v>2.2868755340926127E-5</v>
      </c>
      <c r="AC383">
        <f t="shared" si="100"/>
        <v>5.129596307695244E-4</v>
      </c>
      <c r="AD383">
        <f t="shared" si="101"/>
        <v>-1.064981100725259E-2</v>
      </c>
      <c r="AE383">
        <f t="shared" si="102"/>
        <v>-8.9316180340976107E-3</v>
      </c>
      <c r="AF383">
        <f t="shared" si="103"/>
        <v>-1.1714197885774047E-2</v>
      </c>
      <c r="AG383">
        <f t="shared" si="104"/>
        <v>4.499833777728018E-4</v>
      </c>
      <c r="AH383">
        <f t="shared" si="105"/>
        <v>-3.868757569993267E-3</v>
      </c>
      <c r="AI383">
        <f t="shared" si="106"/>
        <v>4.5685479901375243E-4</v>
      </c>
      <c r="AJ383">
        <f t="shared" si="107"/>
        <v>8.8889474172459942E-3</v>
      </c>
      <c r="AK383">
        <f t="shared" si="108"/>
        <v>8.5246306081770702E-4</v>
      </c>
      <c r="AL383">
        <f t="shared" si="109"/>
        <v>-2.1314395280699863E-3</v>
      </c>
      <c r="AM383">
        <f t="shared" si="110"/>
        <v>-7.8150245536751112E-3</v>
      </c>
      <c r="AN383">
        <f t="shared" si="111"/>
        <v>-1.3486489773789705E-2</v>
      </c>
      <c r="AO383">
        <f t="shared" si="112"/>
        <v>1.0384192305704575E-3</v>
      </c>
      <c r="AP383">
        <f t="shared" si="113"/>
        <v>-3.7299223110600203E-3</v>
      </c>
      <c r="AQ383">
        <f t="shared" si="114"/>
        <v>2.0908473234936958E-4</v>
      </c>
    </row>
    <row r="384" spans="1:43" hidden="1" x14ac:dyDescent="0.25">
      <c r="A384" s="19">
        <v>42205</v>
      </c>
      <c r="B384">
        <v>11.376028720000001</v>
      </c>
      <c r="C384">
        <v>14.42517966</v>
      </c>
      <c r="D384">
        <v>78.279962549999993</v>
      </c>
      <c r="E384">
        <v>69.612015099999994</v>
      </c>
      <c r="F384">
        <v>59.186900289999997</v>
      </c>
      <c r="G384">
        <v>25034</v>
      </c>
      <c r="H384">
        <v>34168</v>
      </c>
      <c r="I384">
        <v>351.5</v>
      </c>
      <c r="J384">
        <v>10.242000000000001</v>
      </c>
      <c r="K384">
        <v>68.859499999999997</v>
      </c>
      <c r="L384">
        <v>63.6</v>
      </c>
      <c r="M384">
        <v>113</v>
      </c>
      <c r="N384">
        <v>81.99</v>
      </c>
      <c r="O384">
        <v>14.04</v>
      </c>
      <c r="P384">
        <v>222.45</v>
      </c>
      <c r="Q384">
        <v>913.1</v>
      </c>
      <c r="R384">
        <v>21248.1</v>
      </c>
      <c r="S384">
        <v>1115.25</v>
      </c>
      <c r="T384">
        <v>8603.4500000000007</v>
      </c>
      <c r="X384" s="20">
        <v>42205</v>
      </c>
      <c r="Y384">
        <f t="shared" si="96"/>
        <v>-1.4118158077761332E-3</v>
      </c>
      <c r="Z384">
        <f t="shared" si="97"/>
        <v>5.3206002389673171E-4</v>
      </c>
      <c r="AA384">
        <f t="shared" si="98"/>
        <v>1.0438645025366441E-3</v>
      </c>
      <c r="AB384">
        <f t="shared" si="99"/>
        <v>1.1137017777651363E-3</v>
      </c>
      <c r="AC384">
        <f t="shared" si="100"/>
        <v>1.2987503120251668E-3</v>
      </c>
      <c r="AD384">
        <f t="shared" si="101"/>
        <v>-1.8365116810098742E-2</v>
      </c>
      <c r="AE384">
        <f t="shared" si="102"/>
        <v>-1.4915118210940949E-3</v>
      </c>
      <c r="AF384">
        <f t="shared" si="103"/>
        <v>-1.989484811386116E-3</v>
      </c>
      <c r="AG384">
        <f t="shared" si="104"/>
        <v>1.6709911104175969E-3</v>
      </c>
      <c r="AH384">
        <f t="shared" si="105"/>
        <v>1.5623697418789566E-3</v>
      </c>
      <c r="AI384">
        <f t="shared" si="106"/>
        <v>1.6995566360815131E-3</v>
      </c>
      <c r="AJ384">
        <f t="shared" si="107"/>
        <v>0</v>
      </c>
      <c r="AK384">
        <f t="shared" si="108"/>
        <v>-1.9495558751908546E-3</v>
      </c>
      <c r="AL384">
        <f t="shared" si="109"/>
        <v>-1.4234877848538462E-3</v>
      </c>
      <c r="AM384">
        <f t="shared" si="110"/>
        <v>1.45809502289769E-2</v>
      </c>
      <c r="AN384">
        <f t="shared" si="111"/>
        <v>-1.2191290648437434E-2</v>
      </c>
      <c r="AO384">
        <f t="shared" si="112"/>
        <v>6.9612643210686925E-3</v>
      </c>
      <c r="AP384">
        <f t="shared" si="113"/>
        <v>4.2232069238562955E-3</v>
      </c>
      <c r="AQ384">
        <f t="shared" si="114"/>
        <v>-7.4361107921319712E-4</v>
      </c>
    </row>
    <row r="385" spans="1:43" hidden="1" x14ac:dyDescent="0.25">
      <c r="A385" s="19">
        <v>42206</v>
      </c>
      <c r="B385">
        <v>11.356370910000001</v>
      </c>
      <c r="C385">
        <v>14.437485240000001</v>
      </c>
      <c r="D385">
        <v>78.289547819999996</v>
      </c>
      <c r="E385">
        <v>69.629095090000007</v>
      </c>
      <c r="F385">
        <v>59.198608219999997</v>
      </c>
      <c r="G385">
        <v>24897</v>
      </c>
      <c r="H385">
        <v>34048</v>
      </c>
      <c r="I385">
        <v>350.15</v>
      </c>
      <c r="J385">
        <v>10.2395</v>
      </c>
      <c r="K385">
        <v>69.540499999999994</v>
      </c>
      <c r="L385">
        <v>63.582999999999998</v>
      </c>
      <c r="M385">
        <v>112</v>
      </c>
      <c r="N385">
        <v>81.52</v>
      </c>
      <c r="O385">
        <v>14.08</v>
      </c>
      <c r="P385">
        <v>219.2</v>
      </c>
      <c r="Q385">
        <v>891.3</v>
      </c>
      <c r="R385">
        <v>21348.3</v>
      </c>
      <c r="S385">
        <v>1098.05</v>
      </c>
      <c r="T385">
        <v>8529.4500000000007</v>
      </c>
      <c r="X385" s="20">
        <v>42206</v>
      </c>
      <c r="Y385">
        <f t="shared" si="96"/>
        <v>-1.7294975647033323E-3</v>
      </c>
      <c r="Z385">
        <f t="shared" si="97"/>
        <v>8.526988611929693E-4</v>
      </c>
      <c r="AA385">
        <f t="shared" si="98"/>
        <v>1.2244108050579215E-4</v>
      </c>
      <c r="AB385">
        <f t="shared" si="99"/>
        <v>2.4532970273464263E-4</v>
      </c>
      <c r="AC385">
        <f t="shared" si="100"/>
        <v>1.9779329726295935E-4</v>
      </c>
      <c r="AD385">
        <f t="shared" si="101"/>
        <v>-5.4875866214111127E-3</v>
      </c>
      <c r="AE385">
        <f t="shared" si="102"/>
        <v>-3.5182398199862168E-3</v>
      </c>
      <c r="AF385">
        <f t="shared" si="103"/>
        <v>-3.8480771491929268E-3</v>
      </c>
      <c r="AG385">
        <f t="shared" si="104"/>
        <v>-2.4412274612863706E-4</v>
      </c>
      <c r="AH385">
        <f t="shared" si="105"/>
        <v>9.8411198857620858E-3</v>
      </c>
      <c r="AI385">
        <f t="shared" si="106"/>
        <v>-2.6733132731959584E-4</v>
      </c>
      <c r="AJ385">
        <f t="shared" si="107"/>
        <v>-8.8889474172460393E-3</v>
      </c>
      <c r="AK385">
        <f t="shared" si="108"/>
        <v>-5.7488996936169035E-3</v>
      </c>
      <c r="AL385">
        <f t="shared" si="109"/>
        <v>2.8449521322313448E-3</v>
      </c>
      <c r="AM385">
        <f t="shared" si="110"/>
        <v>-1.471780217819032E-2</v>
      </c>
      <c r="AN385">
        <f t="shared" si="111"/>
        <v>-2.4164332485622858E-2</v>
      </c>
      <c r="AO385">
        <f t="shared" si="112"/>
        <v>4.7046316033817238E-3</v>
      </c>
      <c r="AP385">
        <f t="shared" si="113"/>
        <v>-1.5542715635072134E-2</v>
      </c>
      <c r="AQ385">
        <f t="shared" si="114"/>
        <v>-8.6384044929493989E-3</v>
      </c>
    </row>
    <row r="386" spans="1:43" hidden="1" x14ac:dyDescent="0.25">
      <c r="A386" s="19">
        <v>42207</v>
      </c>
      <c r="B386">
        <v>11.334425359999999</v>
      </c>
      <c r="C386">
        <v>14.530127289999999</v>
      </c>
      <c r="D386">
        <v>78.294620339999994</v>
      </c>
      <c r="E386">
        <v>69.624846669999997</v>
      </c>
      <c r="F386">
        <v>59.239274459999997</v>
      </c>
      <c r="G386">
        <v>24677</v>
      </c>
      <c r="H386">
        <v>33975</v>
      </c>
      <c r="I386">
        <v>344.4</v>
      </c>
      <c r="J386">
        <v>10.2379</v>
      </c>
      <c r="K386">
        <v>69.505499999999998</v>
      </c>
      <c r="L386">
        <v>63.570999999999998</v>
      </c>
      <c r="M386">
        <v>113</v>
      </c>
      <c r="N386">
        <v>82.25</v>
      </c>
      <c r="O386">
        <v>14.1</v>
      </c>
      <c r="P386">
        <v>223.73</v>
      </c>
      <c r="Q386">
        <v>920.5</v>
      </c>
      <c r="R386">
        <v>21109.7</v>
      </c>
      <c r="S386">
        <v>1114.4000000000001</v>
      </c>
      <c r="T386">
        <v>8633.5</v>
      </c>
      <c r="X386" s="20">
        <v>42207</v>
      </c>
      <c r="Y386">
        <f t="shared" si="96"/>
        <v>-1.9343135059196742E-3</v>
      </c>
      <c r="Z386">
        <f t="shared" si="97"/>
        <v>6.396272095517532E-3</v>
      </c>
      <c r="AA386">
        <f t="shared" si="98"/>
        <v>6.4789691849174121E-5</v>
      </c>
      <c r="AB386">
        <f t="shared" si="99"/>
        <v>-6.1016872450954024E-5</v>
      </c>
      <c r="AC386">
        <f t="shared" si="100"/>
        <v>6.8671004036700367E-4</v>
      </c>
      <c r="AD386">
        <f t="shared" si="101"/>
        <v>-8.8756785514738402E-3</v>
      </c>
      <c r="AE386">
        <f t="shared" si="102"/>
        <v>-2.1463336819717771E-3</v>
      </c>
      <c r="AF386">
        <f t="shared" si="103"/>
        <v>-1.6557861547951053E-2</v>
      </c>
      <c r="AG386">
        <f t="shared" si="104"/>
        <v>-1.5626983926234059E-4</v>
      </c>
      <c r="AH386">
        <f t="shared" si="105"/>
        <v>-5.03430530028937E-4</v>
      </c>
      <c r="AI386">
        <f t="shared" si="106"/>
        <v>-1.8874750358815955E-4</v>
      </c>
      <c r="AJ386">
        <f t="shared" si="107"/>
        <v>8.8889474172459942E-3</v>
      </c>
      <c r="AK386">
        <f t="shared" si="108"/>
        <v>8.9150007310120228E-3</v>
      </c>
      <c r="AL386">
        <f t="shared" si="109"/>
        <v>1.4194466542262925E-3</v>
      </c>
      <c r="AM386">
        <f t="shared" si="110"/>
        <v>2.0455412611124421E-2</v>
      </c>
      <c r="AN386">
        <f t="shared" si="111"/>
        <v>3.2235929536461004E-2</v>
      </c>
      <c r="AO386">
        <f t="shared" si="112"/>
        <v>-1.1239460726661054E-2</v>
      </c>
      <c r="AP386">
        <f t="shared" si="113"/>
        <v>1.4780264092294123E-2</v>
      </c>
      <c r="AQ386">
        <f t="shared" si="114"/>
        <v>1.2125103757416237E-2</v>
      </c>
    </row>
    <row r="387" spans="1:43" hidden="1" x14ac:dyDescent="0.25">
      <c r="A387" s="19">
        <v>42208</v>
      </c>
      <c r="B387">
        <v>11.378661660000001</v>
      </c>
      <c r="C387">
        <v>14.538208989999999</v>
      </c>
      <c r="D387">
        <v>78.320514810000006</v>
      </c>
      <c r="E387">
        <v>69.665541809999993</v>
      </c>
      <c r="F387">
        <v>59.250343540000003</v>
      </c>
      <c r="G387">
        <v>24734</v>
      </c>
      <c r="H387">
        <v>33927</v>
      </c>
      <c r="I387">
        <v>338.65</v>
      </c>
      <c r="J387">
        <v>10.2941</v>
      </c>
      <c r="K387">
        <v>70.201499999999996</v>
      </c>
      <c r="L387">
        <v>63.920999999999999</v>
      </c>
      <c r="M387">
        <v>113</v>
      </c>
      <c r="N387">
        <v>82.05</v>
      </c>
      <c r="O387">
        <v>14.18</v>
      </c>
      <c r="P387">
        <v>227.23</v>
      </c>
      <c r="Q387">
        <v>904.25</v>
      </c>
      <c r="R387">
        <v>20538.2</v>
      </c>
      <c r="S387">
        <v>1107.9000000000001</v>
      </c>
      <c r="T387">
        <v>8589.7999999999993</v>
      </c>
      <c r="X387" s="20">
        <v>42208</v>
      </c>
      <c r="Y387">
        <f t="shared" si="96"/>
        <v>3.895230612509262E-3</v>
      </c>
      <c r="Z387">
        <f t="shared" si="97"/>
        <v>5.5604834968080098E-4</v>
      </c>
      <c r="AA387">
        <f t="shared" si="98"/>
        <v>3.3067647275807131E-4</v>
      </c>
      <c r="AB387">
        <f t="shared" si="99"/>
        <v>5.8432087959487961E-4</v>
      </c>
      <c r="AC387">
        <f t="shared" si="100"/>
        <v>1.8683628522119804E-4</v>
      </c>
      <c r="AD387">
        <f t="shared" si="101"/>
        <v>2.3071795869185549E-3</v>
      </c>
      <c r="AE387">
        <f t="shared" si="102"/>
        <v>-1.4138024799077531E-3</v>
      </c>
      <c r="AF387">
        <f t="shared" si="103"/>
        <v>-1.683664689266302E-2</v>
      </c>
      <c r="AG387">
        <f t="shared" si="104"/>
        <v>5.4743951251466543E-3</v>
      </c>
      <c r="AH387">
        <f t="shared" si="105"/>
        <v>9.9637921945995613E-3</v>
      </c>
      <c r="AI387">
        <f t="shared" si="106"/>
        <v>5.4905543761703665E-3</v>
      </c>
      <c r="AJ387">
        <f t="shared" si="107"/>
        <v>0</v>
      </c>
      <c r="AK387">
        <f t="shared" si="108"/>
        <v>-2.4345721093814365E-3</v>
      </c>
      <c r="AL387">
        <f t="shared" si="109"/>
        <v>5.6577237198588547E-3</v>
      </c>
      <c r="AM387">
        <f t="shared" si="110"/>
        <v>1.5522752698721522E-2</v>
      </c>
      <c r="AN387">
        <f t="shared" si="111"/>
        <v>-1.7811129840925186E-2</v>
      </c>
      <c r="AO387">
        <f t="shared" si="112"/>
        <v>-2.7446083709733813E-2</v>
      </c>
      <c r="AP387">
        <f t="shared" si="113"/>
        <v>-5.8498119389687273E-3</v>
      </c>
      <c r="AQ387">
        <f t="shared" si="114"/>
        <v>-5.0745320323125733E-3</v>
      </c>
    </row>
    <row r="388" spans="1:43" hidden="1" x14ac:dyDescent="0.25">
      <c r="A388" s="19">
        <v>42209</v>
      </c>
      <c r="B388">
        <v>11.37412131</v>
      </c>
      <c r="C388">
        <v>14.532818170000001</v>
      </c>
      <c r="D388">
        <v>78.314861559999997</v>
      </c>
      <c r="E388">
        <v>69.691557419999995</v>
      </c>
      <c r="F388">
        <v>59.258363029999998</v>
      </c>
      <c r="G388">
        <v>24731</v>
      </c>
      <c r="H388">
        <v>33716</v>
      </c>
      <c r="I388">
        <v>340.25</v>
      </c>
      <c r="J388">
        <v>10.3238</v>
      </c>
      <c r="K388">
        <v>70.414000000000001</v>
      </c>
      <c r="L388">
        <v>64.105999999999995</v>
      </c>
      <c r="M388">
        <v>113</v>
      </c>
      <c r="N388">
        <v>81.44</v>
      </c>
      <c r="O388">
        <v>14.14</v>
      </c>
      <c r="P388">
        <v>228.65</v>
      </c>
      <c r="Q388">
        <v>906.8</v>
      </c>
      <c r="R388">
        <v>20113.8</v>
      </c>
      <c r="S388">
        <v>1107.8499999999999</v>
      </c>
      <c r="T388">
        <v>8521.5499999999993</v>
      </c>
      <c r="X388" s="20">
        <v>42209</v>
      </c>
      <c r="Y388">
        <f t="shared" si="96"/>
        <v>-3.9910283205834722E-4</v>
      </c>
      <c r="Z388">
        <f t="shared" si="97"/>
        <v>-3.7087234875598607E-4</v>
      </c>
      <c r="AA388">
        <f t="shared" si="98"/>
        <v>-7.2183565851862135E-5</v>
      </c>
      <c r="AB388">
        <f t="shared" si="99"/>
        <v>3.733661283990726E-4</v>
      </c>
      <c r="AC388">
        <f t="shared" si="100"/>
        <v>1.3534009853532876E-4</v>
      </c>
      <c r="AD388">
        <f t="shared" si="101"/>
        <v>-1.2129788754386218E-4</v>
      </c>
      <c r="AE388">
        <f t="shared" si="102"/>
        <v>-6.2386554220639212E-3</v>
      </c>
      <c r="AF388">
        <f t="shared" si="103"/>
        <v>4.7135158706629061E-3</v>
      </c>
      <c r="AG388">
        <f t="shared" si="104"/>
        <v>2.8809937523031691E-3</v>
      </c>
      <c r="AH388">
        <f t="shared" si="105"/>
        <v>3.0224287047578933E-3</v>
      </c>
      <c r="AI388">
        <f t="shared" si="106"/>
        <v>2.8900173988779792E-3</v>
      </c>
      <c r="AJ388">
        <f t="shared" si="107"/>
        <v>0</v>
      </c>
      <c r="AK388">
        <f t="shared" si="108"/>
        <v>-7.4622647338873273E-3</v>
      </c>
      <c r="AL388">
        <f t="shared" si="109"/>
        <v>-2.8248606355546274E-3</v>
      </c>
      <c r="AM388">
        <f t="shared" si="110"/>
        <v>6.2297297203579615E-3</v>
      </c>
      <c r="AN388">
        <f t="shared" si="111"/>
        <v>2.8160478011664807E-3</v>
      </c>
      <c r="AO388">
        <f t="shared" si="112"/>
        <v>-2.0880420125441768E-2</v>
      </c>
      <c r="AP388">
        <f t="shared" si="113"/>
        <v>-4.5131445342351035E-5</v>
      </c>
      <c r="AQ388">
        <f t="shared" si="114"/>
        <v>-7.9772036605066394E-3</v>
      </c>
    </row>
    <row r="389" spans="1:43" hidden="1" x14ac:dyDescent="0.25">
      <c r="A389" s="19">
        <v>42212</v>
      </c>
      <c r="B389">
        <v>11.45025996</v>
      </c>
      <c r="C389">
        <v>14.545045999999999</v>
      </c>
      <c r="D389">
        <v>78.386634000000001</v>
      </c>
      <c r="E389">
        <v>69.746907989999997</v>
      </c>
      <c r="F389">
        <v>59.358229950000002</v>
      </c>
      <c r="G389">
        <v>24899</v>
      </c>
      <c r="H389">
        <v>33947</v>
      </c>
      <c r="I389">
        <v>336.1</v>
      </c>
      <c r="J389">
        <v>10.3393</v>
      </c>
      <c r="K389">
        <v>71.222999999999999</v>
      </c>
      <c r="L389">
        <v>64.201999999999998</v>
      </c>
      <c r="M389">
        <v>111</v>
      </c>
      <c r="N389">
        <v>80.489999999999995</v>
      </c>
      <c r="O389">
        <v>13.77</v>
      </c>
      <c r="P389">
        <v>227.73</v>
      </c>
      <c r="Q389">
        <v>900.1</v>
      </c>
      <c r="R389">
        <v>19347.900000000001</v>
      </c>
      <c r="S389">
        <v>1095.8499999999999</v>
      </c>
      <c r="T389">
        <v>8361</v>
      </c>
      <c r="X389" s="20">
        <v>42212</v>
      </c>
      <c r="Y389">
        <f t="shared" si="96"/>
        <v>6.6717192919023534E-3</v>
      </c>
      <c r="Z389">
        <f t="shared" si="97"/>
        <v>8.4104050072507039E-4</v>
      </c>
      <c r="AA389">
        <f t="shared" si="98"/>
        <v>9.1604033212798019E-4</v>
      </c>
      <c r="AB389">
        <f t="shared" si="99"/>
        <v>7.9390679959774374E-4</v>
      </c>
      <c r="AC389">
        <f t="shared" si="100"/>
        <v>1.6838612724889316E-3</v>
      </c>
      <c r="AD389">
        <f t="shared" si="101"/>
        <v>6.7701245893099843E-3</v>
      </c>
      <c r="AE389">
        <f t="shared" si="102"/>
        <v>6.8279827220268938E-3</v>
      </c>
      <c r="AF389">
        <f t="shared" si="103"/>
        <v>-1.2271906800515431E-2</v>
      </c>
      <c r="AG389">
        <f t="shared" si="104"/>
        <v>1.5002591970472523E-3</v>
      </c>
      <c r="AH389">
        <f t="shared" si="105"/>
        <v>1.1423692932031989E-2</v>
      </c>
      <c r="AI389">
        <f t="shared" si="106"/>
        <v>1.4963995684398959E-3</v>
      </c>
      <c r="AJ389">
        <f t="shared" si="107"/>
        <v>-1.7857617400006461E-2</v>
      </c>
      <c r="AK389">
        <f t="shared" si="108"/>
        <v>-1.1733599696570189E-2</v>
      </c>
      <c r="AL389">
        <f t="shared" si="109"/>
        <v>-2.6515347727863292E-2</v>
      </c>
      <c r="AM389">
        <f t="shared" si="110"/>
        <v>-4.0317334072776899E-3</v>
      </c>
      <c r="AN389">
        <f t="shared" si="111"/>
        <v>-7.4160503703342463E-3</v>
      </c>
      <c r="AO389">
        <f t="shared" si="112"/>
        <v>-3.8822260195282184E-2</v>
      </c>
      <c r="AP389">
        <f t="shared" si="113"/>
        <v>-1.0890882253556987E-2</v>
      </c>
      <c r="AQ389">
        <f t="shared" si="114"/>
        <v>-1.9020212009607847E-2</v>
      </c>
    </row>
    <row r="390" spans="1:43" hidden="1" x14ac:dyDescent="0.25">
      <c r="A390" s="19">
        <v>42213</v>
      </c>
      <c r="B390">
        <v>11.420104609999999</v>
      </c>
      <c r="C390">
        <v>14.515839270000001</v>
      </c>
      <c r="D390">
        <v>78.42783987</v>
      </c>
      <c r="E390">
        <v>69.764599270000005</v>
      </c>
      <c r="F390">
        <v>59.376951200000001</v>
      </c>
      <c r="G390">
        <v>24752</v>
      </c>
      <c r="H390">
        <v>33784</v>
      </c>
      <c r="I390">
        <v>341.4</v>
      </c>
      <c r="J390">
        <v>10.274699999999999</v>
      </c>
      <c r="K390">
        <v>70.561499999999995</v>
      </c>
      <c r="L390">
        <v>63.798999999999999</v>
      </c>
      <c r="M390">
        <v>112</v>
      </c>
      <c r="N390">
        <v>79.58</v>
      </c>
      <c r="O390">
        <v>13.71</v>
      </c>
      <c r="P390">
        <v>222.98</v>
      </c>
      <c r="Q390">
        <v>904.75</v>
      </c>
      <c r="R390">
        <v>19499.400000000001</v>
      </c>
      <c r="S390">
        <v>1108.5</v>
      </c>
      <c r="T390">
        <v>8337</v>
      </c>
      <c r="X390" s="20">
        <v>42213</v>
      </c>
      <c r="Y390">
        <f t="shared" ref="Y390:Y453" si="115">LN(B390/B389)</f>
        <v>-2.6370692415561676E-3</v>
      </c>
      <c r="Z390">
        <f t="shared" ref="Z390:Z453" si="116">LN(C390/C389)</f>
        <v>-2.0100378610073051E-3</v>
      </c>
      <c r="AA390">
        <f t="shared" ref="AA390:AA453" si="117">LN(D390/D389)</f>
        <v>5.255365774787501E-4</v>
      </c>
      <c r="AB390">
        <f t="shared" ref="AB390:AB453" si="118">LN(E390/E389)</f>
        <v>2.5361750356356306E-4</v>
      </c>
      <c r="AC390">
        <f t="shared" ref="AC390:AC453" si="119">LN(F390/F389)</f>
        <v>3.1534461772510653E-4</v>
      </c>
      <c r="AD390">
        <f t="shared" ref="AD390:AD453" si="120">LN(G390/G389)</f>
        <v>-5.9213481909211147E-3</v>
      </c>
      <c r="AE390">
        <f t="shared" ref="AE390:AE453" si="121">LN(H390/H389)</f>
        <v>-4.8131672256202084E-3</v>
      </c>
      <c r="AF390">
        <f t="shared" ref="AF390:AF453" si="122">LN(I390/I389)</f>
        <v>1.5646075629280221E-2</v>
      </c>
      <c r="AG390">
        <f t="shared" ref="AG390:AG453" si="123">LN(J390/J389)</f>
        <v>-6.2676056537016162E-3</v>
      </c>
      <c r="AH390">
        <f t="shared" ref="AH390:AH453" si="124">LN(K390/K389)</f>
        <v>-9.3311299856621878E-3</v>
      </c>
      <c r="AI390">
        <f t="shared" ref="AI390:AI453" si="125">LN(L390/L389)</f>
        <v>-6.296846611942096E-3</v>
      </c>
      <c r="AJ390">
        <f t="shared" ref="AJ390:AJ453" si="126">LN(M390/M389)</f>
        <v>8.9686699827603161E-3</v>
      </c>
      <c r="AK390">
        <f t="shared" ref="AK390:AK453" si="127">LN(N390/N389)</f>
        <v>-1.1370148106859891E-2</v>
      </c>
      <c r="AL390">
        <f t="shared" ref="AL390:AL453" si="128">LN(O390/O389)</f>
        <v>-4.3668191663404025E-3</v>
      </c>
      <c r="AM390">
        <f t="shared" ref="AM390:AM453" si="129">LN(P390/P389)</f>
        <v>-2.1078635357361163E-2</v>
      </c>
      <c r="AN390">
        <f t="shared" ref="AN390:AN453" si="130">LN(Q390/Q389)</f>
        <v>5.152794180812206E-3</v>
      </c>
      <c r="AO390">
        <f t="shared" ref="AO390:AO453" si="131">LN(R390/R389)</f>
        <v>7.7998094110367944E-3</v>
      </c>
      <c r="AP390">
        <f t="shared" ref="AP390:AP453" si="132">LN(S390/S389)</f>
        <v>1.1477432228638184E-2</v>
      </c>
      <c r="AQ390">
        <f t="shared" ref="AQ390:AQ453" si="133">LN(T390/T389)</f>
        <v>-2.8745977394444692E-3</v>
      </c>
    </row>
    <row r="391" spans="1:43" hidden="1" x14ac:dyDescent="0.25">
      <c r="A391" s="19">
        <v>42214</v>
      </c>
      <c r="B391">
        <v>11.411554580000001</v>
      </c>
      <c r="C391">
        <v>14.526446549999999</v>
      </c>
      <c r="D391">
        <v>78.410056229999995</v>
      </c>
      <c r="E391">
        <v>69.782962999999995</v>
      </c>
      <c r="F391">
        <v>59.399496059999997</v>
      </c>
      <c r="G391">
        <v>24720</v>
      </c>
      <c r="H391">
        <v>33987</v>
      </c>
      <c r="I391">
        <v>341.65</v>
      </c>
      <c r="J391">
        <v>10.2788</v>
      </c>
      <c r="K391">
        <v>70.114000000000004</v>
      </c>
      <c r="L391">
        <v>63.820999999999998</v>
      </c>
      <c r="M391">
        <v>112</v>
      </c>
      <c r="N391">
        <v>79.91</v>
      </c>
      <c r="O391">
        <v>13.9</v>
      </c>
      <c r="P391">
        <v>224.05</v>
      </c>
      <c r="Q391">
        <v>899.2</v>
      </c>
      <c r="R391">
        <v>19246.2</v>
      </c>
      <c r="S391">
        <v>1108.3499999999999</v>
      </c>
      <c r="T391">
        <v>8375.0499999999993</v>
      </c>
      <c r="X391" s="20">
        <v>42214</v>
      </c>
      <c r="Y391">
        <f t="shared" si="115"/>
        <v>-7.489626862877052E-4</v>
      </c>
      <c r="Z391">
        <f t="shared" si="116"/>
        <v>7.3047146064198095E-4</v>
      </c>
      <c r="AA391">
        <f t="shared" si="117"/>
        <v>-2.2677733530524866E-4</v>
      </c>
      <c r="AB391">
        <f t="shared" si="118"/>
        <v>2.6318955067753666E-4</v>
      </c>
      <c r="AC391">
        <f t="shared" si="119"/>
        <v>3.7961836358677107E-4</v>
      </c>
      <c r="AD391">
        <f t="shared" si="120"/>
        <v>-1.2936612412202801E-3</v>
      </c>
      <c r="AE391">
        <f t="shared" si="121"/>
        <v>5.9907809278188073E-3</v>
      </c>
      <c r="AF391">
        <f t="shared" si="122"/>
        <v>7.3201086644702454E-4</v>
      </c>
      <c r="AG391">
        <f t="shared" si="123"/>
        <v>3.989588200922679E-4</v>
      </c>
      <c r="AH391">
        <f t="shared" si="124"/>
        <v>-6.3621811824630904E-3</v>
      </c>
      <c r="AI391">
        <f t="shared" si="125"/>
        <v>3.4477354988124616E-4</v>
      </c>
      <c r="AJ391">
        <f t="shared" si="126"/>
        <v>0</v>
      </c>
      <c r="AK391">
        <f t="shared" si="127"/>
        <v>4.1381963875887443E-3</v>
      </c>
      <c r="AL391">
        <f t="shared" si="128"/>
        <v>1.3763346562422916E-2</v>
      </c>
      <c r="AM391">
        <f t="shared" si="129"/>
        <v>4.7871598927267025E-3</v>
      </c>
      <c r="AN391">
        <f t="shared" si="130"/>
        <v>-6.153183304425186E-3</v>
      </c>
      <c r="AO391">
        <f t="shared" si="131"/>
        <v>-1.3070057215615976E-2</v>
      </c>
      <c r="AP391">
        <f t="shared" si="132"/>
        <v>-1.3532715359992952E-4</v>
      </c>
      <c r="AQ391">
        <f t="shared" si="133"/>
        <v>4.5536084140861029E-3</v>
      </c>
    </row>
    <row r="392" spans="1:43" hidden="1" x14ac:dyDescent="0.25">
      <c r="A392" s="19">
        <v>42215</v>
      </c>
      <c r="B392">
        <v>11.424532360000001</v>
      </c>
      <c r="C392">
        <v>14.54039049</v>
      </c>
      <c r="D392">
        <v>78.421201210000007</v>
      </c>
      <c r="E392">
        <v>69.805533400000002</v>
      </c>
      <c r="F392">
        <v>59.415979669999999</v>
      </c>
      <c r="G392">
        <v>24718</v>
      </c>
      <c r="H392">
        <v>34038</v>
      </c>
      <c r="I392">
        <v>338.95</v>
      </c>
      <c r="J392">
        <v>10.3287</v>
      </c>
      <c r="K392">
        <v>70.121499999999997</v>
      </c>
      <c r="L392">
        <v>64.138000000000005</v>
      </c>
      <c r="M392">
        <v>113</v>
      </c>
      <c r="N392">
        <v>80.319999999999993</v>
      </c>
      <c r="O392">
        <v>13.96</v>
      </c>
      <c r="P392">
        <v>222.63</v>
      </c>
      <c r="Q392">
        <v>920.7</v>
      </c>
      <c r="R392">
        <v>19027.900000000001</v>
      </c>
      <c r="S392">
        <v>1110.55</v>
      </c>
      <c r="T392">
        <v>8421.7999999999993</v>
      </c>
      <c r="X392" s="20">
        <v>42215</v>
      </c>
      <c r="Y392">
        <f t="shared" si="115"/>
        <v>1.1366029067264034E-3</v>
      </c>
      <c r="Z392">
        <f t="shared" si="116"/>
        <v>9.594398627176963E-4</v>
      </c>
      <c r="AA392">
        <f t="shared" si="117"/>
        <v>1.4212702494005859E-4</v>
      </c>
      <c r="AB392">
        <f t="shared" si="118"/>
        <v>3.2338481721329282E-4</v>
      </c>
      <c r="AC392">
        <f t="shared" si="119"/>
        <v>2.7746570898239359E-4</v>
      </c>
      <c r="AD392">
        <f t="shared" si="120"/>
        <v>-8.0909421946359533E-5</v>
      </c>
      <c r="AE392">
        <f t="shared" si="121"/>
        <v>1.4994490130239284E-3</v>
      </c>
      <c r="AF392">
        <f t="shared" si="122"/>
        <v>-7.9342173498126271E-3</v>
      </c>
      <c r="AG392">
        <f t="shared" si="123"/>
        <v>4.8429064688528603E-3</v>
      </c>
      <c r="AH392">
        <f t="shared" si="124"/>
        <v>1.0696293031577554E-4</v>
      </c>
      <c r="AI392">
        <f t="shared" si="125"/>
        <v>4.9547221924160457E-3</v>
      </c>
      <c r="AJ392">
        <f t="shared" si="126"/>
        <v>8.8889474172459942E-3</v>
      </c>
      <c r="AK392">
        <f t="shared" si="127"/>
        <v>5.1176545570475098E-3</v>
      </c>
      <c r="AL392">
        <f t="shared" si="128"/>
        <v>4.30725719758027E-3</v>
      </c>
      <c r="AM392">
        <f t="shared" si="129"/>
        <v>-6.3580405820001804E-3</v>
      </c>
      <c r="AN392">
        <f t="shared" si="130"/>
        <v>2.3628771154373542E-2</v>
      </c>
      <c r="AO392">
        <f t="shared" si="131"/>
        <v>-1.1407315506783563E-2</v>
      </c>
      <c r="AP392">
        <f t="shared" si="132"/>
        <v>1.982965181751708E-3</v>
      </c>
      <c r="AQ392">
        <f t="shared" si="133"/>
        <v>5.5665342867757019E-3</v>
      </c>
    </row>
    <row r="393" spans="1:43" hidden="1" x14ac:dyDescent="0.25">
      <c r="A393" s="19">
        <v>42216</v>
      </c>
      <c r="B393">
        <v>11.348269419999999</v>
      </c>
      <c r="C393">
        <v>14.565203329999999</v>
      </c>
      <c r="D393">
        <v>78.422841180000006</v>
      </c>
      <c r="E393">
        <v>69.784041599999995</v>
      </c>
      <c r="F393">
        <v>59.462249569999997</v>
      </c>
      <c r="G393">
        <v>24813</v>
      </c>
      <c r="H393">
        <v>34036</v>
      </c>
      <c r="I393">
        <v>335.35</v>
      </c>
      <c r="J393">
        <v>10.304399999999999</v>
      </c>
      <c r="K393">
        <v>70.31</v>
      </c>
      <c r="L393">
        <v>63.988</v>
      </c>
      <c r="M393">
        <v>113</v>
      </c>
      <c r="N393">
        <v>81.5</v>
      </c>
      <c r="O393">
        <v>14.15</v>
      </c>
      <c r="P393">
        <v>215.63</v>
      </c>
      <c r="Q393">
        <v>921.65</v>
      </c>
      <c r="R393">
        <v>19071.2</v>
      </c>
      <c r="S393">
        <v>1111.6500000000001</v>
      </c>
      <c r="T393">
        <v>8532.85</v>
      </c>
      <c r="X393" s="20">
        <v>42216</v>
      </c>
      <c r="Y393">
        <f t="shared" si="115"/>
        <v>-6.6977463582742489E-3</v>
      </c>
      <c r="Z393">
        <f t="shared" si="116"/>
        <v>1.7050224891182505E-3</v>
      </c>
      <c r="AA393">
        <f t="shared" si="117"/>
        <v>2.0912110846802981E-5</v>
      </c>
      <c r="AB393">
        <f t="shared" si="118"/>
        <v>-3.0792844193163615E-4</v>
      </c>
      <c r="AC393">
        <f t="shared" si="119"/>
        <v>7.7844198441258524E-4</v>
      </c>
      <c r="AD393">
        <f t="shared" si="120"/>
        <v>3.8359862103353602E-3</v>
      </c>
      <c r="AE393">
        <f t="shared" si="121"/>
        <v>-5.8759585174279575E-5</v>
      </c>
      <c r="AF393">
        <f t="shared" si="122"/>
        <v>-1.0677841331228328E-2</v>
      </c>
      <c r="AG393">
        <f t="shared" si="123"/>
        <v>-2.3554396804061624E-3</v>
      </c>
      <c r="AH393">
        <f t="shared" si="124"/>
        <v>2.6845844872389465E-3</v>
      </c>
      <c r="AI393">
        <f t="shared" si="125"/>
        <v>-2.3414462096628414E-3</v>
      </c>
      <c r="AJ393">
        <f t="shared" si="126"/>
        <v>0</v>
      </c>
      <c r="AK393">
        <f t="shared" si="127"/>
        <v>1.4584364303398002E-2</v>
      </c>
      <c r="AL393">
        <f t="shared" si="128"/>
        <v>1.3518526755020136E-2</v>
      </c>
      <c r="AM393">
        <f t="shared" si="129"/>
        <v>-3.1947224727577515E-2</v>
      </c>
      <c r="AN393">
        <f t="shared" si="130"/>
        <v>1.0312916483823399E-3</v>
      </c>
      <c r="AO393">
        <f t="shared" si="131"/>
        <v>2.2730205512935691E-3</v>
      </c>
      <c r="AP393">
        <f t="shared" si="132"/>
        <v>9.9000998095987E-4</v>
      </c>
      <c r="AQ393">
        <f t="shared" si="133"/>
        <v>1.3099838458928157E-2</v>
      </c>
    </row>
    <row r="394" spans="1:43" hidden="1" x14ac:dyDescent="0.25">
      <c r="A394" s="19">
        <v>42219</v>
      </c>
      <c r="B394">
        <v>11.345747149999999</v>
      </c>
      <c r="C394">
        <v>14.58977054</v>
      </c>
      <c r="D394">
        <v>78.488642619999993</v>
      </c>
      <c r="E394">
        <v>69.880505600000006</v>
      </c>
      <c r="F394">
        <v>59.53369275</v>
      </c>
      <c r="G394">
        <v>24761</v>
      </c>
      <c r="H394">
        <v>33526</v>
      </c>
      <c r="I394">
        <v>333.6</v>
      </c>
      <c r="J394">
        <v>10.334899999999999</v>
      </c>
      <c r="K394">
        <v>70.276499999999999</v>
      </c>
      <c r="L394">
        <v>64.177000000000007</v>
      </c>
      <c r="M394">
        <v>113</v>
      </c>
      <c r="N394">
        <v>82.5</v>
      </c>
      <c r="O394">
        <v>14.34</v>
      </c>
      <c r="P394">
        <v>211.98</v>
      </c>
      <c r="Q394">
        <v>909.7</v>
      </c>
      <c r="R394">
        <v>19083.099999999999</v>
      </c>
      <c r="S394">
        <v>1095.4000000000001</v>
      </c>
      <c r="T394">
        <v>8543.0499999999993</v>
      </c>
      <c r="X394" s="20">
        <v>42219</v>
      </c>
      <c r="Y394">
        <f t="shared" si="115"/>
        <v>-2.222850241256361E-4</v>
      </c>
      <c r="Z394">
        <f t="shared" si="116"/>
        <v>1.685284708136699E-3</v>
      </c>
      <c r="AA394">
        <f t="shared" si="117"/>
        <v>8.3870781492429813E-4</v>
      </c>
      <c r="AB394">
        <f t="shared" si="118"/>
        <v>1.3813672442020166E-3</v>
      </c>
      <c r="AC394">
        <f t="shared" si="119"/>
        <v>1.2007668024850856E-3</v>
      </c>
      <c r="AD394">
        <f t="shared" si="120"/>
        <v>-2.0978746549133588E-3</v>
      </c>
      <c r="AE394">
        <f t="shared" si="121"/>
        <v>-1.509753077822484E-2</v>
      </c>
      <c r="AF394">
        <f t="shared" si="122"/>
        <v>-5.2320920611544988E-3</v>
      </c>
      <c r="AG394">
        <f t="shared" si="123"/>
        <v>2.9555287438852826E-3</v>
      </c>
      <c r="AH394">
        <f t="shared" si="124"/>
        <v>-4.7657492908720627E-4</v>
      </c>
      <c r="AI394">
        <f t="shared" si="125"/>
        <v>2.9493252760375071E-3</v>
      </c>
      <c r="AJ394">
        <f t="shared" si="126"/>
        <v>0</v>
      </c>
      <c r="AK394">
        <f t="shared" si="127"/>
        <v>1.2195273093818206E-2</v>
      </c>
      <c r="AL394">
        <f t="shared" si="128"/>
        <v>1.3338211082227587E-2</v>
      </c>
      <c r="AM394">
        <f t="shared" si="129"/>
        <v>-1.7072045323465533E-2</v>
      </c>
      <c r="AN394">
        <f t="shared" si="130"/>
        <v>-1.3050667114166338E-2</v>
      </c>
      <c r="AO394">
        <f t="shared" si="131"/>
        <v>6.2378292280864626E-4</v>
      </c>
      <c r="AP394">
        <f t="shared" si="132"/>
        <v>-1.4725804715856571E-2</v>
      </c>
      <c r="AQ394">
        <f t="shared" si="133"/>
        <v>1.1946663090252347E-3</v>
      </c>
    </row>
    <row r="395" spans="1:43" hidden="1" x14ac:dyDescent="0.25">
      <c r="A395" s="19">
        <v>42220</v>
      </c>
      <c r="B395">
        <v>11.39049951</v>
      </c>
      <c r="C395">
        <v>14.647068000000001</v>
      </c>
      <c r="D395">
        <v>78.486573410000005</v>
      </c>
      <c r="E395">
        <v>69.932449000000005</v>
      </c>
      <c r="F395">
        <v>59.590939880000001</v>
      </c>
      <c r="G395">
        <v>24675</v>
      </c>
      <c r="H395">
        <v>33497</v>
      </c>
      <c r="I395">
        <v>333.95</v>
      </c>
      <c r="J395">
        <v>10.273999999999999</v>
      </c>
      <c r="K395">
        <v>69.424999999999997</v>
      </c>
      <c r="L395">
        <v>63.798000000000002</v>
      </c>
      <c r="M395">
        <v>114</v>
      </c>
      <c r="N395">
        <v>81.56</v>
      </c>
      <c r="O395">
        <v>14.49</v>
      </c>
      <c r="P395">
        <v>212.63</v>
      </c>
      <c r="Q395">
        <v>908.1</v>
      </c>
      <c r="R395">
        <v>20178.099999999999</v>
      </c>
      <c r="S395">
        <v>1086.45</v>
      </c>
      <c r="T395">
        <v>8516.9</v>
      </c>
      <c r="X395" s="20">
        <v>42220</v>
      </c>
      <c r="Y395">
        <f t="shared" si="115"/>
        <v>3.9366583644346066E-3</v>
      </c>
      <c r="Z395">
        <f t="shared" si="116"/>
        <v>3.9195437137171697E-3</v>
      </c>
      <c r="AA395">
        <f t="shared" si="117"/>
        <v>-2.6363524796328974E-5</v>
      </c>
      <c r="AB395">
        <f t="shared" si="118"/>
        <v>7.4304133745661382E-4</v>
      </c>
      <c r="AC395">
        <f t="shared" si="119"/>
        <v>9.6113008943753088E-4</v>
      </c>
      <c r="AD395">
        <f t="shared" si="120"/>
        <v>-3.4792494034204141E-3</v>
      </c>
      <c r="AE395">
        <f t="shared" si="121"/>
        <v>-8.6537462691246164E-4</v>
      </c>
      <c r="AF395">
        <f t="shared" si="122"/>
        <v>1.0486106870531125E-3</v>
      </c>
      <c r="AG395">
        <f t="shared" si="123"/>
        <v>-5.910085183111655E-3</v>
      </c>
      <c r="AH395">
        <f t="shared" si="124"/>
        <v>-1.2190428089119628E-2</v>
      </c>
      <c r="AI395">
        <f t="shared" si="125"/>
        <v>-5.9230491583826287E-3</v>
      </c>
      <c r="AJ395">
        <f t="shared" si="126"/>
        <v>8.8106296821549059E-3</v>
      </c>
      <c r="AK395">
        <f t="shared" si="127"/>
        <v>-1.1459347634380881E-2</v>
      </c>
      <c r="AL395">
        <f t="shared" si="128"/>
        <v>1.040592116111682E-2</v>
      </c>
      <c r="AM395">
        <f t="shared" si="129"/>
        <v>3.0616354195013547E-3</v>
      </c>
      <c r="AN395">
        <f t="shared" si="130"/>
        <v>-1.7603701322335056E-3</v>
      </c>
      <c r="AO395">
        <f t="shared" si="131"/>
        <v>5.5794731249211207E-2</v>
      </c>
      <c r="AP395">
        <f t="shared" si="132"/>
        <v>-8.2040930401762E-3</v>
      </c>
      <c r="AQ395">
        <f t="shared" si="133"/>
        <v>-3.0656620307119901E-3</v>
      </c>
    </row>
    <row r="396" spans="1:43" hidden="1" x14ac:dyDescent="0.25">
      <c r="A396" s="19">
        <v>42221</v>
      </c>
      <c r="B396">
        <v>11.338033830000001</v>
      </c>
      <c r="C396">
        <v>14.62193714</v>
      </c>
      <c r="D396">
        <v>78.508187699999993</v>
      </c>
      <c r="E396">
        <v>69.927570590000002</v>
      </c>
      <c r="F396">
        <v>59.585511160000003</v>
      </c>
      <c r="G396">
        <v>24597</v>
      </c>
      <c r="H396">
        <v>33487</v>
      </c>
      <c r="I396">
        <v>331.7</v>
      </c>
      <c r="J396">
        <v>10.2569</v>
      </c>
      <c r="K396">
        <v>69.462500000000006</v>
      </c>
      <c r="L396">
        <v>63.692</v>
      </c>
      <c r="M396">
        <v>115</v>
      </c>
      <c r="N396">
        <v>81.93</v>
      </c>
      <c r="O396">
        <v>14.66</v>
      </c>
      <c r="P396">
        <v>211.43</v>
      </c>
      <c r="Q396">
        <v>908.6</v>
      </c>
      <c r="R396">
        <v>20566.599999999999</v>
      </c>
      <c r="S396">
        <v>1092.2</v>
      </c>
      <c r="T396">
        <v>8567.9500000000007</v>
      </c>
      <c r="X396" s="20">
        <v>42221</v>
      </c>
      <c r="Y396">
        <f t="shared" si="115"/>
        <v>-4.6167319645178343E-3</v>
      </c>
      <c r="Z396">
        <f t="shared" si="116"/>
        <v>-1.7172340539405265E-3</v>
      </c>
      <c r="AA396">
        <f t="shared" si="117"/>
        <v>2.7535046371913026E-4</v>
      </c>
      <c r="AB396">
        <f t="shared" si="118"/>
        <v>-6.9761323018313227E-5</v>
      </c>
      <c r="AC396">
        <f t="shared" si="119"/>
        <v>-9.110390444387129E-5</v>
      </c>
      <c r="AD396">
        <f t="shared" si="120"/>
        <v>-3.1661010373949801E-3</v>
      </c>
      <c r="AE396">
        <f t="shared" si="121"/>
        <v>-2.9857876729637257E-4</v>
      </c>
      <c r="AF396">
        <f t="shared" si="122"/>
        <v>-6.760335218638204E-3</v>
      </c>
      <c r="AG396">
        <f t="shared" si="123"/>
        <v>-1.6657822067354759E-3</v>
      </c>
      <c r="AH396">
        <f t="shared" si="124"/>
        <v>5.4000541317650102E-4</v>
      </c>
      <c r="AI396">
        <f t="shared" si="125"/>
        <v>-1.6628759028245381E-3</v>
      </c>
      <c r="AJ396">
        <f t="shared" si="126"/>
        <v>8.7336799687546315E-3</v>
      </c>
      <c r="AK396">
        <f t="shared" si="127"/>
        <v>4.5262784474689845E-3</v>
      </c>
      <c r="AL396">
        <f t="shared" si="128"/>
        <v>1.1663940125914506E-2</v>
      </c>
      <c r="AM396">
        <f t="shared" si="129"/>
        <v>-5.6595915818325546E-3</v>
      </c>
      <c r="AN396">
        <f t="shared" si="130"/>
        <v>5.5044862952019513E-4</v>
      </c>
      <c r="AO396">
        <f t="shared" si="131"/>
        <v>1.9070542880429416E-2</v>
      </c>
      <c r="AP396">
        <f t="shared" si="132"/>
        <v>5.2785104086085699E-3</v>
      </c>
      <c r="AQ396">
        <f t="shared" si="133"/>
        <v>5.9760725942402358E-3</v>
      </c>
    </row>
    <row r="397" spans="1:43" hidden="1" x14ac:dyDescent="0.25">
      <c r="A397" s="19">
        <v>42222</v>
      </c>
      <c r="B397">
        <v>11.387876540000001</v>
      </c>
      <c r="C397">
        <v>14.614234639999999</v>
      </c>
      <c r="D397">
        <v>78.519858029999995</v>
      </c>
      <c r="E397">
        <v>69.946170980000005</v>
      </c>
      <c r="F397">
        <v>59.583146790000001</v>
      </c>
      <c r="G397">
        <v>24788</v>
      </c>
      <c r="H397">
        <v>33720</v>
      </c>
      <c r="I397">
        <v>331.15</v>
      </c>
      <c r="J397">
        <v>10.261699999999999</v>
      </c>
      <c r="K397">
        <v>69.616500000000002</v>
      </c>
      <c r="L397">
        <v>63.722000000000001</v>
      </c>
      <c r="M397">
        <v>115</v>
      </c>
      <c r="N397">
        <v>82.31</v>
      </c>
      <c r="O397">
        <v>14.7</v>
      </c>
      <c r="P397">
        <v>209.48</v>
      </c>
      <c r="Q397">
        <v>907.75</v>
      </c>
      <c r="R397">
        <v>20572.3</v>
      </c>
      <c r="S397">
        <v>1095.95</v>
      </c>
      <c r="T397">
        <v>8588.65</v>
      </c>
      <c r="X397" s="20">
        <v>42222</v>
      </c>
      <c r="Y397">
        <f t="shared" si="115"/>
        <v>4.3864284515866036E-3</v>
      </c>
      <c r="Z397">
        <f t="shared" si="116"/>
        <v>-5.2691578337768464E-4</v>
      </c>
      <c r="AA397">
        <f t="shared" si="117"/>
        <v>1.486400721251652E-4</v>
      </c>
      <c r="AB397">
        <f t="shared" si="118"/>
        <v>2.6595971339398957E-4</v>
      </c>
      <c r="AC397">
        <f t="shared" si="119"/>
        <v>-3.9681071197504098E-5</v>
      </c>
      <c r="AD397">
        <f t="shared" si="120"/>
        <v>7.735180817710712E-3</v>
      </c>
      <c r="AE397">
        <f t="shared" si="121"/>
        <v>6.9338293187774539E-3</v>
      </c>
      <c r="AF397">
        <f t="shared" si="122"/>
        <v>-1.659501022018351E-3</v>
      </c>
      <c r="AG397">
        <f t="shared" si="123"/>
        <v>4.6786818667554186E-4</v>
      </c>
      <c r="AH397">
        <f t="shared" si="124"/>
        <v>2.2145696034447703E-3</v>
      </c>
      <c r="AI397">
        <f t="shared" si="125"/>
        <v>4.7090587461943648E-4</v>
      </c>
      <c r="AJ397">
        <f t="shared" si="126"/>
        <v>0</v>
      </c>
      <c r="AK397">
        <f t="shared" si="127"/>
        <v>4.6273828308292771E-3</v>
      </c>
      <c r="AL397">
        <f t="shared" si="128"/>
        <v>2.7247973261850357E-3</v>
      </c>
      <c r="AM397">
        <f t="shared" si="129"/>
        <v>-9.2657050254905168E-3</v>
      </c>
      <c r="AN397">
        <f t="shared" si="130"/>
        <v>-9.3594303085773331E-4</v>
      </c>
      <c r="AO397">
        <f t="shared" si="131"/>
        <v>2.77109987699076E-4</v>
      </c>
      <c r="AP397">
        <f t="shared" si="132"/>
        <v>3.4275563113075947E-3</v>
      </c>
      <c r="AQ397">
        <f t="shared" si="133"/>
        <v>2.4130666967213904E-3</v>
      </c>
    </row>
    <row r="398" spans="1:43" hidden="1" x14ac:dyDescent="0.25">
      <c r="A398" s="19">
        <v>42223</v>
      </c>
      <c r="B398">
        <v>11.375301650000001</v>
      </c>
      <c r="C398">
        <v>14.64954519</v>
      </c>
      <c r="D398">
        <v>78.550520770000006</v>
      </c>
      <c r="E398">
        <v>69.921844840000006</v>
      </c>
      <c r="F398">
        <v>59.641479240000002</v>
      </c>
      <c r="G398">
        <v>24895</v>
      </c>
      <c r="H398">
        <v>34050</v>
      </c>
      <c r="I398">
        <v>329.7</v>
      </c>
      <c r="J398">
        <v>10.2645</v>
      </c>
      <c r="K398">
        <v>69.912499999999994</v>
      </c>
      <c r="L398">
        <v>63.738999999999997</v>
      </c>
      <c r="M398">
        <v>115</v>
      </c>
      <c r="N398">
        <v>82.1</v>
      </c>
      <c r="O398">
        <v>14.68</v>
      </c>
      <c r="P398">
        <v>213.38</v>
      </c>
      <c r="Q398">
        <v>904.85</v>
      </c>
      <c r="R398">
        <v>20631.599999999999</v>
      </c>
      <c r="S398">
        <v>1092.6500000000001</v>
      </c>
      <c r="T398">
        <v>8564.6</v>
      </c>
      <c r="X398" s="20">
        <v>42223</v>
      </c>
      <c r="Y398">
        <f t="shared" si="115"/>
        <v>-1.1048449539165265E-3</v>
      </c>
      <c r="Z398">
        <f t="shared" si="116"/>
        <v>2.4132608529728421E-3</v>
      </c>
      <c r="AA398">
        <f t="shared" si="117"/>
        <v>3.9043313734633898E-4</v>
      </c>
      <c r="AB398">
        <f t="shared" si="118"/>
        <v>-3.4784421731675946E-4</v>
      </c>
      <c r="AC398">
        <f t="shared" si="119"/>
        <v>9.7853030195069451E-4</v>
      </c>
      <c r="AD398">
        <f t="shared" si="120"/>
        <v>4.3073149942849361E-3</v>
      </c>
      <c r="AE398">
        <f t="shared" si="121"/>
        <v>9.7388994618666062E-3</v>
      </c>
      <c r="AF398">
        <f t="shared" si="122"/>
        <v>-4.3882948533030194E-3</v>
      </c>
      <c r="AG398">
        <f t="shared" si="123"/>
        <v>2.7282205350893652E-4</v>
      </c>
      <c r="AH398">
        <f t="shared" si="124"/>
        <v>4.2428519382218862E-3</v>
      </c>
      <c r="AI398">
        <f t="shared" si="125"/>
        <v>2.6674826183373018E-4</v>
      </c>
      <c r="AJ398">
        <f t="shared" si="126"/>
        <v>0</v>
      </c>
      <c r="AK398">
        <f t="shared" si="127"/>
        <v>-2.5545905261702166E-3</v>
      </c>
      <c r="AL398">
        <f t="shared" si="128"/>
        <v>-1.3614705983210744E-3</v>
      </c>
      <c r="AM398">
        <f t="shared" si="129"/>
        <v>1.8446344352028268E-2</v>
      </c>
      <c r="AN398">
        <f t="shared" si="130"/>
        <v>-3.199826188235035E-3</v>
      </c>
      <c r="AO398">
        <f t="shared" si="131"/>
        <v>2.8783702970728818E-3</v>
      </c>
      <c r="AP398">
        <f t="shared" si="132"/>
        <v>-3.0156287131994476E-3</v>
      </c>
      <c r="AQ398">
        <f t="shared" si="133"/>
        <v>-2.8041351649522885E-3</v>
      </c>
    </row>
    <row r="399" spans="1:43" hidden="1" x14ac:dyDescent="0.25">
      <c r="A399" s="19">
        <v>42226</v>
      </c>
      <c r="B399">
        <v>11.35547553</v>
      </c>
      <c r="C399">
        <v>14.702630299999999</v>
      </c>
      <c r="D399">
        <v>78.591721739999997</v>
      </c>
      <c r="E399">
        <v>70.019968489999997</v>
      </c>
      <c r="F399">
        <v>59.724239650000001</v>
      </c>
      <c r="G399">
        <v>25122</v>
      </c>
      <c r="H399">
        <v>35037</v>
      </c>
      <c r="I399">
        <v>339</v>
      </c>
      <c r="J399">
        <v>10.2699</v>
      </c>
      <c r="K399">
        <v>70.274500000000003</v>
      </c>
      <c r="L399">
        <v>63.773000000000003</v>
      </c>
      <c r="M399">
        <v>115</v>
      </c>
      <c r="N399">
        <v>82</v>
      </c>
      <c r="O399">
        <v>14.71</v>
      </c>
      <c r="P399">
        <v>214.8</v>
      </c>
      <c r="Q399">
        <v>906.15</v>
      </c>
      <c r="R399">
        <v>20364.599999999999</v>
      </c>
      <c r="S399">
        <v>1094.6500000000001</v>
      </c>
      <c r="T399">
        <v>8525.6</v>
      </c>
      <c r="X399" s="20">
        <v>42226</v>
      </c>
      <c r="Y399">
        <f t="shared" si="115"/>
        <v>-1.7444300184402705E-3</v>
      </c>
      <c r="Z399">
        <f t="shared" si="116"/>
        <v>3.6171198210895178E-3</v>
      </c>
      <c r="AA399">
        <f t="shared" si="117"/>
        <v>5.2437804483362036E-4</v>
      </c>
      <c r="AB399">
        <f t="shared" si="118"/>
        <v>1.4023495014932176E-3</v>
      </c>
      <c r="AC399">
        <f t="shared" si="119"/>
        <v>1.3866698752531274E-3</v>
      </c>
      <c r="AD399">
        <f t="shared" si="120"/>
        <v>9.0769761709153188E-3</v>
      </c>
      <c r="AE399">
        <f t="shared" si="121"/>
        <v>2.8574613369016746E-2</v>
      </c>
      <c r="AF399">
        <f t="shared" si="122"/>
        <v>2.7816957302764855E-2</v>
      </c>
      <c r="AG399">
        <f t="shared" si="123"/>
        <v>5.2594671619129671E-4</v>
      </c>
      <c r="AH399">
        <f t="shared" si="124"/>
        <v>5.1645417138507354E-3</v>
      </c>
      <c r="AI399">
        <f t="shared" si="125"/>
        <v>5.332831546173691E-4</v>
      </c>
      <c r="AJ399">
        <f t="shared" si="126"/>
        <v>0</v>
      </c>
      <c r="AK399">
        <f t="shared" si="127"/>
        <v>-1.2187691941293434E-3</v>
      </c>
      <c r="AL399">
        <f t="shared" si="128"/>
        <v>2.04151142697663E-3</v>
      </c>
      <c r="AM399">
        <f t="shared" si="129"/>
        <v>6.6327488713945407E-3</v>
      </c>
      <c r="AN399">
        <f t="shared" si="130"/>
        <v>1.4356711466497547E-3</v>
      </c>
      <c r="AO399">
        <f t="shared" si="131"/>
        <v>-1.3025781666047426E-2</v>
      </c>
      <c r="AP399">
        <f t="shared" si="132"/>
        <v>1.828739137183914E-3</v>
      </c>
      <c r="AQ399">
        <f t="shared" si="133"/>
        <v>-4.5640270679794337E-3</v>
      </c>
    </row>
    <row r="400" spans="1:43" hidden="1" x14ac:dyDescent="0.25">
      <c r="A400" s="19">
        <v>42227</v>
      </c>
      <c r="B400">
        <v>11.36208238</v>
      </c>
      <c r="C400">
        <v>14.74641577</v>
      </c>
      <c r="D400">
        <v>78.587943910000007</v>
      </c>
      <c r="E400">
        <v>70.029334120000001</v>
      </c>
      <c r="F400">
        <v>59.724819940000003</v>
      </c>
      <c r="G400">
        <v>25426</v>
      </c>
      <c r="H400">
        <v>35333</v>
      </c>
      <c r="I400">
        <v>332.35</v>
      </c>
      <c r="J400">
        <v>10.1714</v>
      </c>
      <c r="K400">
        <v>71.025999999999996</v>
      </c>
      <c r="L400">
        <v>64.331999999999994</v>
      </c>
      <c r="M400">
        <v>114</v>
      </c>
      <c r="N400">
        <v>80.650000000000006</v>
      </c>
      <c r="O400">
        <v>14.68</v>
      </c>
      <c r="P400">
        <v>209.13</v>
      </c>
      <c r="Q400">
        <v>888.2</v>
      </c>
      <c r="R400">
        <v>20163.2</v>
      </c>
      <c r="S400">
        <v>1094.7</v>
      </c>
      <c r="T400">
        <v>8462.35</v>
      </c>
      <c r="X400" s="20">
        <v>42227</v>
      </c>
      <c r="Y400">
        <f t="shared" si="115"/>
        <v>5.8165144444155146E-4</v>
      </c>
      <c r="Z400">
        <f t="shared" si="116"/>
        <v>2.9736448617431414E-3</v>
      </c>
      <c r="AA400">
        <f t="shared" si="117"/>
        <v>-4.8070212964186222E-5</v>
      </c>
      <c r="AB400">
        <f t="shared" si="118"/>
        <v>1.3374761372506036E-4</v>
      </c>
      <c r="AC400">
        <f t="shared" si="119"/>
        <v>9.7161083059555429E-6</v>
      </c>
      <c r="AD400">
        <f t="shared" si="120"/>
        <v>1.2028316262869461E-2</v>
      </c>
      <c r="AE400">
        <f t="shared" si="121"/>
        <v>8.4127254726550568E-3</v>
      </c>
      <c r="AF400">
        <f t="shared" si="122"/>
        <v>-1.9811476892859385E-2</v>
      </c>
      <c r="AG400">
        <f t="shared" si="123"/>
        <v>-9.6374264248087326E-3</v>
      </c>
      <c r="AH400">
        <f t="shared" si="124"/>
        <v>1.0637005329032919E-2</v>
      </c>
      <c r="AI400">
        <f t="shared" si="125"/>
        <v>8.7272713481506784E-3</v>
      </c>
      <c r="AJ400">
        <f t="shared" si="126"/>
        <v>-8.7336799687545534E-3</v>
      </c>
      <c r="AK400">
        <f t="shared" si="127"/>
        <v>-1.6600442693035147E-2</v>
      </c>
      <c r="AL400">
        <f t="shared" si="128"/>
        <v>-2.0415114269766847E-3</v>
      </c>
      <c r="AM400">
        <f t="shared" si="129"/>
        <v>-2.6751294468292615E-2</v>
      </c>
      <c r="AN400">
        <f t="shared" si="130"/>
        <v>-2.0007912394858027E-2</v>
      </c>
      <c r="AO400">
        <f t="shared" si="131"/>
        <v>-9.9389386000178128E-3</v>
      </c>
      <c r="AP400">
        <f t="shared" si="132"/>
        <v>4.5675657166478318E-5</v>
      </c>
      <c r="AQ400">
        <f t="shared" si="133"/>
        <v>-7.4464891018036303E-3</v>
      </c>
    </row>
    <row r="401" spans="1:43" hidden="1" x14ac:dyDescent="0.25">
      <c r="A401" s="19">
        <v>42228</v>
      </c>
      <c r="B401">
        <v>11.316819069999999</v>
      </c>
      <c r="C401">
        <v>14.76997358</v>
      </c>
      <c r="D401">
        <v>78.610658749999999</v>
      </c>
      <c r="E401">
        <v>70.034066620000004</v>
      </c>
      <c r="F401">
        <v>59.73626118</v>
      </c>
      <c r="G401">
        <v>26014</v>
      </c>
      <c r="H401">
        <v>36103</v>
      </c>
      <c r="I401">
        <v>338.25</v>
      </c>
      <c r="J401">
        <v>10.154199999999999</v>
      </c>
      <c r="K401">
        <v>72.355500000000006</v>
      </c>
      <c r="L401">
        <v>64.855000000000004</v>
      </c>
      <c r="M401">
        <v>113</v>
      </c>
      <c r="N401">
        <v>80.02</v>
      </c>
      <c r="O401">
        <v>14.2</v>
      </c>
      <c r="P401">
        <v>193.95</v>
      </c>
      <c r="Q401">
        <v>866.35</v>
      </c>
      <c r="R401">
        <v>19849.2</v>
      </c>
      <c r="S401">
        <v>1070.45</v>
      </c>
      <c r="T401">
        <v>8349.4500000000007</v>
      </c>
      <c r="X401" s="20">
        <v>42228</v>
      </c>
      <c r="Y401">
        <f t="shared" si="115"/>
        <v>-3.9916721892215862E-3</v>
      </c>
      <c r="Z401">
        <f t="shared" si="116"/>
        <v>1.5962531678798643E-3</v>
      </c>
      <c r="AA401">
        <f t="shared" si="117"/>
        <v>2.8899544618989282E-4</v>
      </c>
      <c r="AB401">
        <f t="shared" si="118"/>
        <v>6.7576540006807992E-5</v>
      </c>
      <c r="AC401">
        <f t="shared" si="119"/>
        <v>1.9154757227569382E-4</v>
      </c>
      <c r="AD401">
        <f t="shared" si="120"/>
        <v>2.2862582113618364E-2</v>
      </c>
      <c r="AE401">
        <f t="shared" si="121"/>
        <v>2.1558592941896035E-2</v>
      </c>
      <c r="AF401">
        <f t="shared" si="122"/>
        <v>1.7596636563306556E-2</v>
      </c>
      <c r="AG401">
        <f t="shared" si="123"/>
        <v>-1.6924473674193715E-3</v>
      </c>
      <c r="AH401">
        <f t="shared" si="124"/>
        <v>1.8545462347958692E-2</v>
      </c>
      <c r="AI401">
        <f t="shared" si="125"/>
        <v>8.0968341592355698E-3</v>
      </c>
      <c r="AJ401">
        <f t="shared" si="126"/>
        <v>-8.8106296821549197E-3</v>
      </c>
      <c r="AK401">
        <f t="shared" si="127"/>
        <v>-7.8422011421290082E-3</v>
      </c>
      <c r="AL401">
        <f t="shared" si="128"/>
        <v>-3.3244058579154516E-2</v>
      </c>
      <c r="AM401">
        <f t="shared" si="129"/>
        <v>-7.5355674280440946E-2</v>
      </c>
      <c r="AN401">
        <f t="shared" si="130"/>
        <v>-2.4907958901146204E-2</v>
      </c>
      <c r="AO401">
        <f t="shared" si="131"/>
        <v>-1.5695456711560557E-2</v>
      </c>
      <c r="AP401">
        <f t="shared" si="132"/>
        <v>-2.2401232317780236E-2</v>
      </c>
      <c r="AQ401">
        <f t="shared" si="133"/>
        <v>-1.3431244392924006E-2</v>
      </c>
    </row>
    <row r="402" spans="1:43" hidden="1" x14ac:dyDescent="0.25">
      <c r="A402" s="19">
        <v>42229</v>
      </c>
      <c r="B402">
        <v>11.290337340000001</v>
      </c>
      <c r="C402">
        <v>14.816019560000001</v>
      </c>
      <c r="D402">
        <v>78.631306949999995</v>
      </c>
      <c r="E402">
        <v>70.065565980000002</v>
      </c>
      <c r="F402">
        <v>59.786321309999998</v>
      </c>
      <c r="G402">
        <v>25895</v>
      </c>
      <c r="H402">
        <v>36022</v>
      </c>
      <c r="I402">
        <v>339.85</v>
      </c>
      <c r="J402">
        <v>10.1898</v>
      </c>
      <c r="K402">
        <v>72.694500000000005</v>
      </c>
      <c r="L402">
        <v>65.203000000000003</v>
      </c>
      <c r="M402">
        <v>113</v>
      </c>
      <c r="N402">
        <v>79.599999999999994</v>
      </c>
      <c r="O402">
        <v>14.28</v>
      </c>
      <c r="P402">
        <v>197</v>
      </c>
      <c r="Q402">
        <v>866.55</v>
      </c>
      <c r="R402">
        <v>19902.7</v>
      </c>
      <c r="S402">
        <v>1077.55</v>
      </c>
      <c r="T402">
        <v>8355.85</v>
      </c>
      <c r="X402" s="20">
        <v>42229</v>
      </c>
      <c r="Y402">
        <f t="shared" si="115"/>
        <v>-2.3427751488971373E-3</v>
      </c>
      <c r="Z402">
        <f t="shared" si="116"/>
        <v>3.1126903166500894E-3</v>
      </c>
      <c r="AA402">
        <f t="shared" si="117"/>
        <v>2.6262963613771836E-4</v>
      </c>
      <c r="AB402">
        <f t="shared" si="118"/>
        <v>4.4967085132483273E-4</v>
      </c>
      <c r="AC402">
        <f t="shared" si="119"/>
        <v>8.3766819431641308E-4</v>
      </c>
      <c r="AD402">
        <f t="shared" si="120"/>
        <v>-4.5849547656942099E-3</v>
      </c>
      <c r="AE402">
        <f t="shared" si="121"/>
        <v>-2.246101464223463E-3</v>
      </c>
      <c r="AF402">
        <f t="shared" si="122"/>
        <v>4.719076741749941E-3</v>
      </c>
      <c r="AG402">
        <f t="shared" si="123"/>
        <v>3.4998069541537198E-3</v>
      </c>
      <c r="AH402">
        <f t="shared" si="124"/>
        <v>4.6742587690508774E-3</v>
      </c>
      <c r="AI402">
        <f t="shared" si="125"/>
        <v>5.3514713513775E-3</v>
      </c>
      <c r="AJ402">
        <f t="shared" si="126"/>
        <v>0</v>
      </c>
      <c r="AK402">
        <f t="shared" si="127"/>
        <v>-5.2625105787516471E-3</v>
      </c>
      <c r="AL402">
        <f t="shared" si="128"/>
        <v>5.6179923042232738E-3</v>
      </c>
      <c r="AM402">
        <f t="shared" si="129"/>
        <v>1.5603334852012367E-2</v>
      </c>
      <c r="AN402">
        <f t="shared" si="130"/>
        <v>2.3082693852850792E-4</v>
      </c>
      <c r="AO402">
        <f t="shared" si="131"/>
        <v>2.6916968648872152E-3</v>
      </c>
      <c r="AP402">
        <f t="shared" si="132"/>
        <v>6.6108248208495042E-3</v>
      </c>
      <c r="AQ402">
        <f t="shared" si="133"/>
        <v>7.6622393050331796E-4</v>
      </c>
    </row>
    <row r="403" spans="1:43" hidden="1" x14ac:dyDescent="0.25">
      <c r="A403" s="19">
        <v>42230</v>
      </c>
      <c r="B403">
        <v>11.27099091</v>
      </c>
      <c r="C403">
        <v>14.837955620000001</v>
      </c>
      <c r="D403">
        <v>78.654202389999995</v>
      </c>
      <c r="E403">
        <v>70.110968260000007</v>
      </c>
      <c r="F403">
        <v>59.767732629999998</v>
      </c>
      <c r="G403">
        <v>25768</v>
      </c>
      <c r="H403">
        <v>35444</v>
      </c>
      <c r="I403">
        <v>338.6</v>
      </c>
      <c r="J403">
        <v>10.189399999999999</v>
      </c>
      <c r="K403">
        <v>72.334999999999994</v>
      </c>
      <c r="L403">
        <v>65.129000000000005</v>
      </c>
      <c r="M403">
        <v>114</v>
      </c>
      <c r="N403">
        <v>80.989999999999995</v>
      </c>
      <c r="O403">
        <v>14.48</v>
      </c>
      <c r="P403">
        <v>194.55</v>
      </c>
      <c r="Q403">
        <v>870.55</v>
      </c>
      <c r="R403">
        <v>20600.599999999999</v>
      </c>
      <c r="S403">
        <v>1101.8</v>
      </c>
      <c r="T403">
        <v>8518.5499999999993</v>
      </c>
      <c r="X403" s="20">
        <v>42230</v>
      </c>
      <c r="Y403">
        <f t="shared" si="115"/>
        <v>-1.7150084895288186E-3</v>
      </c>
      <c r="Z403">
        <f t="shared" si="116"/>
        <v>1.4794686963913617E-3</v>
      </c>
      <c r="AA403">
        <f t="shared" si="117"/>
        <v>2.9113222518445153E-4</v>
      </c>
      <c r="AB403">
        <f t="shared" si="118"/>
        <v>6.4778718968679745E-4</v>
      </c>
      <c r="AC403">
        <f t="shared" si="119"/>
        <v>-3.1096695657222294E-4</v>
      </c>
      <c r="AD403">
        <f t="shared" si="120"/>
        <v>-4.9164878469571231E-3</v>
      </c>
      <c r="AE403">
        <f t="shared" si="121"/>
        <v>-1.6175876729809798E-2</v>
      </c>
      <c r="AF403">
        <f t="shared" si="122"/>
        <v>-3.6848740936123179E-3</v>
      </c>
      <c r="AG403">
        <f t="shared" si="123"/>
        <v>-3.9255711711184903E-5</v>
      </c>
      <c r="AH403">
        <f t="shared" si="124"/>
        <v>-4.9576222260460405E-3</v>
      </c>
      <c r="AI403">
        <f t="shared" si="125"/>
        <v>-1.1355616111455729E-3</v>
      </c>
      <c r="AJ403">
        <f t="shared" si="126"/>
        <v>8.8106296821549059E-3</v>
      </c>
      <c r="AK403">
        <f t="shared" si="127"/>
        <v>1.7311597410561225E-2</v>
      </c>
      <c r="AL403">
        <f t="shared" si="128"/>
        <v>1.390843004613215E-2</v>
      </c>
      <c r="AM403">
        <f t="shared" si="129"/>
        <v>-1.2514529307425835E-2</v>
      </c>
      <c r="AN403">
        <f t="shared" si="130"/>
        <v>4.6053849172232441E-3</v>
      </c>
      <c r="AO403">
        <f t="shared" si="131"/>
        <v>3.4464800666041719E-2</v>
      </c>
      <c r="AP403">
        <f t="shared" si="132"/>
        <v>2.225526042503537E-2</v>
      </c>
      <c r="AQ403">
        <f t="shared" si="133"/>
        <v>1.9284246203826075E-2</v>
      </c>
    </row>
    <row r="404" spans="1:43" hidden="1" x14ac:dyDescent="0.25">
      <c r="A404" s="19">
        <v>42233</v>
      </c>
      <c r="B404">
        <v>11.267983259999999</v>
      </c>
      <c r="C404">
        <v>14.903551139999999</v>
      </c>
      <c r="D404">
        <v>78.704040950000007</v>
      </c>
      <c r="E404">
        <v>70.169977829999993</v>
      </c>
      <c r="F404">
        <v>59.870478169999998</v>
      </c>
      <c r="G404">
        <v>26032</v>
      </c>
      <c r="H404">
        <v>35833</v>
      </c>
      <c r="I404">
        <v>336.5</v>
      </c>
      <c r="J404">
        <v>10.232799999999999</v>
      </c>
      <c r="K404">
        <v>72.490499999999997</v>
      </c>
      <c r="L404">
        <v>65.436000000000007</v>
      </c>
      <c r="M404">
        <v>114</v>
      </c>
      <c r="N404">
        <v>81.25</v>
      </c>
      <c r="O404">
        <v>14.42</v>
      </c>
      <c r="P404">
        <v>192.52</v>
      </c>
      <c r="Q404">
        <v>872.65</v>
      </c>
      <c r="R404">
        <v>20664.8</v>
      </c>
      <c r="S404">
        <v>1091.5</v>
      </c>
      <c r="T404">
        <v>8477.2999999999993</v>
      </c>
      <c r="X404" s="20">
        <v>42233</v>
      </c>
      <c r="Y404">
        <f t="shared" si="115"/>
        <v>-2.6688437505339676E-4</v>
      </c>
      <c r="Z404">
        <f t="shared" si="116"/>
        <v>4.4110493048589864E-3</v>
      </c>
      <c r="AA404">
        <f t="shared" si="117"/>
        <v>6.3344074779463858E-4</v>
      </c>
      <c r="AB404">
        <f t="shared" si="118"/>
        <v>8.4130561028141848E-4</v>
      </c>
      <c r="AC404">
        <f t="shared" si="119"/>
        <v>1.7176045106767259E-3</v>
      </c>
      <c r="AD404">
        <f t="shared" si="120"/>
        <v>1.0193138447784317E-2</v>
      </c>
      <c r="AE404">
        <f t="shared" si="121"/>
        <v>1.0915270345703627E-2</v>
      </c>
      <c r="AF404">
        <f t="shared" si="122"/>
        <v>-6.2213206142525592E-3</v>
      </c>
      <c r="AG404">
        <f t="shared" si="123"/>
        <v>4.2502830581155147E-3</v>
      </c>
      <c r="AH404">
        <f t="shared" si="124"/>
        <v>2.1474127105490493E-3</v>
      </c>
      <c r="AI404">
        <f t="shared" si="125"/>
        <v>4.7026471990566799E-3</v>
      </c>
      <c r="AJ404">
        <f t="shared" si="126"/>
        <v>0</v>
      </c>
      <c r="AK404">
        <f t="shared" si="127"/>
        <v>3.205130948948331E-3</v>
      </c>
      <c r="AL404">
        <f t="shared" si="128"/>
        <v>-4.1522551007673074E-3</v>
      </c>
      <c r="AM404">
        <f t="shared" si="129"/>
        <v>-1.0489154995653983E-2</v>
      </c>
      <c r="AN404">
        <f t="shared" si="130"/>
        <v>2.4093632582382544E-3</v>
      </c>
      <c r="AO404">
        <f t="shared" si="131"/>
        <v>3.1115681320390293E-3</v>
      </c>
      <c r="AP404">
        <f t="shared" si="132"/>
        <v>-9.3923090486174744E-3</v>
      </c>
      <c r="AQ404">
        <f t="shared" si="133"/>
        <v>-4.8541356856550543E-3</v>
      </c>
    </row>
    <row r="405" spans="1:43" hidden="1" x14ac:dyDescent="0.25">
      <c r="A405" s="19">
        <v>42234</v>
      </c>
      <c r="B405">
        <v>11.234557240000001</v>
      </c>
      <c r="C405">
        <v>14.869385210000001</v>
      </c>
      <c r="D405">
        <v>78.735234250000005</v>
      </c>
      <c r="E405">
        <v>70.199780770000004</v>
      </c>
      <c r="F405">
        <v>59.896909979999997</v>
      </c>
      <c r="G405">
        <v>26008</v>
      </c>
      <c r="H405">
        <v>34799</v>
      </c>
      <c r="I405">
        <v>330.85</v>
      </c>
      <c r="J405">
        <v>10.237</v>
      </c>
      <c r="K405">
        <v>72.136499999999998</v>
      </c>
      <c r="L405">
        <v>65.453999999999994</v>
      </c>
      <c r="M405">
        <v>115</v>
      </c>
      <c r="N405">
        <v>81</v>
      </c>
      <c r="O405">
        <v>14.47</v>
      </c>
      <c r="P405">
        <v>199.65</v>
      </c>
      <c r="Q405">
        <v>872.85</v>
      </c>
      <c r="R405">
        <v>20944.599999999999</v>
      </c>
      <c r="S405">
        <v>1086.3499999999999</v>
      </c>
      <c r="T405">
        <v>8466.5499999999993</v>
      </c>
      <c r="X405" s="20">
        <v>42234</v>
      </c>
      <c r="Y405">
        <f t="shared" si="115"/>
        <v>-2.9708685190455377E-3</v>
      </c>
      <c r="Z405">
        <f t="shared" si="116"/>
        <v>-2.2951007986407434E-3</v>
      </c>
      <c r="AA405">
        <f t="shared" si="117"/>
        <v>3.9625818104842612E-4</v>
      </c>
      <c r="AB405">
        <f t="shared" si="118"/>
        <v>4.2463477525464972E-4</v>
      </c>
      <c r="AC405">
        <f t="shared" si="119"/>
        <v>4.4138577015680056E-4</v>
      </c>
      <c r="AD405">
        <f t="shared" si="120"/>
        <v>-9.2236747507776174E-4</v>
      </c>
      <c r="AE405">
        <f t="shared" si="121"/>
        <v>-2.928060579539089E-2</v>
      </c>
      <c r="AF405">
        <f t="shared" si="122"/>
        <v>-1.6933048626713951E-2</v>
      </c>
      <c r="AG405">
        <f t="shared" si="123"/>
        <v>4.1036063458740359E-4</v>
      </c>
      <c r="AH405">
        <f t="shared" si="124"/>
        <v>-4.8953612666278882E-3</v>
      </c>
      <c r="AI405">
        <f t="shared" si="125"/>
        <v>2.7504011174959856E-4</v>
      </c>
      <c r="AJ405">
        <f t="shared" si="126"/>
        <v>8.7336799687546315E-3</v>
      </c>
      <c r="AK405">
        <f t="shared" si="127"/>
        <v>-3.0816665374081122E-3</v>
      </c>
      <c r="AL405">
        <f t="shared" si="128"/>
        <v>3.4614087865894746E-3</v>
      </c>
      <c r="AM405">
        <f t="shared" si="129"/>
        <v>3.6365789074321787E-2</v>
      </c>
      <c r="AN405">
        <f t="shared" si="130"/>
        <v>2.2916069994307765E-4</v>
      </c>
      <c r="AO405">
        <f t="shared" si="131"/>
        <v>1.3449086862961739E-2</v>
      </c>
      <c r="AP405">
        <f t="shared" si="132"/>
        <v>-4.729443808748509E-3</v>
      </c>
      <c r="AQ405">
        <f t="shared" si="133"/>
        <v>-1.2688971446727342E-3</v>
      </c>
    </row>
    <row r="406" spans="1:43" hidden="1" x14ac:dyDescent="0.25">
      <c r="A406" s="19">
        <v>42235</v>
      </c>
      <c r="B406">
        <v>11.21785665</v>
      </c>
      <c r="C406">
        <v>14.937980270000001</v>
      </c>
      <c r="D406">
        <v>78.743155450000003</v>
      </c>
      <c r="E406">
        <v>70.208175089999997</v>
      </c>
      <c r="F406">
        <v>59.886564589999999</v>
      </c>
      <c r="G406">
        <v>26196</v>
      </c>
      <c r="H406">
        <v>35521</v>
      </c>
      <c r="I406">
        <v>328.35</v>
      </c>
      <c r="J406">
        <v>10.180099999999999</v>
      </c>
      <c r="K406">
        <v>72.398499999999999</v>
      </c>
      <c r="L406">
        <v>65.108999999999995</v>
      </c>
      <c r="M406">
        <v>115</v>
      </c>
      <c r="N406">
        <v>79.69</v>
      </c>
      <c r="O406">
        <v>14.57</v>
      </c>
      <c r="P406">
        <v>198.8</v>
      </c>
      <c r="Q406">
        <v>876.2</v>
      </c>
      <c r="R406">
        <v>21235.5</v>
      </c>
      <c r="S406">
        <v>1081.8499999999999</v>
      </c>
      <c r="T406">
        <v>8495.15</v>
      </c>
      <c r="X406" s="20">
        <v>42235</v>
      </c>
      <c r="Y406">
        <f t="shared" si="115"/>
        <v>-1.4876434366303541E-3</v>
      </c>
      <c r="Z406">
        <f t="shared" si="116"/>
        <v>4.6025658414469983E-3</v>
      </c>
      <c r="AA406">
        <f t="shared" si="117"/>
        <v>1.006004699662036E-4</v>
      </c>
      <c r="AB406">
        <f t="shared" si="118"/>
        <v>1.1957043258091259E-4</v>
      </c>
      <c r="AC406">
        <f t="shared" si="119"/>
        <v>-1.7273484615235911E-4</v>
      </c>
      <c r="AD406">
        <f t="shared" si="120"/>
        <v>7.2025443542030046E-3</v>
      </c>
      <c r="AE406">
        <f t="shared" si="121"/>
        <v>2.0535420145461419E-2</v>
      </c>
      <c r="AF406">
        <f t="shared" si="122"/>
        <v>-7.5849878210868665E-3</v>
      </c>
      <c r="AG406">
        <f t="shared" si="123"/>
        <v>-5.5737736807931005E-3</v>
      </c>
      <c r="AH406">
        <f t="shared" si="124"/>
        <v>3.6254234195262302E-3</v>
      </c>
      <c r="AI406">
        <f t="shared" si="125"/>
        <v>-5.284817336716153E-3</v>
      </c>
      <c r="AJ406">
        <f t="shared" si="126"/>
        <v>0</v>
      </c>
      <c r="AK406">
        <f t="shared" si="127"/>
        <v>-1.6305047262782035E-2</v>
      </c>
      <c r="AL406">
        <f t="shared" si="128"/>
        <v>6.8870795637209934E-3</v>
      </c>
      <c r="AM406">
        <f t="shared" si="129"/>
        <v>-4.2665392867566815E-3</v>
      </c>
      <c r="AN406">
        <f t="shared" si="130"/>
        <v>3.8306556090094051E-3</v>
      </c>
      <c r="AO406">
        <f t="shared" si="131"/>
        <v>1.379345294055612E-2</v>
      </c>
      <c r="AP406">
        <f t="shared" si="132"/>
        <v>-4.1509145478115074E-3</v>
      </c>
      <c r="AQ406">
        <f t="shared" si="133"/>
        <v>3.3723066796770831E-3</v>
      </c>
    </row>
    <row r="407" spans="1:43" hidden="1" x14ac:dyDescent="0.25">
      <c r="A407" s="19">
        <v>42236</v>
      </c>
      <c r="B407">
        <v>11.207539949999999</v>
      </c>
      <c r="C407">
        <v>14.96008977</v>
      </c>
      <c r="D407">
        <v>78.746441989999994</v>
      </c>
      <c r="E407">
        <v>70.238303439999996</v>
      </c>
      <c r="F407">
        <v>59.957863840000002</v>
      </c>
      <c r="G407">
        <v>26849</v>
      </c>
      <c r="H407">
        <v>36320</v>
      </c>
      <c r="I407">
        <v>336</v>
      </c>
      <c r="J407">
        <v>10.2416</v>
      </c>
      <c r="K407">
        <v>73.5565</v>
      </c>
      <c r="L407">
        <v>65.433000000000007</v>
      </c>
      <c r="M407">
        <v>113</v>
      </c>
      <c r="N407">
        <v>79.95</v>
      </c>
      <c r="O407">
        <v>14.27</v>
      </c>
      <c r="P407">
        <v>198.63</v>
      </c>
      <c r="Q407">
        <v>872.05</v>
      </c>
      <c r="R407">
        <v>21017.599999999999</v>
      </c>
      <c r="S407">
        <v>1074.7</v>
      </c>
      <c r="T407">
        <v>8372.75</v>
      </c>
      <c r="X407" s="20">
        <v>42236</v>
      </c>
      <c r="Y407">
        <f t="shared" si="115"/>
        <v>-9.200908159470915E-4</v>
      </c>
      <c r="Z407">
        <f t="shared" si="116"/>
        <v>1.4789920553831416E-3</v>
      </c>
      <c r="AA407">
        <f t="shared" si="117"/>
        <v>4.1736597894669587E-5</v>
      </c>
      <c r="AB407">
        <f t="shared" si="118"/>
        <v>4.2903675161521981E-4</v>
      </c>
      <c r="AC407">
        <f t="shared" si="119"/>
        <v>1.1898635480350286E-3</v>
      </c>
      <c r="AD407">
        <f t="shared" si="120"/>
        <v>2.4621848957634924E-2</v>
      </c>
      <c r="AE407">
        <f t="shared" si="121"/>
        <v>2.224448285226259E-2</v>
      </c>
      <c r="AF407">
        <f t="shared" si="122"/>
        <v>2.3031047326222489E-2</v>
      </c>
      <c r="AG407">
        <f t="shared" si="123"/>
        <v>6.0230231487611412E-3</v>
      </c>
      <c r="AH407">
        <f t="shared" si="124"/>
        <v>1.5868237452511456E-2</v>
      </c>
      <c r="AI407">
        <f t="shared" si="125"/>
        <v>4.9639298508667171E-3</v>
      </c>
      <c r="AJ407">
        <f t="shared" si="126"/>
        <v>-1.7544309650909508E-2</v>
      </c>
      <c r="AK407">
        <f t="shared" si="127"/>
        <v>3.2573318703065048E-3</v>
      </c>
      <c r="AL407">
        <f t="shared" si="128"/>
        <v>-2.0805188718368485E-2</v>
      </c>
      <c r="AM407">
        <f t="shared" si="129"/>
        <v>-8.5549661760933268E-4</v>
      </c>
      <c r="AN407">
        <f t="shared" si="130"/>
        <v>-4.747613665120623E-3</v>
      </c>
      <c r="AO407">
        <f t="shared" si="131"/>
        <v>-1.0314127564716693E-2</v>
      </c>
      <c r="AP407">
        <f t="shared" si="132"/>
        <v>-6.6309857863309351E-3</v>
      </c>
      <c r="AQ407">
        <f t="shared" si="133"/>
        <v>-1.4513027513528931E-2</v>
      </c>
    </row>
    <row r="408" spans="1:43" hidden="1" x14ac:dyDescent="0.25">
      <c r="A408" s="19">
        <v>42237</v>
      </c>
      <c r="B408">
        <v>11.27678714</v>
      </c>
      <c r="C408">
        <v>14.96274258</v>
      </c>
      <c r="D408">
        <v>78.74632081</v>
      </c>
      <c r="E408">
        <v>70.232744719999999</v>
      </c>
      <c r="F408">
        <v>59.945536769999997</v>
      </c>
      <c r="G408">
        <v>27239</v>
      </c>
      <c r="H408">
        <v>36207</v>
      </c>
      <c r="I408">
        <v>337.75</v>
      </c>
      <c r="J408">
        <v>10.335800000000001</v>
      </c>
      <c r="K408">
        <v>75.209000000000003</v>
      </c>
      <c r="L408">
        <v>66.034000000000006</v>
      </c>
      <c r="M408">
        <v>113</v>
      </c>
      <c r="N408">
        <v>79.849999999999994</v>
      </c>
      <c r="O408">
        <v>14.2</v>
      </c>
      <c r="P408">
        <v>197.23</v>
      </c>
      <c r="Q408">
        <v>884.15</v>
      </c>
      <c r="R408">
        <v>20464.8</v>
      </c>
      <c r="S408">
        <v>1061.3</v>
      </c>
      <c r="T408">
        <v>8299.9500000000007</v>
      </c>
      <c r="X408" s="20">
        <v>42237</v>
      </c>
      <c r="Y408">
        <f t="shared" si="115"/>
        <v>6.1596158661290715E-3</v>
      </c>
      <c r="Z408">
        <f t="shared" si="116"/>
        <v>1.7731008722171083E-4</v>
      </c>
      <c r="AA408">
        <f t="shared" si="117"/>
        <v>-1.5388643622698743E-6</v>
      </c>
      <c r="AB408">
        <f t="shared" si="118"/>
        <v>-7.9143995516692123E-5</v>
      </c>
      <c r="AC408">
        <f t="shared" si="119"/>
        <v>-2.0561668777904703E-4</v>
      </c>
      <c r="AD408">
        <f t="shared" si="120"/>
        <v>1.4421193574484325E-2</v>
      </c>
      <c r="AE408">
        <f t="shared" si="121"/>
        <v>-3.1160834292219548E-3</v>
      </c>
      <c r="AF408">
        <f t="shared" si="122"/>
        <v>5.19481687710393E-3</v>
      </c>
      <c r="AG408">
        <f t="shared" si="123"/>
        <v>9.1557396022322497E-3</v>
      </c>
      <c r="AH408">
        <f t="shared" si="124"/>
        <v>2.2217086248163979E-2</v>
      </c>
      <c r="AI408">
        <f t="shared" si="125"/>
        <v>9.1430425387631093E-3</v>
      </c>
      <c r="AJ408">
        <f t="shared" si="126"/>
        <v>0</v>
      </c>
      <c r="AK408">
        <f t="shared" si="127"/>
        <v>-1.251564618941907E-3</v>
      </c>
      <c r="AL408">
        <f t="shared" si="128"/>
        <v>-4.917466881529998E-3</v>
      </c>
      <c r="AM408">
        <f t="shared" si="129"/>
        <v>-7.0732371894524099E-3</v>
      </c>
      <c r="AN408">
        <f t="shared" si="130"/>
        <v>1.377996978630879E-2</v>
      </c>
      <c r="AO408">
        <f t="shared" si="131"/>
        <v>-2.665384484199548E-2</v>
      </c>
      <c r="AP408">
        <f t="shared" si="132"/>
        <v>-1.2546981079330829E-2</v>
      </c>
      <c r="AQ408">
        <f t="shared" si="133"/>
        <v>-8.7328942120099042E-3</v>
      </c>
    </row>
    <row r="409" spans="1:43" hidden="1" x14ac:dyDescent="0.25">
      <c r="A409" s="19">
        <v>42240</v>
      </c>
      <c r="B409">
        <v>11.337569609999999</v>
      </c>
      <c r="C409">
        <v>14.92798604</v>
      </c>
      <c r="D409">
        <v>78.781308969999998</v>
      </c>
      <c r="E409">
        <v>70.299035110000005</v>
      </c>
      <c r="F409">
        <v>60.054802479999999</v>
      </c>
      <c r="G409">
        <v>27448</v>
      </c>
      <c r="H409">
        <v>35418</v>
      </c>
      <c r="I409">
        <v>334.5</v>
      </c>
      <c r="J409">
        <v>10.432600000000001</v>
      </c>
      <c r="K409">
        <v>77.651499999999999</v>
      </c>
      <c r="L409">
        <v>66.813999999999993</v>
      </c>
      <c r="M409">
        <v>107</v>
      </c>
      <c r="N409">
        <v>74.75</v>
      </c>
      <c r="O409">
        <v>13.32</v>
      </c>
      <c r="P409">
        <v>189.13</v>
      </c>
      <c r="Q409">
        <v>851.15</v>
      </c>
      <c r="R409">
        <v>18585.5</v>
      </c>
      <c r="S409">
        <v>1019.05</v>
      </c>
      <c r="T409">
        <v>7809</v>
      </c>
      <c r="X409" s="20">
        <v>42240</v>
      </c>
      <c r="Y409">
        <f t="shared" si="115"/>
        <v>5.3755777394244777E-3</v>
      </c>
      <c r="Z409">
        <f t="shared" si="116"/>
        <v>-2.3255743348601426E-3</v>
      </c>
      <c r="AA409">
        <f t="shared" si="117"/>
        <v>4.4421617495549707E-4</v>
      </c>
      <c r="AB409">
        <f t="shared" si="118"/>
        <v>9.4342212127362642E-4</v>
      </c>
      <c r="AC409">
        <f t="shared" si="119"/>
        <v>1.8210905215776108E-3</v>
      </c>
      <c r="AD409">
        <f t="shared" si="120"/>
        <v>7.6435356682220436E-3</v>
      </c>
      <c r="AE409">
        <f t="shared" si="121"/>
        <v>-2.203230481726318E-2</v>
      </c>
      <c r="AF409">
        <f t="shared" si="122"/>
        <v>-9.6690972720250516E-3</v>
      </c>
      <c r="AG409">
        <f t="shared" si="123"/>
        <v>9.3219218599427632E-3</v>
      </c>
      <c r="AH409">
        <f t="shared" si="124"/>
        <v>3.1959962212536865E-2</v>
      </c>
      <c r="AI409">
        <f t="shared" si="125"/>
        <v>1.1742878525339121E-2</v>
      </c>
      <c r="AJ409">
        <f t="shared" si="126"/>
        <v>-5.4558984250434366E-2</v>
      </c>
      <c r="AK409">
        <f t="shared" si="127"/>
        <v>-6.6000662390225603E-2</v>
      </c>
      <c r="AL409">
        <f t="shared" si="128"/>
        <v>-6.3975299494971882E-2</v>
      </c>
      <c r="AM409">
        <f t="shared" si="129"/>
        <v>-4.1935951115049067E-2</v>
      </c>
      <c r="AN409">
        <f t="shared" si="130"/>
        <v>-3.8038355240406801E-2</v>
      </c>
      <c r="AO409">
        <f t="shared" si="131"/>
        <v>-9.6324630309753523E-2</v>
      </c>
      <c r="AP409">
        <f t="shared" si="132"/>
        <v>-4.0623751035388268E-2</v>
      </c>
      <c r="AQ409">
        <f t="shared" si="133"/>
        <v>-6.0972576007483854E-2</v>
      </c>
    </row>
    <row r="410" spans="1:43" hidden="1" x14ac:dyDescent="0.25">
      <c r="A410" s="19">
        <v>42241</v>
      </c>
      <c r="B410">
        <v>11.310962229999999</v>
      </c>
      <c r="C410">
        <v>15.00426594</v>
      </c>
      <c r="D410">
        <v>78.821321699999999</v>
      </c>
      <c r="E410">
        <v>70.341445750000005</v>
      </c>
      <c r="F410">
        <v>60.035644570000002</v>
      </c>
      <c r="G410">
        <v>26740</v>
      </c>
      <c r="H410">
        <v>34655</v>
      </c>
      <c r="I410">
        <v>336.75</v>
      </c>
      <c r="J410">
        <v>10.3355</v>
      </c>
      <c r="K410">
        <v>76.338499999999996</v>
      </c>
      <c r="L410">
        <v>66.28</v>
      </c>
      <c r="M410">
        <v>107</v>
      </c>
      <c r="N410">
        <v>75.930000000000007</v>
      </c>
      <c r="O410">
        <v>13.4</v>
      </c>
      <c r="P410">
        <v>197.38</v>
      </c>
      <c r="Q410">
        <v>865.95</v>
      </c>
      <c r="R410">
        <v>18698.900000000001</v>
      </c>
      <c r="S410">
        <v>1018.45</v>
      </c>
      <c r="T410">
        <v>7880.7</v>
      </c>
      <c r="X410" s="20">
        <v>42241</v>
      </c>
      <c r="Y410">
        <f t="shared" si="115"/>
        <v>-2.3495909075820368E-3</v>
      </c>
      <c r="Z410">
        <f t="shared" si="116"/>
        <v>5.0968477201952288E-3</v>
      </c>
      <c r="AA410">
        <f t="shared" si="117"/>
        <v>5.0776729664469959E-4</v>
      </c>
      <c r="AB410">
        <f t="shared" si="118"/>
        <v>6.0310717122394612E-4</v>
      </c>
      <c r="AC410">
        <f t="shared" si="119"/>
        <v>-3.1905802056906836E-4</v>
      </c>
      <c r="AD410">
        <f t="shared" si="120"/>
        <v>-2.6132733882351496E-2</v>
      </c>
      <c r="AE410">
        <f t="shared" si="121"/>
        <v>-2.1778150116659345E-2</v>
      </c>
      <c r="AF410">
        <f t="shared" si="122"/>
        <v>6.7039357221901344E-3</v>
      </c>
      <c r="AG410">
        <f t="shared" si="123"/>
        <v>-9.3509476106233003E-3</v>
      </c>
      <c r="AH410">
        <f t="shared" si="124"/>
        <v>-1.705346867312971E-2</v>
      </c>
      <c r="AI410">
        <f t="shared" si="125"/>
        <v>-8.0244468635652915E-3</v>
      </c>
      <c r="AJ410">
        <f t="shared" si="126"/>
        <v>0</v>
      </c>
      <c r="AK410">
        <f t="shared" si="127"/>
        <v>1.566265095434655E-2</v>
      </c>
      <c r="AL410">
        <f t="shared" si="128"/>
        <v>5.9880418446226933E-3</v>
      </c>
      <c r="AM410">
        <f t="shared" si="129"/>
        <v>4.269619544349814E-2</v>
      </c>
      <c r="AN410">
        <f t="shared" si="130"/>
        <v>1.7238793914472902E-2</v>
      </c>
      <c r="AO410">
        <f t="shared" si="131"/>
        <v>6.0829917968986593E-3</v>
      </c>
      <c r="AP410">
        <f t="shared" si="132"/>
        <v>-5.8895707223892359E-4</v>
      </c>
      <c r="AQ410">
        <f t="shared" si="133"/>
        <v>9.1398177311876796E-3</v>
      </c>
    </row>
    <row r="411" spans="1:43" hidden="1" x14ac:dyDescent="0.25">
      <c r="A411" s="19">
        <v>42242</v>
      </c>
      <c r="B411">
        <v>11.332957929999999</v>
      </c>
      <c r="C411">
        <v>15.09081436</v>
      </c>
      <c r="D411">
        <v>78.844796020000004</v>
      </c>
      <c r="E411">
        <v>70.330766490000002</v>
      </c>
      <c r="F411">
        <v>60.092301999999997</v>
      </c>
      <c r="G411">
        <v>26471</v>
      </c>
      <c r="H411">
        <v>33429</v>
      </c>
      <c r="I411">
        <v>329.2</v>
      </c>
      <c r="J411">
        <v>10.295400000000001</v>
      </c>
      <c r="K411">
        <v>74.683499999999995</v>
      </c>
      <c r="L411">
        <v>66.004000000000005</v>
      </c>
      <c r="M411">
        <v>107</v>
      </c>
      <c r="N411">
        <v>75</v>
      </c>
      <c r="O411">
        <v>13.37</v>
      </c>
      <c r="P411">
        <v>196.95</v>
      </c>
      <c r="Q411">
        <v>855</v>
      </c>
      <c r="R411">
        <v>18567</v>
      </c>
      <c r="S411">
        <v>1013.5</v>
      </c>
      <c r="T411">
        <v>7791.85</v>
      </c>
      <c r="X411" s="20">
        <v>42242</v>
      </c>
      <c r="Y411">
        <f t="shared" si="115"/>
        <v>1.9427472595483493E-3</v>
      </c>
      <c r="Z411">
        <f t="shared" si="116"/>
        <v>5.7516815197390945E-3</v>
      </c>
      <c r="AA411">
        <f t="shared" si="117"/>
        <v>2.9777254000953039E-4</v>
      </c>
      <c r="AB411">
        <f t="shared" si="118"/>
        <v>-1.5183183445359897E-4</v>
      </c>
      <c r="AC411">
        <f t="shared" si="119"/>
        <v>9.4328481954136735E-4</v>
      </c>
      <c r="AD411">
        <f t="shared" si="120"/>
        <v>-1.0110777531078655E-2</v>
      </c>
      <c r="AE411">
        <f t="shared" si="121"/>
        <v>-3.6018228636921411E-2</v>
      </c>
      <c r="AF411">
        <f t="shared" si="122"/>
        <v>-2.2675346487558607E-2</v>
      </c>
      <c r="AG411">
        <f t="shared" si="123"/>
        <v>-3.8873777196602277E-3</v>
      </c>
      <c r="AH411">
        <f t="shared" si="124"/>
        <v>-2.1918213978809081E-2</v>
      </c>
      <c r="AI411">
        <f t="shared" si="125"/>
        <v>-4.172846307803596E-3</v>
      </c>
      <c r="AJ411">
        <f t="shared" si="126"/>
        <v>0</v>
      </c>
      <c r="AK411">
        <f t="shared" si="127"/>
        <v>-1.232374968883204E-2</v>
      </c>
      <c r="AL411">
        <f t="shared" si="128"/>
        <v>-2.2413158430139818E-3</v>
      </c>
      <c r="AM411">
        <f t="shared" si="129"/>
        <v>-2.1809153269462464E-3</v>
      </c>
      <c r="AN411">
        <f t="shared" si="130"/>
        <v>-1.2725701238292138E-2</v>
      </c>
      <c r="AO411">
        <f t="shared" si="131"/>
        <v>-7.0788871756234505E-3</v>
      </c>
      <c r="AP411">
        <f t="shared" si="132"/>
        <v>-4.8721767680947239E-3</v>
      </c>
      <c r="AQ411">
        <f t="shared" si="133"/>
        <v>-1.1338416770132156E-2</v>
      </c>
    </row>
    <row r="412" spans="1:43" hidden="1" x14ac:dyDescent="0.25">
      <c r="A412" s="19">
        <v>42243</v>
      </c>
      <c r="B412">
        <v>11.397647940000001</v>
      </c>
      <c r="C412">
        <v>15.04585878</v>
      </c>
      <c r="D412">
        <v>78.829818149999994</v>
      </c>
      <c r="E412">
        <v>70.344348879999998</v>
      </c>
      <c r="F412">
        <v>60.138476769999997</v>
      </c>
      <c r="G412">
        <v>26278</v>
      </c>
      <c r="H412">
        <v>34063</v>
      </c>
      <c r="I412">
        <v>339.8</v>
      </c>
      <c r="J412">
        <v>10.298999999999999</v>
      </c>
      <c r="K412">
        <v>74.1845</v>
      </c>
      <c r="L412">
        <v>65.968000000000004</v>
      </c>
      <c r="M412">
        <v>109</v>
      </c>
      <c r="N412">
        <v>75.989999999999995</v>
      </c>
      <c r="O412">
        <v>13.58</v>
      </c>
      <c r="P412">
        <v>204.6</v>
      </c>
      <c r="Q412">
        <v>857.8</v>
      </c>
      <c r="R412">
        <v>18771.599999999999</v>
      </c>
      <c r="S412">
        <v>1022.1</v>
      </c>
      <c r="T412">
        <v>7948.95</v>
      </c>
      <c r="X412" s="20">
        <v>42243</v>
      </c>
      <c r="Y412">
        <f t="shared" si="115"/>
        <v>5.6919014847855243E-3</v>
      </c>
      <c r="Z412">
        <f t="shared" si="116"/>
        <v>-2.983448978381536E-3</v>
      </c>
      <c r="AA412">
        <f t="shared" si="117"/>
        <v>-1.8998454664248714E-4</v>
      </c>
      <c r="AB412">
        <f t="shared" si="118"/>
        <v>1.9310295223824958E-4</v>
      </c>
      <c r="AC412">
        <f t="shared" si="119"/>
        <v>7.6810235686023331E-4</v>
      </c>
      <c r="AD412">
        <f t="shared" si="120"/>
        <v>-7.3177069230881174E-3</v>
      </c>
      <c r="AE412">
        <f t="shared" si="121"/>
        <v>1.8787964481784956E-2</v>
      </c>
      <c r="AF412">
        <f t="shared" si="122"/>
        <v>3.1691740434916932E-2</v>
      </c>
      <c r="AG412">
        <f t="shared" si="123"/>
        <v>3.4960960617137505E-4</v>
      </c>
      <c r="AH412">
        <f t="shared" si="124"/>
        <v>-6.7039507332199459E-3</v>
      </c>
      <c r="AI412">
        <f t="shared" si="125"/>
        <v>-5.4557028601430664E-4</v>
      </c>
      <c r="AJ412">
        <f t="shared" si="126"/>
        <v>1.8519047767237531E-2</v>
      </c>
      <c r="AK412">
        <f t="shared" si="127"/>
        <v>1.3113639145382983E-2</v>
      </c>
      <c r="AL412">
        <f t="shared" si="128"/>
        <v>1.5584731016698329E-2</v>
      </c>
      <c r="AM412">
        <f t="shared" si="129"/>
        <v>3.810696410061129E-2</v>
      </c>
      <c r="AN412">
        <f t="shared" si="130"/>
        <v>3.2695031460198182E-3</v>
      </c>
      <c r="AO412">
        <f t="shared" si="131"/>
        <v>1.0959277948253522E-2</v>
      </c>
      <c r="AP412">
        <f t="shared" si="132"/>
        <v>8.449647442975829E-3</v>
      </c>
      <c r="AQ412">
        <f t="shared" si="133"/>
        <v>1.9961528830215739E-2</v>
      </c>
    </row>
    <row r="413" spans="1:43" hidden="1" x14ac:dyDescent="0.25">
      <c r="A413" s="19">
        <v>42244</v>
      </c>
      <c r="B413">
        <v>11.46431273</v>
      </c>
      <c r="C413">
        <v>15.05491022</v>
      </c>
      <c r="D413">
        <v>78.872017330000006</v>
      </c>
      <c r="E413">
        <v>70.389767820000003</v>
      </c>
      <c r="F413">
        <v>60.14630863</v>
      </c>
      <c r="G413">
        <v>26623</v>
      </c>
      <c r="H413">
        <v>34377</v>
      </c>
      <c r="I413">
        <v>342.25</v>
      </c>
      <c r="J413">
        <v>10.3545</v>
      </c>
      <c r="K413">
        <v>73.952500000000001</v>
      </c>
      <c r="L413">
        <v>66.150000000000006</v>
      </c>
      <c r="M413">
        <v>109</v>
      </c>
      <c r="N413">
        <v>77.17</v>
      </c>
      <c r="O413">
        <v>13.6</v>
      </c>
      <c r="P413">
        <v>202.68</v>
      </c>
      <c r="Q413">
        <v>854.5</v>
      </c>
      <c r="R413">
        <v>18919.2</v>
      </c>
      <c r="S413">
        <v>1027.95</v>
      </c>
      <c r="T413">
        <v>8001.95</v>
      </c>
      <c r="X413" s="20">
        <v>42244</v>
      </c>
      <c r="Y413">
        <f t="shared" si="115"/>
        <v>5.831956402236914E-3</v>
      </c>
      <c r="Z413">
        <f t="shared" si="116"/>
        <v>6.0140923793801468E-4</v>
      </c>
      <c r="AA413">
        <f t="shared" si="117"/>
        <v>5.3517678952534403E-4</v>
      </c>
      <c r="AB413">
        <f t="shared" si="118"/>
        <v>6.4545744332444811E-4</v>
      </c>
      <c r="AC413">
        <f t="shared" si="119"/>
        <v>1.3022195591950824E-4</v>
      </c>
      <c r="AD413">
        <f t="shared" si="120"/>
        <v>1.3043416617615872E-2</v>
      </c>
      <c r="AE413">
        <f t="shared" si="121"/>
        <v>9.1759848976093426E-3</v>
      </c>
      <c r="AF413">
        <f t="shared" si="122"/>
        <v>7.1842549307266504E-3</v>
      </c>
      <c r="AG413">
        <f t="shared" si="123"/>
        <v>5.3744046858382449E-3</v>
      </c>
      <c r="AH413">
        <f t="shared" si="124"/>
        <v>-3.1322382615779896E-3</v>
      </c>
      <c r="AI413">
        <f t="shared" si="125"/>
        <v>2.7551145964204511E-3</v>
      </c>
      <c r="AJ413">
        <f t="shared" si="126"/>
        <v>0</v>
      </c>
      <c r="AK413">
        <f t="shared" si="127"/>
        <v>1.5409027787818275E-2</v>
      </c>
      <c r="AL413">
        <f t="shared" si="128"/>
        <v>1.4716706114562507E-3</v>
      </c>
      <c r="AM413">
        <f t="shared" si="129"/>
        <v>-9.4284729098169928E-3</v>
      </c>
      <c r="AN413">
        <f t="shared" si="130"/>
        <v>-3.854469527134476E-3</v>
      </c>
      <c r="AO413">
        <f t="shared" si="131"/>
        <v>7.8321900580833412E-3</v>
      </c>
      <c r="AP413">
        <f t="shared" si="132"/>
        <v>5.7071933649119021E-3</v>
      </c>
      <c r="AQ413">
        <f t="shared" si="133"/>
        <v>6.645417505821892E-3</v>
      </c>
    </row>
    <row r="414" spans="1:43" hidden="1" x14ac:dyDescent="0.25">
      <c r="A414" s="19">
        <v>42247</v>
      </c>
      <c r="B414">
        <v>11.44716369</v>
      </c>
      <c r="C414">
        <v>15.03107793</v>
      </c>
      <c r="D414">
        <v>78.904108219999998</v>
      </c>
      <c r="E414">
        <v>70.433853880000001</v>
      </c>
      <c r="F414">
        <v>60.202003599999998</v>
      </c>
      <c r="G414">
        <v>26682</v>
      </c>
      <c r="H414">
        <v>34580</v>
      </c>
      <c r="I414">
        <v>341.75</v>
      </c>
      <c r="J414">
        <v>10.4154</v>
      </c>
      <c r="K414">
        <v>74.478499999999997</v>
      </c>
      <c r="L414">
        <v>66.412000000000006</v>
      </c>
      <c r="M414">
        <v>108</v>
      </c>
      <c r="N414">
        <v>76.239999999999995</v>
      </c>
      <c r="O414">
        <v>13.5</v>
      </c>
      <c r="P414">
        <v>207.32</v>
      </c>
      <c r="Q414">
        <v>860.9</v>
      </c>
      <c r="R414">
        <v>19014.8</v>
      </c>
      <c r="S414">
        <v>1027.45</v>
      </c>
      <c r="T414">
        <v>7971.3</v>
      </c>
      <c r="X414" s="20">
        <v>42247</v>
      </c>
      <c r="Y414">
        <f t="shared" si="115"/>
        <v>-1.4969828122950507E-3</v>
      </c>
      <c r="Z414">
        <f t="shared" si="116"/>
        <v>-1.584278692524782E-3</v>
      </c>
      <c r="AA414">
        <f t="shared" si="117"/>
        <v>4.0679019503930337E-4</v>
      </c>
      <c r="AB414">
        <f t="shared" si="118"/>
        <v>6.261174213249602E-4</v>
      </c>
      <c r="AC414">
        <f t="shared" si="119"/>
        <v>9.2556302525547177E-4</v>
      </c>
      <c r="AD414">
        <f t="shared" si="120"/>
        <v>2.2136769193683362E-3</v>
      </c>
      <c r="AE414">
        <f t="shared" si="121"/>
        <v>5.8877441427235555E-3</v>
      </c>
      <c r="AF414">
        <f t="shared" si="122"/>
        <v>-1.4619885644992772E-3</v>
      </c>
      <c r="AG414">
        <f t="shared" si="123"/>
        <v>5.8642722909184562E-3</v>
      </c>
      <c r="AH414">
        <f t="shared" si="124"/>
        <v>7.0874979197287098E-3</v>
      </c>
      <c r="AI414">
        <f t="shared" si="125"/>
        <v>3.9528724845752051E-3</v>
      </c>
      <c r="AJ414">
        <f t="shared" si="126"/>
        <v>-9.2166551049239522E-3</v>
      </c>
      <c r="AK414">
        <f t="shared" si="127"/>
        <v>-1.2124521123565138E-2</v>
      </c>
      <c r="AL414">
        <f t="shared" si="128"/>
        <v>-7.3801072976225337E-3</v>
      </c>
      <c r="AM414">
        <f t="shared" si="129"/>
        <v>2.2635112713796677E-2</v>
      </c>
      <c r="AN414">
        <f t="shared" si="130"/>
        <v>7.4618511082632658E-3</v>
      </c>
      <c r="AO414">
        <f t="shared" si="131"/>
        <v>5.0403438811415027E-3</v>
      </c>
      <c r="AP414">
        <f t="shared" si="132"/>
        <v>-4.865233140631559E-4</v>
      </c>
      <c r="AQ414">
        <f t="shared" si="133"/>
        <v>-3.8376708080114967E-3</v>
      </c>
    </row>
    <row r="415" spans="1:43" hidden="1" x14ac:dyDescent="0.25">
      <c r="A415" s="19">
        <v>42248</v>
      </c>
      <c r="B415">
        <v>11.46692125</v>
      </c>
      <c r="C415">
        <v>15.03291106</v>
      </c>
      <c r="D415">
        <v>78.923251969999995</v>
      </c>
      <c r="E415">
        <v>70.437171219999996</v>
      </c>
      <c r="F415">
        <v>60.238027860000003</v>
      </c>
      <c r="G415">
        <v>26833</v>
      </c>
      <c r="H415">
        <v>35341</v>
      </c>
      <c r="I415">
        <v>343.25</v>
      </c>
      <c r="J415">
        <v>10.430199999999999</v>
      </c>
      <c r="K415">
        <v>75.109499999999997</v>
      </c>
      <c r="L415">
        <v>66.382999999999996</v>
      </c>
      <c r="M415">
        <v>107</v>
      </c>
      <c r="N415">
        <v>74.92</v>
      </c>
      <c r="O415">
        <v>13.33</v>
      </c>
      <c r="P415">
        <v>202.6</v>
      </c>
      <c r="Q415">
        <v>853.75</v>
      </c>
      <c r="R415">
        <v>18259.3</v>
      </c>
      <c r="S415">
        <v>1000.1</v>
      </c>
      <c r="T415">
        <v>7785.85</v>
      </c>
      <c r="X415" s="20">
        <v>42248</v>
      </c>
      <c r="Y415">
        <f t="shared" si="115"/>
        <v>1.7244908490214358E-3</v>
      </c>
      <c r="Z415">
        <f t="shared" si="116"/>
        <v>1.2194855465650491E-4</v>
      </c>
      <c r="AA415">
        <f t="shared" si="117"/>
        <v>2.4259101933701263E-4</v>
      </c>
      <c r="AB415">
        <f t="shared" si="118"/>
        <v>4.7097548956655916E-5</v>
      </c>
      <c r="AC415">
        <f t="shared" si="119"/>
        <v>5.9821075497237624E-4</v>
      </c>
      <c r="AD415">
        <f t="shared" si="120"/>
        <v>5.6432925623870495E-3</v>
      </c>
      <c r="AE415">
        <f t="shared" si="121"/>
        <v>2.176828278388725E-2</v>
      </c>
      <c r="AF415">
        <f t="shared" si="122"/>
        <v>4.3795690440215128E-3</v>
      </c>
      <c r="AG415">
        <f t="shared" si="123"/>
        <v>1.4199641638299259E-3</v>
      </c>
      <c r="AH415">
        <f t="shared" si="124"/>
        <v>8.4365556413493626E-3</v>
      </c>
      <c r="AI415">
        <f t="shared" si="125"/>
        <v>-4.3676343930148923E-4</v>
      </c>
      <c r="AJ415">
        <f t="shared" si="126"/>
        <v>-9.3023926623135612E-3</v>
      </c>
      <c r="AK415">
        <f t="shared" si="127"/>
        <v>-1.7465381770058838E-2</v>
      </c>
      <c r="AL415">
        <f t="shared" si="128"/>
        <v>-1.267255125376647E-2</v>
      </c>
      <c r="AM415">
        <f t="shared" si="129"/>
        <v>-2.3029901506922787E-2</v>
      </c>
      <c r="AN415">
        <f t="shared" si="130"/>
        <v>-8.3399427789091225E-3</v>
      </c>
      <c r="AO415">
        <f t="shared" si="131"/>
        <v>-4.0543084039618295E-2</v>
      </c>
      <c r="AP415">
        <f t="shared" si="132"/>
        <v>-2.6980009403408903E-2</v>
      </c>
      <c r="AQ415">
        <f t="shared" si="133"/>
        <v>-2.3539607514995418E-2</v>
      </c>
    </row>
    <row r="416" spans="1:43" hidden="1" x14ac:dyDescent="0.25">
      <c r="A416" s="19">
        <v>42249</v>
      </c>
      <c r="B416">
        <v>11.39534643</v>
      </c>
      <c r="C416">
        <v>15.10944381</v>
      </c>
      <c r="D416">
        <v>78.935823400000004</v>
      </c>
      <c r="E416">
        <v>70.477840779999994</v>
      </c>
      <c r="F416">
        <v>60.27545413</v>
      </c>
      <c r="G416">
        <v>26629</v>
      </c>
      <c r="H416">
        <v>35383</v>
      </c>
      <c r="I416">
        <v>345.95</v>
      </c>
      <c r="J416">
        <v>10.415800000000001</v>
      </c>
      <c r="K416">
        <v>74.325000000000003</v>
      </c>
      <c r="L416">
        <v>66.201999999999998</v>
      </c>
      <c r="M416">
        <v>106</v>
      </c>
      <c r="N416">
        <v>74.37</v>
      </c>
      <c r="O416">
        <v>13.25</v>
      </c>
      <c r="P416">
        <v>197.55</v>
      </c>
      <c r="Q416">
        <v>830.6</v>
      </c>
      <c r="R416">
        <v>18377.2</v>
      </c>
      <c r="S416">
        <v>995.15</v>
      </c>
      <c r="T416">
        <v>7717</v>
      </c>
      <c r="X416" s="20">
        <v>42249</v>
      </c>
      <c r="Y416">
        <f t="shared" si="115"/>
        <v>-6.2614133334755479E-3</v>
      </c>
      <c r="Z416">
        <f t="shared" si="116"/>
        <v>5.0780978986549622E-3</v>
      </c>
      <c r="AA416">
        <f t="shared" si="117"/>
        <v>1.5927408667669449E-4</v>
      </c>
      <c r="AB416">
        <f t="shared" si="118"/>
        <v>5.7722112856510262E-4</v>
      </c>
      <c r="AC416">
        <f t="shared" si="119"/>
        <v>6.2111343204401706E-4</v>
      </c>
      <c r="AD416">
        <f t="shared" si="120"/>
        <v>-7.6316258317368777E-3</v>
      </c>
      <c r="AE416">
        <f t="shared" si="121"/>
        <v>1.1877157665670503E-3</v>
      </c>
      <c r="AF416">
        <f t="shared" si="122"/>
        <v>7.8352112967395096E-3</v>
      </c>
      <c r="AG416">
        <f t="shared" si="123"/>
        <v>-1.3815602312625187E-3</v>
      </c>
      <c r="AH416">
        <f t="shared" si="124"/>
        <v>-1.0499679888392996E-2</v>
      </c>
      <c r="AI416">
        <f t="shared" si="125"/>
        <v>-2.7303256392710294E-3</v>
      </c>
      <c r="AJ416">
        <f t="shared" si="126"/>
        <v>-9.3897403498390316E-3</v>
      </c>
      <c r="AK416">
        <f t="shared" si="127"/>
        <v>-7.3682428606788586E-3</v>
      </c>
      <c r="AL416">
        <f t="shared" si="128"/>
        <v>-6.0195817583860393E-3</v>
      </c>
      <c r="AM416">
        <f t="shared" si="129"/>
        <v>-2.5241874957183174E-2</v>
      </c>
      <c r="AN416">
        <f t="shared" si="130"/>
        <v>-2.7490079688346644E-2</v>
      </c>
      <c r="AO416">
        <f t="shared" si="131"/>
        <v>6.4362265500506888E-3</v>
      </c>
      <c r="AP416">
        <f t="shared" si="132"/>
        <v>-4.9617944172409088E-3</v>
      </c>
      <c r="AQ416">
        <f t="shared" si="133"/>
        <v>-8.8822961791582555E-3</v>
      </c>
    </row>
    <row r="417" spans="1:43" hidden="1" x14ac:dyDescent="0.25">
      <c r="A417" s="19">
        <v>42250</v>
      </c>
      <c r="B417">
        <v>11.33843738</v>
      </c>
      <c r="C417">
        <v>15.10369629</v>
      </c>
      <c r="D417">
        <v>78.967037930000004</v>
      </c>
      <c r="E417">
        <v>70.495557860000005</v>
      </c>
      <c r="F417">
        <v>60.307806679999999</v>
      </c>
      <c r="G417">
        <v>26394</v>
      </c>
      <c r="H417">
        <v>35420</v>
      </c>
      <c r="I417">
        <v>352.65</v>
      </c>
      <c r="J417">
        <v>10.399900000000001</v>
      </c>
      <c r="K417">
        <v>73.526499999999999</v>
      </c>
      <c r="L417">
        <v>66.099999999999994</v>
      </c>
      <c r="M417">
        <v>107</v>
      </c>
      <c r="N417">
        <v>74.72</v>
      </c>
      <c r="O417">
        <v>13.44</v>
      </c>
      <c r="P417">
        <v>199.95</v>
      </c>
      <c r="Q417">
        <v>833.75</v>
      </c>
      <c r="R417">
        <v>18382.7</v>
      </c>
      <c r="S417">
        <v>1010.3</v>
      </c>
      <c r="T417">
        <v>7823</v>
      </c>
      <c r="X417" s="20">
        <v>42250</v>
      </c>
      <c r="Y417">
        <f t="shared" si="115"/>
        <v>-5.0065725396174774E-3</v>
      </c>
      <c r="Z417">
        <f t="shared" si="116"/>
        <v>-3.8046492687013696E-4</v>
      </c>
      <c r="AA417">
        <f t="shared" si="117"/>
        <v>3.9536370834172461E-4</v>
      </c>
      <c r="AB417">
        <f t="shared" si="118"/>
        <v>2.5135352150410927E-4</v>
      </c>
      <c r="AC417">
        <f t="shared" si="119"/>
        <v>5.3660102669275168E-4</v>
      </c>
      <c r="AD417">
        <f t="shared" si="120"/>
        <v>-8.864135892626827E-3</v>
      </c>
      <c r="AE417">
        <f t="shared" si="121"/>
        <v>1.0451535490888229E-3</v>
      </c>
      <c r="AF417">
        <f t="shared" si="122"/>
        <v>1.9181807709368014E-2</v>
      </c>
      <c r="AG417">
        <f t="shared" si="123"/>
        <v>-1.5276933365053792E-3</v>
      </c>
      <c r="AH417">
        <f t="shared" si="124"/>
        <v>-1.0801483428131382E-2</v>
      </c>
      <c r="AI417">
        <f t="shared" si="125"/>
        <v>-1.5419271093269002E-3</v>
      </c>
      <c r="AJ417">
        <f t="shared" si="126"/>
        <v>9.3897403498391374E-3</v>
      </c>
      <c r="AK417">
        <f t="shared" si="127"/>
        <v>4.6951592053783653E-3</v>
      </c>
      <c r="AL417">
        <f t="shared" si="128"/>
        <v>1.4237782662772178E-2</v>
      </c>
      <c r="AM417">
        <f t="shared" si="129"/>
        <v>1.2075618435427543E-2</v>
      </c>
      <c r="AN417">
        <f t="shared" si="130"/>
        <v>3.7852660331803381E-3</v>
      </c>
      <c r="AO417">
        <f t="shared" si="131"/>
        <v>2.9923911877028817E-4</v>
      </c>
      <c r="AP417">
        <f t="shared" si="132"/>
        <v>1.5109115868457154E-2</v>
      </c>
      <c r="AQ417">
        <f t="shared" si="133"/>
        <v>1.364242522747763E-2</v>
      </c>
    </row>
    <row r="418" spans="1:43" hidden="1" x14ac:dyDescent="0.25">
      <c r="A418" s="19">
        <v>42251</v>
      </c>
      <c r="B418">
        <v>11.323691050000001</v>
      </c>
      <c r="C418">
        <v>15.07904753</v>
      </c>
      <c r="D418">
        <v>78.958142129999999</v>
      </c>
      <c r="E418">
        <v>70.527474040000001</v>
      </c>
      <c r="F418">
        <v>60.31694693</v>
      </c>
      <c r="G418">
        <v>26532</v>
      </c>
      <c r="H418">
        <v>35403</v>
      </c>
      <c r="I418">
        <v>347.4</v>
      </c>
      <c r="J418">
        <v>10.4918</v>
      </c>
      <c r="K418">
        <v>74.334000000000003</v>
      </c>
      <c r="L418">
        <v>66.685000000000002</v>
      </c>
      <c r="M418">
        <v>105</v>
      </c>
      <c r="N418">
        <v>73.98</v>
      </c>
      <c r="O418">
        <v>13.11</v>
      </c>
      <c r="P418">
        <v>203.75</v>
      </c>
      <c r="Q418">
        <v>830</v>
      </c>
      <c r="R418">
        <v>18177.7</v>
      </c>
      <c r="S418">
        <v>996.05</v>
      </c>
      <c r="T418">
        <v>7655.05</v>
      </c>
      <c r="X418" s="20">
        <v>42251</v>
      </c>
      <c r="Y418">
        <f t="shared" si="115"/>
        <v>-1.3014075113749926E-3</v>
      </c>
      <c r="Z418">
        <f t="shared" si="116"/>
        <v>-1.6333018380681034E-3</v>
      </c>
      <c r="AA418">
        <f t="shared" si="117"/>
        <v>-1.1265841211682122E-4</v>
      </c>
      <c r="AB418">
        <f t="shared" si="118"/>
        <v>4.52637843831737E-4</v>
      </c>
      <c r="AC418">
        <f t="shared" si="119"/>
        <v>1.5154849637320807E-4</v>
      </c>
      <c r="AD418">
        <f t="shared" si="120"/>
        <v>5.2148400686719285E-3</v>
      </c>
      <c r="AE418">
        <f t="shared" si="121"/>
        <v>-4.8007004296617909E-4</v>
      </c>
      <c r="AF418">
        <f t="shared" si="122"/>
        <v>-1.4999209847183654E-2</v>
      </c>
      <c r="AG418">
        <f t="shared" si="123"/>
        <v>8.7978089638738651E-3</v>
      </c>
      <c r="AH418">
        <f t="shared" si="124"/>
        <v>1.0922565905626853E-2</v>
      </c>
      <c r="AI418">
        <f t="shared" si="125"/>
        <v>8.8112932167173329E-3</v>
      </c>
      <c r="AJ418">
        <f t="shared" si="126"/>
        <v>-1.8868484304382805E-2</v>
      </c>
      <c r="AK418">
        <f t="shared" si="127"/>
        <v>-9.9530075162791581E-3</v>
      </c>
      <c r="AL418">
        <f t="shared" si="128"/>
        <v>-2.4860037319394977E-2</v>
      </c>
      <c r="AM418">
        <f t="shared" si="129"/>
        <v>1.8826416828144867E-2</v>
      </c>
      <c r="AN418">
        <f t="shared" si="130"/>
        <v>-4.5078964391898173E-3</v>
      </c>
      <c r="AO418">
        <f t="shared" si="131"/>
        <v>-1.1214436847348026E-2</v>
      </c>
      <c r="AP418">
        <f t="shared" si="132"/>
        <v>-1.4205138305893671E-2</v>
      </c>
      <c r="AQ418">
        <f t="shared" si="133"/>
        <v>-2.1702551935986369E-2</v>
      </c>
    </row>
    <row r="419" spans="1:43" hidden="1" x14ac:dyDescent="0.25">
      <c r="A419" s="19">
        <v>42254</v>
      </c>
      <c r="B419">
        <v>11.3346628</v>
      </c>
      <c r="C419">
        <v>15.14475509</v>
      </c>
      <c r="D419">
        <v>78.991722240000001</v>
      </c>
      <c r="E419">
        <v>70.549390799999998</v>
      </c>
      <c r="F419">
        <v>60.396770060000001</v>
      </c>
      <c r="G419">
        <v>26500</v>
      </c>
      <c r="H419">
        <v>35218</v>
      </c>
      <c r="I419">
        <v>351.4</v>
      </c>
      <c r="J419">
        <v>10.5069</v>
      </c>
      <c r="K419">
        <v>74.694500000000005</v>
      </c>
      <c r="L419">
        <v>66.885999999999996</v>
      </c>
      <c r="M419">
        <v>104</v>
      </c>
      <c r="N419">
        <v>72.2</v>
      </c>
      <c r="O419">
        <v>12.73</v>
      </c>
      <c r="P419">
        <v>197.23</v>
      </c>
      <c r="Q419">
        <v>819.85</v>
      </c>
      <c r="R419">
        <v>17442.900000000001</v>
      </c>
      <c r="S419">
        <v>984.45</v>
      </c>
      <c r="T419">
        <v>7558.8</v>
      </c>
      <c r="X419" s="20">
        <v>42254</v>
      </c>
      <c r="Y419">
        <f t="shared" si="115"/>
        <v>9.6845083541049473E-4</v>
      </c>
      <c r="Z419">
        <f t="shared" si="116"/>
        <v>4.348073890434948E-3</v>
      </c>
      <c r="AA419">
        <f t="shared" si="117"/>
        <v>4.2519961178641549E-4</v>
      </c>
      <c r="AB419">
        <f t="shared" si="118"/>
        <v>3.1070665202497178E-4</v>
      </c>
      <c r="AC419">
        <f t="shared" si="119"/>
        <v>1.32251982003381E-3</v>
      </c>
      <c r="AD419">
        <f t="shared" si="120"/>
        <v>-1.206818671133023E-3</v>
      </c>
      <c r="AE419">
        <f t="shared" si="121"/>
        <v>-5.2392467731350164E-3</v>
      </c>
      <c r="AF419">
        <f t="shared" si="122"/>
        <v>1.1448321945992346E-2</v>
      </c>
      <c r="AG419">
        <f t="shared" si="123"/>
        <v>1.4381845164420381E-3</v>
      </c>
      <c r="AH419">
        <f t="shared" si="124"/>
        <v>4.8380102217398802E-3</v>
      </c>
      <c r="AI419">
        <f t="shared" si="125"/>
        <v>3.0096375967852613E-3</v>
      </c>
      <c r="AJ419">
        <f t="shared" si="126"/>
        <v>-9.5694510161506725E-3</v>
      </c>
      <c r="AK419">
        <f t="shared" si="127"/>
        <v>-2.4354740505527418E-2</v>
      </c>
      <c r="AL419">
        <f t="shared" si="128"/>
        <v>-2.9413885206293226E-2</v>
      </c>
      <c r="AM419">
        <f t="shared" si="129"/>
        <v>-3.2523191705560062E-2</v>
      </c>
      <c r="AN419">
        <f t="shared" si="130"/>
        <v>-1.23043040947662E-2</v>
      </c>
      <c r="AO419">
        <f t="shared" si="131"/>
        <v>-4.1262879033882871E-2</v>
      </c>
      <c r="AP419">
        <f t="shared" si="132"/>
        <v>-1.1714347539951426E-2</v>
      </c>
      <c r="AQ419">
        <f t="shared" si="133"/>
        <v>-1.2653113333210548E-2</v>
      </c>
    </row>
    <row r="420" spans="1:43" hidden="1" x14ac:dyDescent="0.25">
      <c r="A420" s="19">
        <v>42255</v>
      </c>
      <c r="B420">
        <v>11.289814590000001</v>
      </c>
      <c r="C420">
        <v>15.127159199999999</v>
      </c>
      <c r="D420">
        <v>79.022591449999993</v>
      </c>
      <c r="E420">
        <v>70.596340080000004</v>
      </c>
      <c r="F420">
        <v>60.418734180000001</v>
      </c>
      <c r="G420">
        <v>26424</v>
      </c>
      <c r="H420">
        <v>35669</v>
      </c>
      <c r="I420">
        <v>362.6</v>
      </c>
      <c r="J420">
        <v>10.411799999999999</v>
      </c>
      <c r="K420">
        <v>74.245500000000007</v>
      </c>
      <c r="L420">
        <v>66.293999999999997</v>
      </c>
      <c r="M420">
        <v>105</v>
      </c>
      <c r="N420">
        <v>73.41</v>
      </c>
      <c r="O420">
        <v>12.9</v>
      </c>
      <c r="P420">
        <v>196.18</v>
      </c>
      <c r="Q420">
        <v>801.1</v>
      </c>
      <c r="R420">
        <v>17234.2</v>
      </c>
      <c r="S420">
        <v>1004.05</v>
      </c>
      <c r="T420">
        <v>7688.25</v>
      </c>
      <c r="X420" s="20">
        <v>42255</v>
      </c>
      <c r="Y420">
        <f t="shared" si="115"/>
        <v>-3.9645794216733553E-3</v>
      </c>
      <c r="Z420">
        <f t="shared" si="116"/>
        <v>-1.1625225820284118E-3</v>
      </c>
      <c r="AA420">
        <f t="shared" si="117"/>
        <v>3.9071410268889288E-4</v>
      </c>
      <c r="AB420">
        <f t="shared" si="118"/>
        <v>6.6525967790625193E-4</v>
      </c>
      <c r="AC420">
        <f t="shared" si="119"/>
        <v>3.6359770842563056E-4</v>
      </c>
      <c r="AD420">
        <f t="shared" si="120"/>
        <v>-2.8720449036879758E-3</v>
      </c>
      <c r="AE420">
        <f t="shared" si="121"/>
        <v>1.2724648676126358E-2</v>
      </c>
      <c r="AF420">
        <f t="shared" si="122"/>
        <v>3.137512256775405E-2</v>
      </c>
      <c r="AG420">
        <f t="shared" si="123"/>
        <v>-9.0924058544234222E-3</v>
      </c>
      <c r="AH420">
        <f t="shared" si="124"/>
        <v>-6.0292917978151291E-3</v>
      </c>
      <c r="AI420">
        <f t="shared" si="125"/>
        <v>-8.8902823120502652E-3</v>
      </c>
      <c r="AJ420">
        <f t="shared" si="126"/>
        <v>9.5694510161506725E-3</v>
      </c>
      <c r="AK420">
        <f t="shared" si="127"/>
        <v>1.6620120223909358E-2</v>
      </c>
      <c r="AL420">
        <f t="shared" si="128"/>
        <v>1.3265898798311271E-2</v>
      </c>
      <c r="AM420">
        <f t="shared" si="129"/>
        <v>-5.3379552792423794E-3</v>
      </c>
      <c r="AN420">
        <f t="shared" si="130"/>
        <v>-2.313561347480626E-2</v>
      </c>
      <c r="AO420">
        <f t="shared" si="131"/>
        <v>-1.2036907343620453E-2</v>
      </c>
      <c r="AP420">
        <f t="shared" si="132"/>
        <v>1.9713990220627246E-2</v>
      </c>
      <c r="AQ420">
        <f t="shared" si="133"/>
        <v>1.6980741915736938E-2</v>
      </c>
    </row>
    <row r="421" spans="1:43" hidden="1" x14ac:dyDescent="0.25">
      <c r="A421" s="19">
        <v>42256</v>
      </c>
      <c r="B421">
        <v>11.281611270000001</v>
      </c>
      <c r="C421">
        <v>15.16255913</v>
      </c>
      <c r="D421">
        <v>79.052364569999995</v>
      </c>
      <c r="E421">
        <v>70.6246048</v>
      </c>
      <c r="F421">
        <v>60.445000870000001</v>
      </c>
      <c r="G421">
        <v>26057</v>
      </c>
      <c r="H421">
        <v>35307</v>
      </c>
      <c r="I421">
        <v>363.3</v>
      </c>
      <c r="J421">
        <v>10.445399999999999</v>
      </c>
      <c r="K421">
        <v>74.646500000000003</v>
      </c>
      <c r="L421">
        <v>66.619</v>
      </c>
      <c r="M421">
        <v>106</v>
      </c>
      <c r="N421">
        <v>74.75</v>
      </c>
      <c r="O421">
        <v>13.12</v>
      </c>
      <c r="P421">
        <v>201.27</v>
      </c>
      <c r="Q421">
        <v>803.05</v>
      </c>
      <c r="R421">
        <v>17967.3</v>
      </c>
      <c r="S421">
        <v>1016.3</v>
      </c>
      <c r="T421">
        <v>7818.6</v>
      </c>
      <c r="X421" s="20">
        <v>42256</v>
      </c>
      <c r="Y421">
        <f t="shared" si="115"/>
        <v>-7.2687657501713037E-4</v>
      </c>
      <c r="Z421">
        <f t="shared" si="116"/>
        <v>2.3374232623596023E-3</v>
      </c>
      <c r="AA421">
        <f t="shared" si="117"/>
        <v>3.7669623451666259E-4</v>
      </c>
      <c r="AB421">
        <f t="shared" si="118"/>
        <v>4.0029076991984319E-4</v>
      </c>
      <c r="AC421">
        <f t="shared" si="119"/>
        <v>4.3464965570790264E-4</v>
      </c>
      <c r="AD421">
        <f t="shared" si="120"/>
        <v>-1.3986241974739839E-2</v>
      </c>
      <c r="AE421">
        <f t="shared" si="121"/>
        <v>-1.0200719651077649E-2</v>
      </c>
      <c r="AF421">
        <f t="shared" si="122"/>
        <v>1.9286409064054647E-3</v>
      </c>
      <c r="AG421">
        <f t="shared" si="123"/>
        <v>3.221911768214195E-3</v>
      </c>
      <c r="AH421">
        <f t="shared" si="124"/>
        <v>5.386467634954495E-3</v>
      </c>
      <c r="AI421">
        <f t="shared" si="125"/>
        <v>4.8904267864268523E-3</v>
      </c>
      <c r="AJ421">
        <f t="shared" si="126"/>
        <v>9.4787439545437387E-3</v>
      </c>
      <c r="AK421">
        <f t="shared" si="127"/>
        <v>1.8089046148105772E-2</v>
      </c>
      <c r="AL421">
        <f t="shared" si="128"/>
        <v>1.6910472148316539E-2</v>
      </c>
      <c r="AM421">
        <f t="shared" si="129"/>
        <v>2.5614685106736718E-2</v>
      </c>
      <c r="AN421">
        <f t="shared" si="130"/>
        <v>2.4311952878349422E-3</v>
      </c>
      <c r="AO421">
        <f t="shared" si="131"/>
        <v>4.1657657372216751E-2</v>
      </c>
      <c r="AP421">
        <f t="shared" si="132"/>
        <v>1.2126760335252113E-2</v>
      </c>
      <c r="AQ421">
        <f t="shared" si="133"/>
        <v>1.6812321047294777E-2</v>
      </c>
    </row>
    <row r="422" spans="1:43" hidden="1" x14ac:dyDescent="0.25">
      <c r="A422" s="19">
        <v>42257</v>
      </c>
      <c r="B422">
        <v>11.315564500000001</v>
      </c>
      <c r="C422">
        <v>15.167237419999999</v>
      </c>
      <c r="D422">
        <v>79.059744739999999</v>
      </c>
      <c r="E422">
        <v>70.666196439999993</v>
      </c>
      <c r="F422">
        <v>60.467368550000003</v>
      </c>
      <c r="G422">
        <v>26163</v>
      </c>
      <c r="H422">
        <v>35405</v>
      </c>
      <c r="I422">
        <v>364.75</v>
      </c>
      <c r="J422">
        <v>10.3962</v>
      </c>
      <c r="K422">
        <v>74.781499999999994</v>
      </c>
      <c r="L422">
        <v>66.299000000000007</v>
      </c>
      <c r="M422">
        <v>106</v>
      </c>
      <c r="N422">
        <v>74.75</v>
      </c>
      <c r="O422">
        <v>13.28</v>
      </c>
      <c r="P422">
        <v>199.3</v>
      </c>
      <c r="Q422">
        <v>790.15</v>
      </c>
      <c r="R422">
        <v>18496.900000000001</v>
      </c>
      <c r="S422">
        <v>1011</v>
      </c>
      <c r="T422">
        <v>7788.1</v>
      </c>
      <c r="X422" s="20">
        <v>42257</v>
      </c>
      <c r="Y422">
        <f t="shared" si="115"/>
        <v>3.0050884143187793E-3</v>
      </c>
      <c r="Z422">
        <f t="shared" si="116"/>
        <v>3.0849465339396098E-4</v>
      </c>
      <c r="AA422">
        <f t="shared" si="117"/>
        <v>9.335363417225388E-5</v>
      </c>
      <c r="AB422">
        <f t="shared" si="118"/>
        <v>5.8873813208405008E-4</v>
      </c>
      <c r="AC422">
        <f t="shared" si="119"/>
        <v>3.6998167122938226E-4</v>
      </c>
      <c r="AD422">
        <f t="shared" si="120"/>
        <v>4.0597527992095759E-3</v>
      </c>
      <c r="AE422">
        <f t="shared" si="121"/>
        <v>2.7718085401024183E-3</v>
      </c>
      <c r="AF422">
        <f t="shared" si="122"/>
        <v>3.9832481757387881E-3</v>
      </c>
      <c r="AG422">
        <f t="shared" si="123"/>
        <v>-4.7213353478711894E-3</v>
      </c>
      <c r="AH422">
        <f t="shared" si="124"/>
        <v>1.8068907665177482E-3</v>
      </c>
      <c r="AI422">
        <f t="shared" si="125"/>
        <v>-4.8150080237110955E-3</v>
      </c>
      <c r="AJ422">
        <f t="shared" si="126"/>
        <v>0</v>
      </c>
      <c r="AK422">
        <f t="shared" si="127"/>
        <v>0</v>
      </c>
      <c r="AL422">
        <f t="shared" si="128"/>
        <v>1.212136053234482E-2</v>
      </c>
      <c r="AM422">
        <f t="shared" si="129"/>
        <v>-9.8360630241573523E-3</v>
      </c>
      <c r="AN422">
        <f t="shared" si="130"/>
        <v>-1.6194177653793513E-2</v>
      </c>
      <c r="AO422">
        <f t="shared" si="131"/>
        <v>2.9049711386317605E-2</v>
      </c>
      <c r="AP422">
        <f t="shared" si="132"/>
        <v>-5.2286411232493023E-3</v>
      </c>
      <c r="AQ422">
        <f t="shared" si="133"/>
        <v>-3.9085827021829254E-3</v>
      </c>
    </row>
    <row r="423" spans="1:43" hidden="1" x14ac:dyDescent="0.25">
      <c r="A423" s="19">
        <v>42258</v>
      </c>
      <c r="B423">
        <v>11.36582799</v>
      </c>
      <c r="C423">
        <v>15.190151889999999</v>
      </c>
      <c r="D423">
        <v>79.091572790000001</v>
      </c>
      <c r="E423">
        <v>70.686021830000001</v>
      </c>
      <c r="F423">
        <v>60.504989289999997</v>
      </c>
      <c r="G423">
        <v>25967</v>
      </c>
      <c r="H423">
        <v>34992</v>
      </c>
      <c r="I423">
        <v>364.15</v>
      </c>
      <c r="J423">
        <v>10.3908</v>
      </c>
      <c r="K423">
        <v>75.114000000000004</v>
      </c>
      <c r="L423">
        <v>66.241</v>
      </c>
      <c r="M423">
        <v>106</v>
      </c>
      <c r="N423">
        <v>74.5</v>
      </c>
      <c r="O423">
        <v>13.27</v>
      </c>
      <c r="P423">
        <v>199.55</v>
      </c>
      <c r="Q423">
        <v>795.25</v>
      </c>
      <c r="R423">
        <v>18882.099999999999</v>
      </c>
      <c r="S423">
        <v>1010.5</v>
      </c>
      <c r="T423">
        <v>7789.3</v>
      </c>
      <c r="X423" s="20">
        <v>42258</v>
      </c>
      <c r="Y423">
        <f t="shared" si="115"/>
        <v>4.4321416599939489E-3</v>
      </c>
      <c r="Z423">
        <f t="shared" si="116"/>
        <v>1.5096472307226303E-3</v>
      </c>
      <c r="AA423">
        <f t="shared" si="117"/>
        <v>4.025012364967441E-4</v>
      </c>
      <c r="AB423">
        <f t="shared" si="118"/>
        <v>2.8051049177224774E-4</v>
      </c>
      <c r="AC423">
        <f t="shared" si="119"/>
        <v>6.219725214010374E-4</v>
      </c>
      <c r="AD423">
        <f t="shared" si="120"/>
        <v>-7.5196978162835578E-3</v>
      </c>
      <c r="AE423">
        <f t="shared" si="121"/>
        <v>-1.1733589169325204E-2</v>
      </c>
      <c r="AF423">
        <f t="shared" si="122"/>
        <v>-1.6463167389709535E-3</v>
      </c>
      <c r="AG423">
        <f t="shared" si="123"/>
        <v>-5.1955550310023324E-4</v>
      </c>
      <c r="AH423">
        <f t="shared" si="124"/>
        <v>4.4364313185266905E-3</v>
      </c>
      <c r="AI423">
        <f t="shared" si="125"/>
        <v>-8.75207540399653E-4</v>
      </c>
      <c r="AJ423">
        <f t="shared" si="126"/>
        <v>0</v>
      </c>
      <c r="AK423">
        <f t="shared" si="127"/>
        <v>-3.3500868852819744E-3</v>
      </c>
      <c r="AL423">
        <f t="shared" si="128"/>
        <v>-7.5329570417166116E-4</v>
      </c>
      <c r="AM423">
        <f t="shared" si="129"/>
        <v>1.2536042759939288E-3</v>
      </c>
      <c r="AN423">
        <f t="shared" si="130"/>
        <v>6.4337297741407489E-3</v>
      </c>
      <c r="AO423">
        <f t="shared" si="131"/>
        <v>2.0611232869749835E-2</v>
      </c>
      <c r="AP423">
        <f t="shared" si="132"/>
        <v>-4.9468217679571357E-4</v>
      </c>
      <c r="AQ423">
        <f t="shared" si="133"/>
        <v>1.5406935719366538E-4</v>
      </c>
    </row>
    <row r="424" spans="1:43" hidden="1" x14ac:dyDescent="0.25">
      <c r="A424" s="19">
        <v>42261</v>
      </c>
      <c r="B424">
        <v>11.40767119</v>
      </c>
      <c r="C424">
        <v>15.214404350000001</v>
      </c>
      <c r="D424">
        <v>79.11465364</v>
      </c>
      <c r="E424">
        <v>70.728054119999996</v>
      </c>
      <c r="F424">
        <v>60.584087539999999</v>
      </c>
      <c r="G424">
        <v>26070</v>
      </c>
      <c r="H424">
        <v>34730</v>
      </c>
      <c r="I424">
        <v>357.55</v>
      </c>
      <c r="J424">
        <v>10.4055</v>
      </c>
      <c r="K424">
        <v>75.010999999999996</v>
      </c>
      <c r="L424">
        <v>66.260999999999996</v>
      </c>
      <c r="M424">
        <v>107</v>
      </c>
      <c r="N424">
        <v>74.53</v>
      </c>
      <c r="O424">
        <v>13.3</v>
      </c>
      <c r="P424">
        <v>200.95</v>
      </c>
      <c r="Q424">
        <v>794.75</v>
      </c>
      <c r="R424">
        <v>18836.5</v>
      </c>
      <c r="S424">
        <v>1019.7</v>
      </c>
      <c r="T424">
        <v>7872.25</v>
      </c>
      <c r="X424" s="20">
        <v>42261</v>
      </c>
      <c r="Y424">
        <f t="shared" si="115"/>
        <v>3.674731472365785E-3</v>
      </c>
      <c r="Z424">
        <f t="shared" si="116"/>
        <v>1.5953178169865762E-3</v>
      </c>
      <c r="AA424">
        <f t="shared" si="117"/>
        <v>2.91781817752366E-4</v>
      </c>
      <c r="AB424">
        <f t="shared" si="118"/>
        <v>5.9445696555177551E-4</v>
      </c>
      <c r="AC424">
        <f t="shared" si="119"/>
        <v>1.3064475065986876E-3</v>
      </c>
      <c r="AD424">
        <f t="shared" si="120"/>
        <v>3.9587268487357632E-3</v>
      </c>
      <c r="AE424">
        <f t="shared" si="121"/>
        <v>-7.5155971784293413E-3</v>
      </c>
      <c r="AF424">
        <f t="shared" si="122"/>
        <v>-1.8290658169519081E-2</v>
      </c>
      <c r="AG424">
        <f t="shared" si="123"/>
        <v>1.4137132517097748E-3</v>
      </c>
      <c r="AH424">
        <f t="shared" si="124"/>
        <v>-1.3721900571072843E-3</v>
      </c>
      <c r="AI424">
        <f t="shared" si="125"/>
        <v>3.0188223803239892E-4</v>
      </c>
      <c r="AJ424">
        <f t="shared" si="126"/>
        <v>9.3897403498391374E-3</v>
      </c>
      <c r="AK424">
        <f t="shared" si="127"/>
        <v>4.026035080885965E-4</v>
      </c>
      <c r="AL424">
        <f t="shared" si="128"/>
        <v>2.2581868835921063E-3</v>
      </c>
      <c r="AM424">
        <f t="shared" si="129"/>
        <v>6.9912894004670358E-3</v>
      </c>
      <c r="AN424">
        <f t="shared" si="130"/>
        <v>-6.2893083834141591E-4</v>
      </c>
      <c r="AO424">
        <f t="shared" si="131"/>
        <v>-2.4179064024553872E-3</v>
      </c>
      <c r="AP424">
        <f t="shared" si="132"/>
        <v>9.0632085265042947E-3</v>
      </c>
      <c r="AQ424">
        <f t="shared" si="133"/>
        <v>1.0592920323966004E-2</v>
      </c>
    </row>
    <row r="425" spans="1:43" hidden="1" x14ac:dyDescent="0.25">
      <c r="A425" s="19">
        <v>42262</v>
      </c>
      <c r="B425">
        <v>11.42343314</v>
      </c>
      <c r="C425">
        <v>15.203822600000001</v>
      </c>
      <c r="D425">
        <v>79.131728460000005</v>
      </c>
      <c r="E425">
        <v>70.744306809999998</v>
      </c>
      <c r="F425">
        <v>60.611969770000002</v>
      </c>
      <c r="G425">
        <v>25980</v>
      </c>
      <c r="H425">
        <v>34637</v>
      </c>
      <c r="I425">
        <v>361.2</v>
      </c>
      <c r="J425">
        <v>10.4312</v>
      </c>
      <c r="K425">
        <v>74.862499999999997</v>
      </c>
      <c r="L425">
        <v>66.447000000000003</v>
      </c>
      <c r="M425">
        <v>107</v>
      </c>
      <c r="N425">
        <v>75.099999999999994</v>
      </c>
      <c r="O425">
        <v>13.26</v>
      </c>
      <c r="P425">
        <v>199.25</v>
      </c>
      <c r="Q425">
        <v>804.6</v>
      </c>
      <c r="R425">
        <v>18576.3</v>
      </c>
      <c r="S425">
        <v>1013.15</v>
      </c>
      <c r="T425">
        <v>7829.1</v>
      </c>
      <c r="X425" s="20">
        <v>42262</v>
      </c>
      <c r="Y425">
        <f t="shared" si="115"/>
        <v>1.3807437674758412E-3</v>
      </c>
      <c r="Z425">
        <f t="shared" si="116"/>
        <v>-6.9575063952626612E-4</v>
      </c>
      <c r="AA425">
        <f t="shared" si="117"/>
        <v>2.1580044787989044E-4</v>
      </c>
      <c r="AB425">
        <f t="shared" si="118"/>
        <v>2.2976488078193077E-4</v>
      </c>
      <c r="AC425">
        <f t="shared" si="119"/>
        <v>4.6011778123424034E-4</v>
      </c>
      <c r="AD425">
        <f t="shared" si="120"/>
        <v>-3.4582167029568295E-3</v>
      </c>
      <c r="AE425">
        <f t="shared" si="121"/>
        <v>-2.6813918930162174E-3</v>
      </c>
      <c r="AF425">
        <f t="shared" si="122"/>
        <v>1.0156609048425228E-2</v>
      </c>
      <c r="AG425">
        <f t="shared" si="123"/>
        <v>2.4668026157969483E-3</v>
      </c>
      <c r="AH425">
        <f t="shared" si="124"/>
        <v>-1.9816718578923045E-3</v>
      </c>
      <c r="AI425">
        <f t="shared" si="125"/>
        <v>2.803148593806524E-3</v>
      </c>
      <c r="AJ425">
        <f t="shared" si="126"/>
        <v>0</v>
      </c>
      <c r="AK425">
        <f t="shared" si="127"/>
        <v>7.6188298764865679E-3</v>
      </c>
      <c r="AL425">
        <f t="shared" si="128"/>
        <v>-3.0120504699917209E-3</v>
      </c>
      <c r="AM425">
        <f t="shared" si="129"/>
        <v>-8.4958032248856792E-3</v>
      </c>
      <c r="AN425">
        <f t="shared" si="130"/>
        <v>1.2317659724775703E-2</v>
      </c>
      <c r="AO425">
        <f t="shared" si="131"/>
        <v>-1.3909902247063701E-2</v>
      </c>
      <c r="AP425">
        <f t="shared" si="132"/>
        <v>-6.4441770588418617E-3</v>
      </c>
      <c r="AQ425">
        <f t="shared" si="133"/>
        <v>-5.4963565081774203E-3</v>
      </c>
    </row>
    <row r="426" spans="1:43" hidden="1" x14ac:dyDescent="0.25">
      <c r="A426" s="19">
        <v>42263</v>
      </c>
      <c r="B426">
        <v>11.447750040000001</v>
      </c>
      <c r="C426">
        <v>15.21877907</v>
      </c>
      <c r="D426">
        <v>79.132351369999995</v>
      </c>
      <c r="E426">
        <v>70.751918930000002</v>
      </c>
      <c r="F426">
        <v>60.612966299999997</v>
      </c>
      <c r="G426">
        <v>26291</v>
      </c>
      <c r="H426">
        <v>35792</v>
      </c>
      <c r="I426">
        <v>363.35</v>
      </c>
      <c r="J426">
        <v>10.3939</v>
      </c>
      <c r="K426">
        <v>74.757499999999993</v>
      </c>
      <c r="L426">
        <v>66.218999999999994</v>
      </c>
      <c r="M426">
        <v>106</v>
      </c>
      <c r="N426">
        <v>75.5</v>
      </c>
      <c r="O426">
        <v>13.24</v>
      </c>
      <c r="P426">
        <v>197.5</v>
      </c>
      <c r="Q426">
        <v>806.85</v>
      </c>
      <c r="R426">
        <v>17937</v>
      </c>
      <c r="S426">
        <v>1023.35</v>
      </c>
      <c r="T426">
        <v>7899.15</v>
      </c>
      <c r="X426" s="20">
        <v>42263</v>
      </c>
      <c r="Y426">
        <f t="shared" si="115"/>
        <v>2.1264233661534254E-3</v>
      </c>
      <c r="Z426">
        <f t="shared" si="116"/>
        <v>9.8324734795518054E-4</v>
      </c>
      <c r="AA426">
        <f t="shared" si="117"/>
        <v>7.8717798841591779E-6</v>
      </c>
      <c r="AB426">
        <f t="shared" si="118"/>
        <v>1.0759467211984608E-4</v>
      </c>
      <c r="AC426">
        <f t="shared" si="119"/>
        <v>1.6441006814655012E-5</v>
      </c>
      <c r="AD426">
        <f t="shared" si="120"/>
        <v>1.1899664052468603E-2</v>
      </c>
      <c r="AE426">
        <f t="shared" si="121"/>
        <v>3.2801929884807353E-2</v>
      </c>
      <c r="AF426">
        <f t="shared" si="122"/>
        <v>5.9347355198147468E-3</v>
      </c>
      <c r="AG426">
        <f t="shared" si="123"/>
        <v>-3.5822195223116911E-3</v>
      </c>
      <c r="AH426">
        <f t="shared" si="124"/>
        <v>-1.4035559047885784E-3</v>
      </c>
      <c r="AI426">
        <f t="shared" si="125"/>
        <v>-3.4372065860636364E-3</v>
      </c>
      <c r="AJ426">
        <f t="shared" si="126"/>
        <v>-9.3897403498390316E-3</v>
      </c>
      <c r="AK426">
        <f t="shared" si="127"/>
        <v>5.3120974848901055E-3</v>
      </c>
      <c r="AL426">
        <f t="shared" si="128"/>
        <v>-1.509434248854292E-3</v>
      </c>
      <c r="AM426">
        <f t="shared" si="129"/>
        <v>-8.8217333291478756E-3</v>
      </c>
      <c r="AN426">
        <f t="shared" si="130"/>
        <v>2.7925178716734691E-3</v>
      </c>
      <c r="AO426">
        <f t="shared" si="131"/>
        <v>-3.5020956129051851E-2</v>
      </c>
      <c r="AP426">
        <f t="shared" si="132"/>
        <v>1.0017270114120229E-2</v>
      </c>
      <c r="AQ426">
        <f t="shared" si="133"/>
        <v>8.9075978799390085E-3</v>
      </c>
    </row>
    <row r="427" spans="1:43" hidden="1" x14ac:dyDescent="0.25">
      <c r="A427" s="19">
        <v>42265</v>
      </c>
      <c r="B427">
        <v>11.4692677</v>
      </c>
      <c r="C427">
        <v>15.29604108</v>
      </c>
      <c r="D427">
        <v>79.187468019999997</v>
      </c>
      <c r="E427">
        <v>70.813880030000007</v>
      </c>
      <c r="F427">
        <v>60.658760090000001</v>
      </c>
      <c r="G427">
        <v>26469</v>
      </c>
      <c r="H427">
        <v>36095</v>
      </c>
      <c r="I427">
        <v>350.55</v>
      </c>
      <c r="J427">
        <v>10.349600000000001</v>
      </c>
      <c r="K427">
        <v>74.467500000000001</v>
      </c>
      <c r="L427">
        <v>65.867999999999995</v>
      </c>
      <c r="M427">
        <v>107</v>
      </c>
      <c r="N427">
        <v>75.930000000000007</v>
      </c>
      <c r="O427">
        <v>13.3</v>
      </c>
      <c r="P427">
        <v>195.2</v>
      </c>
      <c r="Q427">
        <v>797.85</v>
      </c>
      <c r="R427">
        <v>18234.400000000001</v>
      </c>
      <c r="S427">
        <v>1049.75</v>
      </c>
      <c r="T427">
        <v>7981.9</v>
      </c>
      <c r="X427" s="20">
        <v>42265</v>
      </c>
      <c r="Y427">
        <f t="shared" si="115"/>
        <v>1.877876656333008E-3</v>
      </c>
      <c r="Z427">
        <f t="shared" si="116"/>
        <v>5.0639115501191585E-3</v>
      </c>
      <c r="AA427">
        <f t="shared" si="117"/>
        <v>6.9626977139098831E-4</v>
      </c>
      <c r="AB427">
        <f t="shared" si="118"/>
        <v>8.7536826566538732E-4</v>
      </c>
      <c r="AC427">
        <f t="shared" si="119"/>
        <v>7.5522619393321E-4</v>
      </c>
      <c r="AD427">
        <f t="shared" si="120"/>
        <v>6.7475616131554153E-3</v>
      </c>
      <c r="AE427">
        <f t="shared" si="121"/>
        <v>8.4299468433505879E-3</v>
      </c>
      <c r="AF427">
        <f t="shared" si="122"/>
        <v>-3.5863207409668266E-2</v>
      </c>
      <c r="AG427">
        <f t="shared" si="123"/>
        <v>-4.2712239832585945E-3</v>
      </c>
      <c r="AH427">
        <f t="shared" si="124"/>
        <v>-3.8867530920703819E-3</v>
      </c>
      <c r="AI427">
        <f t="shared" si="125"/>
        <v>-5.3146914714319272E-3</v>
      </c>
      <c r="AJ427">
        <f t="shared" si="126"/>
        <v>9.3897403498391374E-3</v>
      </c>
      <c r="AK427">
        <f t="shared" si="127"/>
        <v>5.679206970163532E-3</v>
      </c>
      <c r="AL427">
        <f t="shared" si="128"/>
        <v>4.5214847188460574E-3</v>
      </c>
      <c r="AM427">
        <f t="shared" si="129"/>
        <v>-1.1713910362184488E-2</v>
      </c>
      <c r="AN427">
        <f t="shared" si="130"/>
        <v>-1.1217167530925035E-2</v>
      </c>
      <c r="AO427">
        <f t="shared" si="131"/>
        <v>1.6444301395913987E-2</v>
      </c>
      <c r="AP427">
        <f t="shared" si="132"/>
        <v>2.5470481138844321E-2</v>
      </c>
      <c r="AQ427">
        <f t="shared" si="133"/>
        <v>1.0421319612123373E-2</v>
      </c>
    </row>
    <row r="428" spans="1:43" hidden="1" x14ac:dyDescent="0.25">
      <c r="A428" s="19">
        <v>42268</v>
      </c>
      <c r="B428">
        <v>11.51705467</v>
      </c>
      <c r="C428">
        <v>15.33534072</v>
      </c>
      <c r="D428">
        <v>79.242756740000004</v>
      </c>
      <c r="E428">
        <v>70.890878619999995</v>
      </c>
      <c r="F428">
        <v>60.751780609999997</v>
      </c>
      <c r="G428">
        <v>26345</v>
      </c>
      <c r="H428">
        <v>36187</v>
      </c>
      <c r="I428">
        <v>351.15</v>
      </c>
      <c r="J428">
        <v>10.314</v>
      </c>
      <c r="K428">
        <v>73.504999999999995</v>
      </c>
      <c r="L428">
        <v>65.691000000000003</v>
      </c>
      <c r="M428">
        <v>107</v>
      </c>
      <c r="N428">
        <v>76.33</v>
      </c>
      <c r="O428">
        <v>13.21</v>
      </c>
      <c r="P428">
        <v>193.5</v>
      </c>
      <c r="Q428">
        <v>790.7</v>
      </c>
      <c r="R428">
        <v>18478.2</v>
      </c>
      <c r="S428">
        <v>1052.95</v>
      </c>
      <c r="T428">
        <v>7977.1</v>
      </c>
      <c r="X428" s="20">
        <v>42268</v>
      </c>
      <c r="Y428">
        <f t="shared" si="115"/>
        <v>4.157867280838853E-3</v>
      </c>
      <c r="Z428">
        <f t="shared" si="116"/>
        <v>2.5659737990091835E-3</v>
      </c>
      <c r="AA428">
        <f t="shared" si="117"/>
        <v>6.9795674819274204E-4</v>
      </c>
      <c r="AB428">
        <f t="shared" si="118"/>
        <v>1.0867468151613919E-3</v>
      </c>
      <c r="AC428">
        <f t="shared" si="119"/>
        <v>1.5323305153733067E-3</v>
      </c>
      <c r="AD428">
        <f t="shared" si="120"/>
        <v>-4.6957332468282971E-3</v>
      </c>
      <c r="AE428">
        <f t="shared" si="121"/>
        <v>2.5455867209009555E-3</v>
      </c>
      <c r="AF428">
        <f t="shared" si="122"/>
        <v>1.7101329520526915E-3</v>
      </c>
      <c r="AG428">
        <f t="shared" si="123"/>
        <v>-3.4456759927880033E-3</v>
      </c>
      <c r="AH428">
        <f t="shared" si="124"/>
        <v>-1.3009357477792322E-2</v>
      </c>
      <c r="AI428">
        <f t="shared" si="125"/>
        <v>-2.6908095500376814E-3</v>
      </c>
      <c r="AJ428">
        <f t="shared" si="126"/>
        <v>0</v>
      </c>
      <c r="AK428">
        <f t="shared" si="127"/>
        <v>5.25418258523645E-3</v>
      </c>
      <c r="AL428">
        <f t="shared" si="128"/>
        <v>-6.7899166934741358E-3</v>
      </c>
      <c r="AM428">
        <f t="shared" si="129"/>
        <v>-8.7471615091555613E-3</v>
      </c>
      <c r="AN428">
        <f t="shared" si="130"/>
        <v>-9.0019807795549307E-3</v>
      </c>
      <c r="AO428">
        <f t="shared" si="131"/>
        <v>1.3281738909403602E-2</v>
      </c>
      <c r="AP428">
        <f t="shared" si="132"/>
        <v>3.0437080614848558E-3</v>
      </c>
      <c r="AQ428">
        <f t="shared" si="133"/>
        <v>-6.0154146810448739E-4</v>
      </c>
    </row>
    <row r="429" spans="1:43" hidden="1" x14ac:dyDescent="0.25">
      <c r="A429" s="19">
        <v>42269</v>
      </c>
      <c r="B429">
        <v>11.560699530000001</v>
      </c>
      <c r="C429">
        <v>15.26743699</v>
      </c>
      <c r="D429">
        <v>79.239454940000002</v>
      </c>
      <c r="E429">
        <v>70.905211199999997</v>
      </c>
      <c r="F429">
        <v>60.788946860000003</v>
      </c>
      <c r="G429">
        <v>26238</v>
      </c>
      <c r="H429">
        <v>35291</v>
      </c>
      <c r="I429">
        <v>339.55</v>
      </c>
      <c r="J429">
        <v>10.3371</v>
      </c>
      <c r="K429">
        <v>73.290999999999997</v>
      </c>
      <c r="L429">
        <v>65.91</v>
      </c>
      <c r="M429">
        <v>106</v>
      </c>
      <c r="N429">
        <v>74.03</v>
      </c>
      <c r="O429">
        <v>13.2</v>
      </c>
      <c r="P429">
        <v>195.38</v>
      </c>
      <c r="Q429">
        <v>785.9</v>
      </c>
      <c r="R429">
        <v>18334.900000000001</v>
      </c>
      <c r="S429">
        <v>1030.6500000000001</v>
      </c>
      <c r="T429">
        <v>7812</v>
      </c>
      <c r="X429" s="20">
        <v>42269</v>
      </c>
      <c r="Y429">
        <f t="shared" si="115"/>
        <v>3.7824228177768858E-3</v>
      </c>
      <c r="Z429">
        <f t="shared" si="116"/>
        <v>-4.4377567345678364E-3</v>
      </c>
      <c r="AA429">
        <f t="shared" si="117"/>
        <v>-4.1667767826772133E-5</v>
      </c>
      <c r="AB429">
        <f t="shared" si="118"/>
        <v>2.0215762038308375E-4</v>
      </c>
      <c r="AC429">
        <f t="shared" si="119"/>
        <v>6.1158513581618501E-4</v>
      </c>
      <c r="AD429">
        <f t="shared" si="120"/>
        <v>-4.0697620024105034E-3</v>
      </c>
      <c r="AE429">
        <f t="shared" si="121"/>
        <v>-2.5071964387047049E-2</v>
      </c>
      <c r="AF429">
        <f t="shared" si="122"/>
        <v>-3.3592271045228939E-2</v>
      </c>
      <c r="AG429">
        <f t="shared" si="123"/>
        <v>2.2371698974376865E-3</v>
      </c>
      <c r="AH429">
        <f t="shared" si="124"/>
        <v>-2.9156128450032676E-3</v>
      </c>
      <c r="AI429">
        <f t="shared" si="125"/>
        <v>3.3282452589138696E-3</v>
      </c>
      <c r="AJ429">
        <f t="shared" si="126"/>
        <v>-9.3897403498390316E-3</v>
      </c>
      <c r="AK429">
        <f t="shared" si="127"/>
        <v>-3.0595629355372026E-2</v>
      </c>
      <c r="AL429">
        <f t="shared" si="128"/>
        <v>-7.5728894190891334E-4</v>
      </c>
      <c r="AM429">
        <f t="shared" si="129"/>
        <v>9.6688677549598753E-3</v>
      </c>
      <c r="AN429">
        <f t="shared" si="130"/>
        <v>-6.0890712047522505E-3</v>
      </c>
      <c r="AO429">
        <f t="shared" si="131"/>
        <v>-7.7853114134103091E-3</v>
      </c>
      <c r="AP429">
        <f t="shared" si="132"/>
        <v>-2.1406077480592613E-2</v>
      </c>
      <c r="AQ429">
        <f t="shared" si="133"/>
        <v>-2.0913923877102725E-2</v>
      </c>
    </row>
    <row r="430" spans="1:43" hidden="1" x14ac:dyDescent="0.25">
      <c r="A430" s="19">
        <v>42270</v>
      </c>
      <c r="B430">
        <v>11.576682010000001</v>
      </c>
      <c r="C430">
        <v>15.25099793</v>
      </c>
      <c r="D430">
        <v>79.271612880000006</v>
      </c>
      <c r="E430">
        <v>70.941364230000005</v>
      </c>
      <c r="F430">
        <v>60.79982897</v>
      </c>
      <c r="G430">
        <v>26467</v>
      </c>
      <c r="H430">
        <v>35465</v>
      </c>
      <c r="I430">
        <v>340.15</v>
      </c>
      <c r="J430">
        <v>10.367699999999999</v>
      </c>
      <c r="K430">
        <v>74.037000000000006</v>
      </c>
      <c r="L430">
        <v>66.183999999999997</v>
      </c>
      <c r="M430">
        <v>106</v>
      </c>
      <c r="N430">
        <v>74.53</v>
      </c>
      <c r="O430">
        <v>13.06</v>
      </c>
      <c r="P430">
        <v>197.65</v>
      </c>
      <c r="Q430">
        <v>785</v>
      </c>
      <c r="R430">
        <v>18254.400000000001</v>
      </c>
      <c r="S430">
        <v>1049.2</v>
      </c>
      <c r="T430">
        <v>7845.95</v>
      </c>
      <c r="X430" s="20">
        <v>42270</v>
      </c>
      <c r="Y430">
        <f t="shared" si="115"/>
        <v>1.3815290649386682E-3</v>
      </c>
      <c r="Z430">
        <f t="shared" si="116"/>
        <v>-1.0773200941036863E-3</v>
      </c>
      <c r="AA430">
        <f t="shared" si="117"/>
        <v>4.0575009535253026E-4</v>
      </c>
      <c r="AB430">
        <f t="shared" si="118"/>
        <v>5.0974837669872568E-4</v>
      </c>
      <c r="AC430">
        <f t="shared" si="119"/>
        <v>1.7899859513784711E-4</v>
      </c>
      <c r="AD430">
        <f t="shared" si="120"/>
        <v>8.6899323052705875E-3</v>
      </c>
      <c r="AE430">
        <f t="shared" si="121"/>
        <v>4.9183207290718432E-3</v>
      </c>
      <c r="AF430">
        <f t="shared" si="122"/>
        <v>1.765485231269352E-3</v>
      </c>
      <c r="AG430">
        <f t="shared" si="123"/>
        <v>2.9558384798981326E-3</v>
      </c>
      <c r="AH430">
        <f t="shared" si="124"/>
        <v>1.0127149974894521E-2</v>
      </c>
      <c r="AI430">
        <f t="shared" si="125"/>
        <v>4.148566823253195E-3</v>
      </c>
      <c r="AJ430">
        <f t="shared" si="126"/>
        <v>0</v>
      </c>
      <c r="AK430">
        <f t="shared" si="127"/>
        <v>6.7313124385955129E-3</v>
      </c>
      <c r="AL430">
        <f t="shared" si="128"/>
        <v>-1.0662705744040069E-2</v>
      </c>
      <c r="AM430">
        <f t="shared" si="129"/>
        <v>1.1551409517898136E-2</v>
      </c>
      <c r="AN430">
        <f t="shared" si="130"/>
        <v>-1.145840089720834E-3</v>
      </c>
      <c r="AO430">
        <f t="shared" si="131"/>
        <v>-4.4002005988162231E-3</v>
      </c>
      <c r="AP430">
        <f t="shared" si="132"/>
        <v>1.7838297847523853E-2</v>
      </c>
      <c r="AQ430">
        <f t="shared" si="133"/>
        <v>4.3364620786487179E-3</v>
      </c>
    </row>
    <row r="431" spans="1:43" hidden="1" x14ac:dyDescent="0.25">
      <c r="A431" s="19">
        <v>42271</v>
      </c>
      <c r="B431">
        <v>11.57664192</v>
      </c>
      <c r="C431">
        <v>15.279910190000001</v>
      </c>
      <c r="D431">
        <v>79.254953</v>
      </c>
      <c r="E431">
        <v>70.903234789999999</v>
      </c>
      <c r="F431">
        <v>60.825738209999997</v>
      </c>
      <c r="G431">
        <v>26952</v>
      </c>
      <c r="H431">
        <v>36240</v>
      </c>
      <c r="I431">
        <v>341.3</v>
      </c>
      <c r="J431">
        <v>10.3567</v>
      </c>
      <c r="K431">
        <v>74.241</v>
      </c>
      <c r="L431">
        <v>66.11</v>
      </c>
      <c r="M431">
        <v>106</v>
      </c>
      <c r="N431">
        <v>75.03</v>
      </c>
      <c r="O431">
        <v>13.13</v>
      </c>
      <c r="P431">
        <v>197.5</v>
      </c>
      <c r="Q431">
        <v>781.7</v>
      </c>
      <c r="R431">
        <v>17776.2</v>
      </c>
      <c r="S431">
        <v>1051.4000000000001</v>
      </c>
      <c r="T431">
        <v>7868.5</v>
      </c>
      <c r="X431" s="20">
        <v>42271</v>
      </c>
      <c r="Y431">
        <f t="shared" si="115"/>
        <v>-3.4630016943836345E-6</v>
      </c>
      <c r="Z431">
        <f t="shared" si="116"/>
        <v>1.8939671580672848E-3</v>
      </c>
      <c r="AA431">
        <f t="shared" si="117"/>
        <v>-2.1018407821880362E-4</v>
      </c>
      <c r="AB431">
        <f t="shared" si="118"/>
        <v>-5.3762273899528681E-4</v>
      </c>
      <c r="AC431">
        <f t="shared" si="119"/>
        <v>4.2604924264924262E-4</v>
      </c>
      <c r="AD431">
        <f t="shared" si="120"/>
        <v>1.8158832140142727E-2</v>
      </c>
      <c r="AE431">
        <f t="shared" si="121"/>
        <v>2.1617186520728464E-2</v>
      </c>
      <c r="AF431">
        <f t="shared" si="122"/>
        <v>3.3751591215916447E-3</v>
      </c>
      <c r="AG431">
        <f t="shared" si="123"/>
        <v>-1.0615507356527751E-3</v>
      </c>
      <c r="AH431">
        <f t="shared" si="124"/>
        <v>2.7515899689930889E-3</v>
      </c>
      <c r="AI431">
        <f t="shared" si="125"/>
        <v>-1.1187205423949982E-3</v>
      </c>
      <c r="AJ431">
        <f t="shared" si="126"/>
        <v>0</v>
      </c>
      <c r="AK431">
        <f t="shared" si="127"/>
        <v>6.6863046640348337E-3</v>
      </c>
      <c r="AL431">
        <f t="shared" si="128"/>
        <v>5.3455644664198981E-3</v>
      </c>
      <c r="AM431">
        <f t="shared" si="129"/>
        <v>-7.5920540151795213E-4</v>
      </c>
      <c r="AN431">
        <f t="shared" si="130"/>
        <v>-4.2126825561236685E-3</v>
      </c>
      <c r="AO431">
        <f t="shared" si="131"/>
        <v>-2.6545662900874633E-2</v>
      </c>
      <c r="AP431">
        <f t="shared" si="132"/>
        <v>2.0946403926290933E-3</v>
      </c>
      <c r="AQ431">
        <f t="shared" si="133"/>
        <v>2.8699719657007167E-3</v>
      </c>
    </row>
    <row r="432" spans="1:43" hidden="1" x14ac:dyDescent="0.25">
      <c r="A432" s="19">
        <v>42275</v>
      </c>
      <c r="B432">
        <v>11.53905604</v>
      </c>
      <c r="C432">
        <v>15.257474370000001</v>
      </c>
      <c r="D432">
        <v>79.336343970000001</v>
      </c>
      <c r="E432">
        <v>71.035194000000004</v>
      </c>
      <c r="F432">
        <v>60.933139400000002</v>
      </c>
      <c r="G432">
        <v>26504</v>
      </c>
      <c r="H432">
        <v>35022</v>
      </c>
      <c r="I432">
        <v>334</v>
      </c>
      <c r="J432">
        <v>10.405099999999999</v>
      </c>
      <c r="K432">
        <v>74.521000000000001</v>
      </c>
      <c r="L432">
        <v>66.266999999999996</v>
      </c>
      <c r="M432">
        <v>106</v>
      </c>
      <c r="N432">
        <v>74.56</v>
      </c>
      <c r="O432">
        <v>13.12</v>
      </c>
      <c r="P432">
        <v>199.38</v>
      </c>
      <c r="Q432">
        <v>790.65</v>
      </c>
      <c r="R432">
        <v>17282.599999999999</v>
      </c>
      <c r="S432">
        <v>1046.4000000000001</v>
      </c>
      <c r="T432">
        <v>7795.7</v>
      </c>
      <c r="X432" s="20">
        <v>42275</v>
      </c>
      <c r="Y432">
        <f t="shared" si="115"/>
        <v>-3.2519816783205964E-3</v>
      </c>
      <c r="Z432">
        <f t="shared" si="116"/>
        <v>-1.4694004977900642E-3</v>
      </c>
      <c r="AA432">
        <f t="shared" si="117"/>
        <v>1.0264242578350931E-3</v>
      </c>
      <c r="AB432">
        <f t="shared" si="118"/>
        <v>1.8593871884268988E-3</v>
      </c>
      <c r="AC432">
        <f t="shared" si="119"/>
        <v>1.7641624161341281E-3</v>
      </c>
      <c r="AD432">
        <f t="shared" si="120"/>
        <v>-1.6761841106657013E-2</v>
      </c>
      <c r="AE432">
        <f t="shared" si="121"/>
        <v>-3.4187045725069622E-2</v>
      </c>
      <c r="AF432">
        <f t="shared" si="122"/>
        <v>-2.1620862935961025E-2</v>
      </c>
      <c r="AG432">
        <f t="shared" si="123"/>
        <v>4.6624172930199558E-3</v>
      </c>
      <c r="AH432">
        <f t="shared" si="124"/>
        <v>3.7644066448546737E-3</v>
      </c>
      <c r="AI432">
        <f t="shared" si="125"/>
        <v>2.3720143773123246E-3</v>
      </c>
      <c r="AJ432">
        <f t="shared" si="126"/>
        <v>0</v>
      </c>
      <c r="AK432">
        <f t="shared" si="127"/>
        <v>-6.2838631803016605E-3</v>
      </c>
      <c r="AL432">
        <f t="shared" si="128"/>
        <v>-7.6190479876191359E-4</v>
      </c>
      <c r="AM432">
        <f t="shared" si="129"/>
        <v>9.4739672533812359E-3</v>
      </c>
      <c r="AN432">
        <f t="shared" si="130"/>
        <v>1.1384356743040705E-2</v>
      </c>
      <c r="AO432">
        <f t="shared" si="131"/>
        <v>-2.8160268938637104E-2</v>
      </c>
      <c r="AP432">
        <f t="shared" si="132"/>
        <v>-4.7669076824133688E-3</v>
      </c>
      <c r="AQ432">
        <f t="shared" si="133"/>
        <v>-9.2951474263382444E-3</v>
      </c>
    </row>
    <row r="433" spans="1:43" hidden="1" x14ac:dyDescent="0.25">
      <c r="A433" s="19">
        <v>42276</v>
      </c>
      <c r="B433">
        <v>11.543400610000001</v>
      </c>
      <c r="C433">
        <v>15.244608230000001</v>
      </c>
      <c r="D433">
        <v>79.354583509999998</v>
      </c>
      <c r="E433">
        <v>71.042821360000005</v>
      </c>
      <c r="F433">
        <v>60.955104749999997</v>
      </c>
      <c r="G433">
        <v>26243</v>
      </c>
      <c r="H433">
        <v>34970</v>
      </c>
      <c r="I433">
        <v>333</v>
      </c>
      <c r="J433">
        <v>10.3459</v>
      </c>
      <c r="K433">
        <v>74.060500000000005</v>
      </c>
      <c r="L433">
        <v>65.837000000000003</v>
      </c>
      <c r="M433">
        <v>106</v>
      </c>
      <c r="N433">
        <v>74.67</v>
      </c>
      <c r="O433">
        <v>13.01</v>
      </c>
      <c r="P433">
        <v>197.52</v>
      </c>
      <c r="Q433">
        <v>784.35</v>
      </c>
      <c r="R433">
        <v>17440.7</v>
      </c>
      <c r="S433">
        <v>1064.8</v>
      </c>
      <c r="T433">
        <v>7843.3</v>
      </c>
      <c r="X433" s="20">
        <v>42276</v>
      </c>
      <c r="Y433">
        <f t="shared" si="115"/>
        <v>3.7643913879557969E-4</v>
      </c>
      <c r="Z433">
        <f t="shared" si="116"/>
        <v>-8.436237572230469E-4</v>
      </c>
      <c r="AA433">
        <f t="shared" si="117"/>
        <v>2.2987502020389587E-4</v>
      </c>
      <c r="AB433">
        <f t="shared" si="118"/>
        <v>1.0736861699541221E-4</v>
      </c>
      <c r="AC433">
        <f t="shared" si="119"/>
        <v>3.6041786295220896E-4</v>
      </c>
      <c r="AD433">
        <f t="shared" si="120"/>
        <v>-9.8963781885064855E-3</v>
      </c>
      <c r="AE433">
        <f t="shared" si="121"/>
        <v>-1.4858843744245515E-3</v>
      </c>
      <c r="AF433">
        <f t="shared" si="122"/>
        <v>-2.9985029962565574E-3</v>
      </c>
      <c r="AG433">
        <f t="shared" si="123"/>
        <v>-5.7057646000940833E-3</v>
      </c>
      <c r="AH433">
        <f t="shared" si="124"/>
        <v>-6.1986381142480427E-3</v>
      </c>
      <c r="AI433">
        <f t="shared" si="125"/>
        <v>-6.5100453981764301E-3</v>
      </c>
      <c r="AJ433">
        <f t="shared" si="126"/>
        <v>0</v>
      </c>
      <c r="AK433">
        <f t="shared" si="127"/>
        <v>1.474234670274606E-3</v>
      </c>
      <c r="AL433">
        <f t="shared" si="128"/>
        <v>-8.4194909915289995E-3</v>
      </c>
      <c r="AM433">
        <f t="shared" si="129"/>
        <v>-9.3727065576337584E-3</v>
      </c>
      <c r="AN433">
        <f t="shared" si="130"/>
        <v>-8.0000426670762646E-3</v>
      </c>
      <c r="AO433">
        <f t="shared" si="131"/>
        <v>9.1063402695638878E-3</v>
      </c>
      <c r="AP433">
        <f t="shared" si="132"/>
        <v>1.7431286377967536E-2</v>
      </c>
      <c r="AQ433">
        <f t="shared" si="133"/>
        <v>6.0873645359340901E-3</v>
      </c>
    </row>
    <row r="434" spans="1:43" hidden="1" x14ac:dyDescent="0.25">
      <c r="A434" s="19">
        <v>42277</v>
      </c>
      <c r="B434">
        <v>11.556195519999999</v>
      </c>
      <c r="C434">
        <v>15.3887436</v>
      </c>
      <c r="D434">
        <v>79.366272499999994</v>
      </c>
      <c r="E434">
        <v>71.057034529999996</v>
      </c>
      <c r="F434">
        <v>60.963066490000003</v>
      </c>
      <c r="G434">
        <v>25856</v>
      </c>
      <c r="H434">
        <v>34575</v>
      </c>
      <c r="I434">
        <v>342.75</v>
      </c>
      <c r="J434">
        <v>10.306100000000001</v>
      </c>
      <c r="K434">
        <v>73.227999999999994</v>
      </c>
      <c r="L434">
        <v>65.516999999999996</v>
      </c>
      <c r="M434">
        <v>107</v>
      </c>
      <c r="N434">
        <v>75.7</v>
      </c>
      <c r="O434">
        <v>13.4</v>
      </c>
      <c r="P434">
        <v>201.05</v>
      </c>
      <c r="Q434">
        <v>814.75</v>
      </c>
      <c r="R434">
        <v>17791.599999999999</v>
      </c>
      <c r="S434">
        <v>1068.8</v>
      </c>
      <c r="T434">
        <v>7948.9</v>
      </c>
      <c r="X434" s="20">
        <v>42277</v>
      </c>
      <c r="Y434">
        <f t="shared" si="115"/>
        <v>1.107803897220986E-3</v>
      </c>
      <c r="Z434">
        <f t="shared" si="116"/>
        <v>9.4104252430841865E-3</v>
      </c>
      <c r="AA434">
        <f t="shared" si="117"/>
        <v>1.4728990650591961E-4</v>
      </c>
      <c r="AB434">
        <f t="shared" si="118"/>
        <v>2.0004482000868601E-4</v>
      </c>
      <c r="AC434">
        <f t="shared" si="119"/>
        <v>1.3060793039039255E-4</v>
      </c>
      <c r="AD434">
        <f t="shared" si="120"/>
        <v>-1.4856604470403366E-2</v>
      </c>
      <c r="AE434">
        <f t="shared" si="121"/>
        <v>-1.1359673524462599E-2</v>
      </c>
      <c r="AF434">
        <f t="shared" si="122"/>
        <v>2.8858828461979978E-2</v>
      </c>
      <c r="AG434">
        <f t="shared" si="123"/>
        <v>-3.8543530188369394E-3</v>
      </c>
      <c r="AH434">
        <f t="shared" si="124"/>
        <v>-1.1304465256652435E-2</v>
      </c>
      <c r="AI434">
        <f t="shared" si="125"/>
        <v>-4.8723393738779684E-3</v>
      </c>
      <c r="AJ434">
        <f t="shared" si="126"/>
        <v>9.3897403498391374E-3</v>
      </c>
      <c r="AK434">
        <f t="shared" si="127"/>
        <v>1.3699755395792797E-2</v>
      </c>
      <c r="AL434">
        <f t="shared" si="128"/>
        <v>2.953641443245178E-2</v>
      </c>
      <c r="AM434">
        <f t="shared" si="129"/>
        <v>1.7713788306359023E-2</v>
      </c>
      <c r="AN434">
        <f t="shared" si="130"/>
        <v>3.8025968415421642E-2</v>
      </c>
      <c r="AO434">
        <f t="shared" si="131"/>
        <v>1.9919880511039042E-2</v>
      </c>
      <c r="AP434">
        <f t="shared" si="132"/>
        <v>3.7495357014793104E-3</v>
      </c>
      <c r="AQ434">
        <f t="shared" si="133"/>
        <v>1.337389014469916E-2</v>
      </c>
    </row>
    <row r="435" spans="1:43" hidden="1" x14ac:dyDescent="0.25">
      <c r="A435" s="19">
        <v>42278</v>
      </c>
      <c r="B435">
        <v>11.533197230000001</v>
      </c>
      <c r="C435">
        <v>15.38008364</v>
      </c>
      <c r="D435">
        <v>79.38419974</v>
      </c>
      <c r="E435">
        <v>71.073504650000004</v>
      </c>
      <c r="F435">
        <v>61.0322216</v>
      </c>
      <c r="G435">
        <v>25773</v>
      </c>
      <c r="H435">
        <v>34561</v>
      </c>
      <c r="I435">
        <v>337.95</v>
      </c>
      <c r="J435">
        <v>10.325699999999999</v>
      </c>
      <c r="K435">
        <v>73.48</v>
      </c>
      <c r="L435">
        <v>65.631</v>
      </c>
      <c r="M435">
        <v>107</v>
      </c>
      <c r="N435">
        <v>76</v>
      </c>
      <c r="O435">
        <v>13.47</v>
      </c>
      <c r="P435">
        <v>200.57</v>
      </c>
      <c r="Q435">
        <v>816.4</v>
      </c>
      <c r="R435">
        <v>18286.3</v>
      </c>
      <c r="S435">
        <v>1067.6500000000001</v>
      </c>
      <c r="T435">
        <v>7950.9</v>
      </c>
      <c r="X435" s="20">
        <v>42278</v>
      </c>
      <c r="Y435">
        <f t="shared" si="115"/>
        <v>-1.9921093512278551E-3</v>
      </c>
      <c r="Z435">
        <f t="shared" si="116"/>
        <v>-5.629047971908676E-4</v>
      </c>
      <c r="AA435">
        <f t="shared" si="117"/>
        <v>2.2585432122828027E-4</v>
      </c>
      <c r="AB435">
        <f t="shared" si="118"/>
        <v>2.3176046708531166E-4</v>
      </c>
      <c r="AC435">
        <f t="shared" si="119"/>
        <v>1.1337342366268667E-3</v>
      </c>
      <c r="AD435">
        <f t="shared" si="120"/>
        <v>-3.2152500146557595E-3</v>
      </c>
      <c r="AE435">
        <f t="shared" si="121"/>
        <v>-4.0499884839628563E-4</v>
      </c>
      <c r="AF435">
        <f t="shared" si="122"/>
        <v>-1.4103362896060626E-2</v>
      </c>
      <c r="AG435">
        <f t="shared" si="123"/>
        <v>1.8999802146403102E-3</v>
      </c>
      <c r="AH435">
        <f t="shared" si="124"/>
        <v>3.4353988581567064E-3</v>
      </c>
      <c r="AI435">
        <f t="shared" si="125"/>
        <v>1.7384943531345359E-3</v>
      </c>
      <c r="AJ435">
        <f t="shared" si="126"/>
        <v>0</v>
      </c>
      <c r="AK435">
        <f t="shared" si="127"/>
        <v>3.9551798429280144E-3</v>
      </c>
      <c r="AL435">
        <f t="shared" si="128"/>
        <v>5.2102834654068472E-3</v>
      </c>
      <c r="AM435">
        <f t="shared" si="129"/>
        <v>-2.3903203453276602E-3</v>
      </c>
      <c r="AN435">
        <f t="shared" si="130"/>
        <v>2.0231132180188031E-3</v>
      </c>
      <c r="AO435">
        <f t="shared" si="131"/>
        <v>2.7425709800255233E-2</v>
      </c>
      <c r="AP435">
        <f t="shared" si="132"/>
        <v>-1.0765523284582445E-3</v>
      </c>
      <c r="AQ435">
        <f t="shared" si="133"/>
        <v>2.5157549284249867E-4</v>
      </c>
    </row>
    <row r="436" spans="1:43" hidden="1" x14ac:dyDescent="0.25">
      <c r="A436" s="19">
        <v>42282</v>
      </c>
      <c r="B436">
        <v>11.48666268</v>
      </c>
      <c r="C436">
        <v>15.375408520000001</v>
      </c>
      <c r="D436">
        <v>79.472037459999996</v>
      </c>
      <c r="E436">
        <v>71.155715479999998</v>
      </c>
      <c r="F436">
        <v>61.103141960000002</v>
      </c>
      <c r="G436">
        <v>26068</v>
      </c>
      <c r="H436">
        <v>36753</v>
      </c>
      <c r="I436">
        <v>342.95</v>
      </c>
      <c r="J436">
        <v>10.2475</v>
      </c>
      <c r="K436">
        <v>72.855500000000006</v>
      </c>
      <c r="L436">
        <v>65.134</v>
      </c>
      <c r="M436">
        <v>109</v>
      </c>
      <c r="N436">
        <v>77.540000000000006</v>
      </c>
      <c r="O436">
        <v>13.59</v>
      </c>
      <c r="P436">
        <v>200.85</v>
      </c>
      <c r="Q436">
        <v>809.8</v>
      </c>
      <c r="R436">
        <v>18772.8</v>
      </c>
      <c r="S436">
        <v>1098.3499999999999</v>
      </c>
      <c r="T436">
        <v>8119.3</v>
      </c>
      <c r="X436" s="20">
        <v>42282</v>
      </c>
      <c r="Y436">
        <f t="shared" si="115"/>
        <v>-4.0429970963380951E-3</v>
      </c>
      <c r="Z436">
        <f t="shared" si="116"/>
        <v>-3.0401854808159018E-4</v>
      </c>
      <c r="AA436">
        <f t="shared" si="117"/>
        <v>1.1058769929350861E-3</v>
      </c>
      <c r="AB436">
        <f t="shared" si="118"/>
        <v>1.156033044130898E-3</v>
      </c>
      <c r="AC436">
        <f t="shared" si="119"/>
        <v>1.1613404325125666E-3</v>
      </c>
      <c r="AD436">
        <f t="shared" si="120"/>
        <v>1.1381076146104729E-2</v>
      </c>
      <c r="AE436">
        <f t="shared" si="121"/>
        <v>6.1493976277717494E-2</v>
      </c>
      <c r="AF436">
        <f t="shared" si="122"/>
        <v>1.4686708398967145E-2</v>
      </c>
      <c r="AG436">
        <f t="shared" si="123"/>
        <v>-7.6021597628239991E-3</v>
      </c>
      <c r="AH436">
        <f t="shared" si="124"/>
        <v>-8.535232957707535E-3</v>
      </c>
      <c r="AI436">
        <f t="shared" si="125"/>
        <v>-7.6014590011538232E-3</v>
      </c>
      <c r="AJ436">
        <f t="shared" si="126"/>
        <v>1.8519047767237531E-2</v>
      </c>
      <c r="AK436">
        <f t="shared" si="127"/>
        <v>2.0060591956452128E-2</v>
      </c>
      <c r="AL436">
        <f t="shared" si="128"/>
        <v>8.8692377407795699E-3</v>
      </c>
      <c r="AM436">
        <f t="shared" si="129"/>
        <v>1.3950478073356969E-3</v>
      </c>
      <c r="AN436">
        <f t="shared" si="130"/>
        <v>-8.1171273376289699E-3</v>
      </c>
      <c r="AO436">
        <f t="shared" si="131"/>
        <v>2.6256868085908058E-2</v>
      </c>
      <c r="AP436">
        <f t="shared" si="132"/>
        <v>2.8349082206271789E-2</v>
      </c>
      <c r="AQ436">
        <f t="shared" si="133"/>
        <v>2.0958813755087319E-2</v>
      </c>
    </row>
    <row r="437" spans="1:43" hidden="1" x14ac:dyDescent="0.25">
      <c r="A437" s="19">
        <v>42283</v>
      </c>
      <c r="B437">
        <v>11.51423874</v>
      </c>
      <c r="C437">
        <v>15.38185691</v>
      </c>
      <c r="D437">
        <v>79.452438310000005</v>
      </c>
      <c r="E437">
        <v>71.174394520000007</v>
      </c>
      <c r="F437">
        <v>61.120763500000002</v>
      </c>
      <c r="G437">
        <v>26621</v>
      </c>
      <c r="H437">
        <v>37358</v>
      </c>
      <c r="I437">
        <v>343.35</v>
      </c>
      <c r="J437">
        <v>10.246700000000001</v>
      </c>
      <c r="K437">
        <v>73.41</v>
      </c>
      <c r="L437">
        <v>65.129000000000005</v>
      </c>
      <c r="M437">
        <v>109</v>
      </c>
      <c r="N437">
        <v>78</v>
      </c>
      <c r="O437">
        <v>13.76</v>
      </c>
      <c r="P437">
        <v>201.63</v>
      </c>
      <c r="Q437">
        <v>829.3</v>
      </c>
      <c r="R437">
        <v>18630.2</v>
      </c>
      <c r="S437">
        <v>1085.95</v>
      </c>
      <c r="T437">
        <v>8152.9</v>
      </c>
      <c r="X437" s="20">
        <v>42283</v>
      </c>
      <c r="Y437">
        <f t="shared" si="115"/>
        <v>2.3978254337939536E-3</v>
      </c>
      <c r="Z437">
        <f t="shared" si="116"/>
        <v>4.1930841408217856E-4</v>
      </c>
      <c r="AA437">
        <f t="shared" si="117"/>
        <v>-2.4664734622387678E-4</v>
      </c>
      <c r="AB437">
        <f t="shared" si="118"/>
        <v>2.6247489174630121E-4</v>
      </c>
      <c r="AC437">
        <f t="shared" si="119"/>
        <v>2.883485036053947E-4</v>
      </c>
      <c r="AD437">
        <f t="shared" si="120"/>
        <v>2.0991869531301881E-2</v>
      </c>
      <c r="AE437">
        <f t="shared" si="121"/>
        <v>1.6327223756968073E-2</v>
      </c>
      <c r="AF437">
        <f t="shared" si="122"/>
        <v>1.1656711213551955E-3</v>
      </c>
      <c r="AG437">
        <f t="shared" si="123"/>
        <v>-7.8070868870812934E-5</v>
      </c>
      <c r="AH437">
        <f t="shared" si="124"/>
        <v>7.5821387334725305E-3</v>
      </c>
      <c r="AI437">
        <f t="shared" si="125"/>
        <v>-7.6767769857177552E-5</v>
      </c>
      <c r="AJ437">
        <f t="shared" si="126"/>
        <v>0</v>
      </c>
      <c r="AK437">
        <f t="shared" si="127"/>
        <v>5.914894446808607E-3</v>
      </c>
      <c r="AL437">
        <f t="shared" si="128"/>
        <v>1.2431604342145176E-2</v>
      </c>
      <c r="AM437">
        <f t="shared" si="129"/>
        <v>3.8759738446929397E-3</v>
      </c>
      <c r="AN437">
        <f t="shared" si="130"/>
        <v>2.3794667859097302E-2</v>
      </c>
      <c r="AO437">
        <f t="shared" si="131"/>
        <v>-7.6250937582946592E-3</v>
      </c>
      <c r="AP437">
        <f t="shared" si="132"/>
        <v>-1.1353873741864688E-2</v>
      </c>
      <c r="AQ437">
        <f t="shared" si="133"/>
        <v>4.1297486207755429E-3</v>
      </c>
    </row>
    <row r="438" spans="1:43" hidden="1" x14ac:dyDescent="0.25">
      <c r="A438" s="19">
        <v>42284</v>
      </c>
      <c r="B438">
        <v>11.45628973</v>
      </c>
      <c r="C438">
        <v>15.43969139</v>
      </c>
      <c r="D438">
        <v>79.437432220000005</v>
      </c>
      <c r="E438">
        <v>71.208791430000005</v>
      </c>
      <c r="F438">
        <v>61.139367669999999</v>
      </c>
      <c r="G438">
        <v>26555</v>
      </c>
      <c r="H438">
        <v>37507</v>
      </c>
      <c r="I438">
        <v>343.2</v>
      </c>
      <c r="J438">
        <v>10.2118</v>
      </c>
      <c r="K438">
        <v>72.9255</v>
      </c>
      <c r="L438">
        <v>64.906999999999996</v>
      </c>
      <c r="M438">
        <v>109</v>
      </c>
      <c r="N438">
        <v>78.22</v>
      </c>
      <c r="O438">
        <v>13.84</v>
      </c>
      <c r="P438">
        <v>199.18</v>
      </c>
      <c r="Q438">
        <v>823.55</v>
      </c>
      <c r="R438">
        <v>18905.2</v>
      </c>
      <c r="S438">
        <v>1087.75</v>
      </c>
      <c r="T438">
        <v>8177.4</v>
      </c>
      <c r="X438" s="20">
        <v>42284</v>
      </c>
      <c r="Y438">
        <f t="shared" si="115"/>
        <v>-5.0455202204816594E-3</v>
      </c>
      <c r="Z438">
        <f t="shared" si="116"/>
        <v>3.752864542392138E-3</v>
      </c>
      <c r="AA438">
        <f t="shared" si="117"/>
        <v>-1.8888667974313519E-4</v>
      </c>
      <c r="AB438">
        <f t="shared" si="118"/>
        <v>4.8315972759904063E-4</v>
      </c>
      <c r="AC438">
        <f t="shared" si="119"/>
        <v>3.0433748051066214E-4</v>
      </c>
      <c r="AD438">
        <f t="shared" si="120"/>
        <v>-2.4823241270734119E-3</v>
      </c>
      <c r="AE438">
        <f t="shared" si="121"/>
        <v>3.9805034858659766E-3</v>
      </c>
      <c r="AF438">
        <f t="shared" si="122"/>
        <v>-4.3696745287826112E-4</v>
      </c>
      <c r="AG438">
        <f t="shared" si="123"/>
        <v>-3.4117881422256711E-3</v>
      </c>
      <c r="AH438">
        <f t="shared" si="124"/>
        <v>-6.6217940331363525E-3</v>
      </c>
      <c r="AI438">
        <f t="shared" si="125"/>
        <v>-3.4144423956546746E-3</v>
      </c>
      <c r="AJ438">
        <f t="shared" si="126"/>
        <v>0</v>
      </c>
      <c r="AK438">
        <f t="shared" si="127"/>
        <v>2.8165426377762697E-3</v>
      </c>
      <c r="AL438">
        <f t="shared" si="128"/>
        <v>5.7971176843259146E-3</v>
      </c>
      <c r="AM438">
        <f t="shared" si="129"/>
        <v>-1.2225396146490663E-2</v>
      </c>
      <c r="AN438">
        <f t="shared" si="130"/>
        <v>-6.9577072284732937E-3</v>
      </c>
      <c r="AO438">
        <f t="shared" si="131"/>
        <v>1.4653096569857887E-2</v>
      </c>
      <c r="AP438">
        <f t="shared" si="132"/>
        <v>1.6561626824594658E-3</v>
      </c>
      <c r="AQ438">
        <f t="shared" si="133"/>
        <v>3.0005594976027835E-3</v>
      </c>
    </row>
    <row r="439" spans="1:43" hidden="1" x14ac:dyDescent="0.25">
      <c r="A439" s="19">
        <v>42285</v>
      </c>
      <c r="B439">
        <v>11.50023434</v>
      </c>
      <c r="C439">
        <v>15.48507553</v>
      </c>
      <c r="D439">
        <v>79.455626499999994</v>
      </c>
      <c r="E439">
        <v>71.221050719999994</v>
      </c>
      <c r="F439">
        <v>61.186576260000002</v>
      </c>
      <c r="G439">
        <v>26446</v>
      </c>
      <c r="H439">
        <v>36880</v>
      </c>
      <c r="I439">
        <v>339.85</v>
      </c>
      <c r="J439">
        <v>10.2021</v>
      </c>
      <c r="K439">
        <v>73.108999999999995</v>
      </c>
      <c r="L439">
        <v>64.819000000000003</v>
      </c>
      <c r="M439">
        <v>109</v>
      </c>
      <c r="N439">
        <v>77.86</v>
      </c>
      <c r="O439">
        <v>13.66</v>
      </c>
      <c r="P439">
        <v>199.9</v>
      </c>
      <c r="Q439">
        <v>821.9</v>
      </c>
      <c r="R439">
        <v>18666.3</v>
      </c>
      <c r="S439">
        <v>1083.0999999999999</v>
      </c>
      <c r="T439">
        <v>8129.35</v>
      </c>
      <c r="X439" s="20">
        <v>42285</v>
      </c>
      <c r="Y439">
        <f t="shared" si="115"/>
        <v>3.8285119770322946E-3</v>
      </c>
      <c r="Z439">
        <f t="shared" si="116"/>
        <v>2.9351343342041347E-3</v>
      </c>
      <c r="AA439">
        <f t="shared" si="117"/>
        <v>2.2901289994771814E-4</v>
      </c>
      <c r="AB439">
        <f t="shared" si="118"/>
        <v>1.7214496407787466E-4</v>
      </c>
      <c r="AC439">
        <f t="shared" si="119"/>
        <v>7.718492222833197E-4</v>
      </c>
      <c r="AD439">
        <f t="shared" si="120"/>
        <v>-4.1131357397313564E-3</v>
      </c>
      <c r="AE439">
        <f t="shared" si="121"/>
        <v>-1.6858183534584258E-2</v>
      </c>
      <c r="AF439">
        <f t="shared" si="122"/>
        <v>-9.8090238211598763E-3</v>
      </c>
      <c r="AG439">
        <f t="shared" si="123"/>
        <v>-9.503329329557474E-4</v>
      </c>
      <c r="AH439">
        <f t="shared" si="124"/>
        <v>2.5131061027031422E-3</v>
      </c>
      <c r="AI439">
        <f t="shared" si="125"/>
        <v>-1.356705880056391E-3</v>
      </c>
      <c r="AJ439">
        <f t="shared" si="126"/>
        <v>0</v>
      </c>
      <c r="AK439">
        <f t="shared" si="127"/>
        <v>-4.6130271450583824E-3</v>
      </c>
      <c r="AL439">
        <f t="shared" si="128"/>
        <v>-1.3091096046879453E-2</v>
      </c>
      <c r="AM439">
        <f t="shared" si="129"/>
        <v>3.6083030028608112E-3</v>
      </c>
      <c r="AN439">
        <f t="shared" si="130"/>
        <v>-2.0055310742304903E-3</v>
      </c>
      <c r="AO439">
        <f t="shared" si="131"/>
        <v>-1.2717257481812305E-2</v>
      </c>
      <c r="AP439">
        <f t="shared" si="132"/>
        <v>-4.2840427590980779E-3</v>
      </c>
      <c r="AQ439">
        <f t="shared" si="133"/>
        <v>-5.8932821154094855E-3</v>
      </c>
    </row>
    <row r="440" spans="1:43" hidden="1" x14ac:dyDescent="0.25">
      <c r="A440" s="19">
        <v>42286</v>
      </c>
      <c r="B440">
        <v>11.494736700000001</v>
      </c>
      <c r="C440">
        <v>15.51037182</v>
      </c>
      <c r="D440">
        <v>79.496467870000004</v>
      </c>
      <c r="E440">
        <v>71.216852040000006</v>
      </c>
      <c r="F440">
        <v>61.217009859999997</v>
      </c>
      <c r="G440">
        <v>26622</v>
      </c>
      <c r="H440">
        <v>36844</v>
      </c>
      <c r="I440">
        <v>347.75</v>
      </c>
      <c r="J440">
        <v>10.209199999999999</v>
      </c>
      <c r="K440">
        <v>73.576999999999998</v>
      </c>
      <c r="L440">
        <v>64.78</v>
      </c>
      <c r="M440">
        <v>109</v>
      </c>
      <c r="N440">
        <v>78.16</v>
      </c>
      <c r="O440">
        <v>13.75</v>
      </c>
      <c r="P440">
        <v>199.45</v>
      </c>
      <c r="Q440">
        <v>818</v>
      </c>
      <c r="R440">
        <v>18318.2</v>
      </c>
      <c r="S440">
        <v>1086.1500000000001</v>
      </c>
      <c r="T440">
        <v>8189.7</v>
      </c>
      <c r="X440" s="20">
        <v>42286</v>
      </c>
      <c r="Y440">
        <f t="shared" si="115"/>
        <v>-4.7816021122043355E-4</v>
      </c>
      <c r="Z440">
        <f t="shared" si="116"/>
        <v>1.6322587850206704E-3</v>
      </c>
      <c r="AA440">
        <f t="shared" si="117"/>
        <v>5.1388276525265303E-4</v>
      </c>
      <c r="AB440">
        <f t="shared" si="118"/>
        <v>-5.8954532745135745E-5</v>
      </c>
      <c r="AC440">
        <f t="shared" si="119"/>
        <v>4.972664869029959E-4</v>
      </c>
      <c r="AD440">
        <f t="shared" si="120"/>
        <v>6.6330234901963055E-3</v>
      </c>
      <c r="AE440">
        <f t="shared" si="121"/>
        <v>-9.7661556240398353E-4</v>
      </c>
      <c r="AF440">
        <f t="shared" si="122"/>
        <v>2.29794870109051E-2</v>
      </c>
      <c r="AG440">
        <f t="shared" si="123"/>
        <v>6.9569310003374111E-4</v>
      </c>
      <c r="AH440">
        <f t="shared" si="124"/>
        <v>6.3809987042738985E-3</v>
      </c>
      <c r="AI440">
        <f t="shared" si="125"/>
        <v>-6.018565139738986E-4</v>
      </c>
      <c r="AJ440">
        <f t="shared" si="126"/>
        <v>0</v>
      </c>
      <c r="AK440">
        <f t="shared" si="127"/>
        <v>3.8456655522176981E-3</v>
      </c>
      <c r="AL440">
        <f t="shared" si="128"/>
        <v>6.5669699699363645E-3</v>
      </c>
      <c r="AM440">
        <f t="shared" si="129"/>
        <v>-2.2536631549388659E-3</v>
      </c>
      <c r="AN440">
        <f t="shared" si="130"/>
        <v>-4.7563965517072194E-3</v>
      </c>
      <c r="AO440">
        <f t="shared" si="131"/>
        <v>-1.882465787326738E-2</v>
      </c>
      <c r="AP440">
        <f t="shared" si="132"/>
        <v>2.8120336612481376E-3</v>
      </c>
      <c r="AQ440">
        <f t="shared" si="133"/>
        <v>7.3962975934759936E-3</v>
      </c>
    </row>
    <row r="441" spans="1:43" hidden="1" x14ac:dyDescent="0.25">
      <c r="A441" s="19">
        <v>42289</v>
      </c>
      <c r="B441">
        <v>11.547119179999999</v>
      </c>
      <c r="C441">
        <v>15.452816049999999</v>
      </c>
      <c r="D441">
        <v>79.557565109999999</v>
      </c>
      <c r="E441">
        <v>71.283028299999998</v>
      </c>
      <c r="F441">
        <v>61.29803313</v>
      </c>
      <c r="G441">
        <v>26788</v>
      </c>
      <c r="H441">
        <v>37002</v>
      </c>
      <c r="I441">
        <v>348.25</v>
      </c>
      <c r="J441">
        <v>10.2475</v>
      </c>
      <c r="K441">
        <v>73.578000000000003</v>
      </c>
      <c r="L441">
        <v>64.795000000000002</v>
      </c>
      <c r="M441">
        <v>109</v>
      </c>
      <c r="N441">
        <v>78.400000000000006</v>
      </c>
      <c r="O441">
        <v>13.7</v>
      </c>
      <c r="P441">
        <v>199.5</v>
      </c>
      <c r="Q441">
        <v>814.85</v>
      </c>
      <c r="R441">
        <v>17982.400000000001</v>
      </c>
      <c r="S441">
        <v>1080.55</v>
      </c>
      <c r="T441">
        <v>8143.6</v>
      </c>
      <c r="X441" s="20">
        <v>42289</v>
      </c>
      <c r="Y441">
        <f t="shared" si="115"/>
        <v>4.5467318703569792E-3</v>
      </c>
      <c r="Z441">
        <f t="shared" si="116"/>
        <v>-3.7176944785338294E-3</v>
      </c>
      <c r="AA441">
        <f t="shared" si="117"/>
        <v>7.6825770287435068E-4</v>
      </c>
      <c r="AB441">
        <f t="shared" si="118"/>
        <v>9.2879046072678081E-4</v>
      </c>
      <c r="AC441">
        <f t="shared" si="119"/>
        <v>1.32266666745201E-3</v>
      </c>
      <c r="AD441">
        <f t="shared" si="120"/>
        <v>6.2160844229763755E-3</v>
      </c>
      <c r="AE441">
        <f t="shared" si="121"/>
        <v>4.2791821114216994E-3</v>
      </c>
      <c r="AF441">
        <f t="shared" si="122"/>
        <v>1.4367818563628255E-3</v>
      </c>
      <c r="AG441">
        <f t="shared" si="123"/>
        <v>3.7444988440184868E-3</v>
      </c>
      <c r="AH441">
        <f t="shared" si="124"/>
        <v>1.3591111413515828E-5</v>
      </c>
      <c r="AI441">
        <f t="shared" si="125"/>
        <v>2.315261441945943E-4</v>
      </c>
      <c r="AJ441">
        <f t="shared" si="126"/>
        <v>0</v>
      </c>
      <c r="AK441">
        <f t="shared" si="127"/>
        <v>3.0659196218349827E-3</v>
      </c>
      <c r="AL441">
        <f t="shared" si="128"/>
        <v>-3.6429912785010919E-3</v>
      </c>
      <c r="AM441">
        <f t="shared" si="129"/>
        <v>2.5065797850268062E-4</v>
      </c>
      <c r="AN441">
        <f t="shared" si="130"/>
        <v>-3.8582893807491991E-3</v>
      </c>
      <c r="AO441">
        <f t="shared" si="131"/>
        <v>-1.8501599361840173E-2</v>
      </c>
      <c r="AP441">
        <f t="shared" si="132"/>
        <v>-5.1691627539036831E-3</v>
      </c>
      <c r="AQ441">
        <f t="shared" si="133"/>
        <v>-5.6449244690668591E-3</v>
      </c>
    </row>
    <row r="442" spans="1:43" hidden="1" x14ac:dyDescent="0.25">
      <c r="A442" s="19">
        <v>42290</v>
      </c>
      <c r="B442">
        <v>11.568978299999999</v>
      </c>
      <c r="C442">
        <v>15.4896876</v>
      </c>
      <c r="D442">
        <v>79.575418909999996</v>
      </c>
      <c r="E442">
        <v>71.321659510000003</v>
      </c>
      <c r="F442">
        <v>61.317303819999999</v>
      </c>
      <c r="G442">
        <v>26979</v>
      </c>
      <c r="H442">
        <v>37288</v>
      </c>
      <c r="I442">
        <v>346.95</v>
      </c>
      <c r="J442">
        <v>10.264200000000001</v>
      </c>
      <c r="K442">
        <v>74.088499999999996</v>
      </c>
      <c r="L442">
        <v>65.097999999999999</v>
      </c>
      <c r="M442">
        <v>109</v>
      </c>
      <c r="N442">
        <v>77.400000000000006</v>
      </c>
      <c r="O442">
        <v>13.7</v>
      </c>
      <c r="P442">
        <v>199.75</v>
      </c>
      <c r="Q442">
        <v>812.9</v>
      </c>
      <c r="R442">
        <v>17820.3</v>
      </c>
      <c r="S442">
        <v>1076.3499999999999</v>
      </c>
      <c r="T442">
        <v>8131.7</v>
      </c>
      <c r="X442" s="20">
        <v>42290</v>
      </c>
      <c r="Y442">
        <f t="shared" si="115"/>
        <v>1.8912471306557104E-3</v>
      </c>
      <c r="Z442">
        <f t="shared" si="116"/>
        <v>2.3832310319135438E-3</v>
      </c>
      <c r="AA442">
        <f t="shared" si="117"/>
        <v>2.2438842814216192E-4</v>
      </c>
      <c r="AB442">
        <f t="shared" si="118"/>
        <v>5.4179440435318848E-4</v>
      </c>
      <c r="AC442">
        <f t="shared" si="119"/>
        <v>3.1432756518080471E-4</v>
      </c>
      <c r="AD442">
        <f t="shared" si="120"/>
        <v>7.1047595526843883E-3</v>
      </c>
      <c r="AE442">
        <f t="shared" si="121"/>
        <v>7.6995938330290253E-3</v>
      </c>
      <c r="AF442">
        <f t="shared" si="122"/>
        <v>-3.7399353143572059E-3</v>
      </c>
      <c r="AG442">
        <f t="shared" si="123"/>
        <v>1.6283393078085485E-3</v>
      </c>
      <c r="AH442">
        <f t="shared" si="124"/>
        <v>6.9142565684896596E-3</v>
      </c>
      <c r="AI442">
        <f t="shared" si="125"/>
        <v>4.6653868890105593E-3</v>
      </c>
      <c r="AJ442">
        <f t="shared" si="126"/>
        <v>0</v>
      </c>
      <c r="AK442">
        <f t="shared" si="127"/>
        <v>-1.2837146760680719E-2</v>
      </c>
      <c r="AL442">
        <f t="shared" si="128"/>
        <v>0</v>
      </c>
      <c r="AM442">
        <f t="shared" si="129"/>
        <v>1.2523483164658734E-3</v>
      </c>
      <c r="AN442">
        <f t="shared" si="130"/>
        <v>-2.3959464694712006E-3</v>
      </c>
      <c r="AO442">
        <f t="shared" si="131"/>
        <v>-9.0552448640747133E-3</v>
      </c>
      <c r="AP442">
        <f t="shared" si="132"/>
        <v>-3.8944831085801022E-3</v>
      </c>
      <c r="AQ442">
        <f t="shared" si="133"/>
        <v>-1.4623388964399796E-3</v>
      </c>
    </row>
    <row r="443" spans="1:43" hidden="1" x14ac:dyDescent="0.25">
      <c r="A443" s="19">
        <v>42291</v>
      </c>
      <c r="B443">
        <v>11.51322495</v>
      </c>
      <c r="C443">
        <v>15.49938283</v>
      </c>
      <c r="D443">
        <v>79.582638149999994</v>
      </c>
      <c r="E443">
        <v>71.326026979999995</v>
      </c>
      <c r="F443">
        <v>61.351103209999998</v>
      </c>
      <c r="G443">
        <v>27206</v>
      </c>
      <c r="H443">
        <v>37574</v>
      </c>
      <c r="I443">
        <v>349.2</v>
      </c>
      <c r="J443">
        <v>10.1983</v>
      </c>
      <c r="K443">
        <v>74.274500000000003</v>
      </c>
      <c r="L443">
        <v>64.736000000000004</v>
      </c>
      <c r="M443">
        <v>110</v>
      </c>
      <c r="N443">
        <v>77.400000000000006</v>
      </c>
      <c r="O443">
        <v>13.75</v>
      </c>
      <c r="P443">
        <v>199.82</v>
      </c>
      <c r="Q443">
        <v>797.2</v>
      </c>
      <c r="R443">
        <v>18180.2</v>
      </c>
      <c r="S443">
        <v>1084.75</v>
      </c>
      <c r="T443">
        <v>8107.9</v>
      </c>
      <c r="X443" s="20">
        <v>42291</v>
      </c>
      <c r="Y443">
        <f t="shared" si="115"/>
        <v>-4.8308610597907614E-3</v>
      </c>
      <c r="Z443">
        <f t="shared" si="116"/>
        <v>6.2571933793423577E-4</v>
      </c>
      <c r="AA443">
        <f t="shared" si="117"/>
        <v>9.0717870503088184E-5</v>
      </c>
      <c r="AB443">
        <f t="shared" si="118"/>
        <v>6.1234361507216933E-5</v>
      </c>
      <c r="AC443">
        <f t="shared" si="119"/>
        <v>5.5106920638623054E-4</v>
      </c>
      <c r="AD443">
        <f t="shared" si="120"/>
        <v>8.3787516107502128E-3</v>
      </c>
      <c r="AE443">
        <f t="shared" si="121"/>
        <v>7.6407627746673456E-3</v>
      </c>
      <c r="AF443">
        <f t="shared" si="122"/>
        <v>6.4641466198892376E-3</v>
      </c>
      <c r="AG443">
        <f t="shared" si="123"/>
        <v>-6.4410729710378395E-3</v>
      </c>
      <c r="AH443">
        <f t="shared" si="124"/>
        <v>2.5073650094246062E-3</v>
      </c>
      <c r="AI443">
        <f t="shared" si="125"/>
        <v>-5.5763657910533632E-3</v>
      </c>
      <c r="AJ443">
        <f t="shared" si="126"/>
        <v>9.1324835632724723E-3</v>
      </c>
      <c r="AK443">
        <f t="shared" si="127"/>
        <v>0</v>
      </c>
      <c r="AL443">
        <f t="shared" si="128"/>
        <v>3.6429912785012298E-3</v>
      </c>
      <c r="AM443">
        <f t="shared" si="129"/>
        <v>3.5037665848844607E-4</v>
      </c>
      <c r="AN443">
        <f t="shared" si="130"/>
        <v>-1.950251241388689E-2</v>
      </c>
      <c r="AO443">
        <f t="shared" si="131"/>
        <v>1.9994832871140223E-2</v>
      </c>
      <c r="AP443">
        <f t="shared" si="132"/>
        <v>7.773858038004372E-3</v>
      </c>
      <c r="AQ443">
        <f t="shared" si="133"/>
        <v>-2.9311087760296099E-3</v>
      </c>
    </row>
    <row r="444" spans="1:43" hidden="1" x14ac:dyDescent="0.25">
      <c r="A444" s="19">
        <v>42292</v>
      </c>
      <c r="B444">
        <v>11.52631081</v>
      </c>
      <c r="C444">
        <v>15.55607822</v>
      </c>
      <c r="D444">
        <v>79.593382570000003</v>
      </c>
      <c r="E444">
        <v>71.385056599999999</v>
      </c>
      <c r="F444">
        <v>61.35938281</v>
      </c>
      <c r="G444">
        <v>27257</v>
      </c>
      <c r="H444">
        <v>37532</v>
      </c>
      <c r="I444">
        <v>349.75</v>
      </c>
      <c r="J444">
        <v>10.2075</v>
      </c>
      <c r="K444">
        <v>73.738</v>
      </c>
      <c r="L444">
        <v>64.778999999999996</v>
      </c>
      <c r="M444">
        <v>110</v>
      </c>
      <c r="N444">
        <v>78.08</v>
      </c>
      <c r="O444">
        <v>13.7</v>
      </c>
      <c r="P444">
        <v>201.55</v>
      </c>
      <c r="Q444">
        <v>791.55</v>
      </c>
      <c r="R444">
        <v>18311.2</v>
      </c>
      <c r="S444">
        <v>1084.1500000000001</v>
      </c>
      <c r="T444">
        <v>8179.5</v>
      </c>
      <c r="X444" s="20">
        <v>42292</v>
      </c>
      <c r="Y444">
        <f t="shared" si="115"/>
        <v>1.1359483579406083E-3</v>
      </c>
      <c r="Z444">
        <f t="shared" si="116"/>
        <v>3.6512388526535964E-3</v>
      </c>
      <c r="AA444">
        <f t="shared" si="117"/>
        <v>1.3500048522042637E-4</v>
      </c>
      <c r="AB444">
        <f t="shared" si="118"/>
        <v>8.2726053065638582E-4</v>
      </c>
      <c r="AC444">
        <f t="shared" si="119"/>
        <v>1.349452729118855E-4</v>
      </c>
      <c r="AD444">
        <f t="shared" si="120"/>
        <v>1.8728316437531685E-3</v>
      </c>
      <c r="AE444">
        <f t="shared" si="121"/>
        <v>-1.1184194173040106E-3</v>
      </c>
      <c r="AF444">
        <f t="shared" si="122"/>
        <v>1.5737895801434113E-3</v>
      </c>
      <c r="AG444">
        <f t="shared" si="123"/>
        <v>9.0170447846736471E-4</v>
      </c>
      <c r="AH444">
        <f t="shared" si="124"/>
        <v>-7.2494194693474446E-3</v>
      </c>
      <c r="AI444">
        <f t="shared" si="125"/>
        <v>6.6401577546914821E-4</v>
      </c>
      <c r="AJ444">
        <f t="shared" si="126"/>
        <v>0</v>
      </c>
      <c r="AK444">
        <f t="shared" si="127"/>
        <v>8.7471615091555283E-3</v>
      </c>
      <c r="AL444">
        <f t="shared" si="128"/>
        <v>-3.6429912785010919E-3</v>
      </c>
      <c r="AM444">
        <f t="shared" si="129"/>
        <v>8.6205282583024182E-3</v>
      </c>
      <c r="AN444">
        <f t="shared" si="130"/>
        <v>-7.112539818853199E-3</v>
      </c>
      <c r="AO444">
        <f t="shared" si="131"/>
        <v>7.1798047073703512E-3</v>
      </c>
      <c r="AP444">
        <f t="shared" si="132"/>
        <v>-5.5327586823330761E-4</v>
      </c>
      <c r="AQ444">
        <f t="shared" si="133"/>
        <v>8.7921290361736241E-3</v>
      </c>
    </row>
    <row r="445" spans="1:43" hidden="1" x14ac:dyDescent="0.25">
      <c r="A445" s="19">
        <v>42293</v>
      </c>
      <c r="B445">
        <v>11.51393296</v>
      </c>
      <c r="C445">
        <v>15.55492929</v>
      </c>
      <c r="D445">
        <v>79.625798029999999</v>
      </c>
      <c r="E445">
        <v>71.362240830000005</v>
      </c>
      <c r="F445">
        <v>61.367314729999997</v>
      </c>
      <c r="G445">
        <v>27150</v>
      </c>
      <c r="H445">
        <v>37399</v>
      </c>
      <c r="I445">
        <v>346.55</v>
      </c>
      <c r="J445">
        <v>10.1853</v>
      </c>
      <c r="K445">
        <v>73.415499999999994</v>
      </c>
      <c r="L445">
        <v>64.703000000000003</v>
      </c>
      <c r="M445">
        <v>111</v>
      </c>
      <c r="N445">
        <v>78.41</v>
      </c>
      <c r="O445">
        <v>13.77</v>
      </c>
      <c r="P445">
        <v>202.35</v>
      </c>
      <c r="Q445">
        <v>785</v>
      </c>
      <c r="R445">
        <v>18286.599999999999</v>
      </c>
      <c r="S445">
        <v>1100.05</v>
      </c>
      <c r="T445">
        <v>8238.15</v>
      </c>
      <c r="X445" s="20">
        <v>42293</v>
      </c>
      <c r="Y445">
        <f t="shared" si="115"/>
        <v>-1.0744548811519638E-3</v>
      </c>
      <c r="Z445">
        <f t="shared" si="116"/>
        <v>-7.3860031704339418E-5</v>
      </c>
      <c r="AA445">
        <f t="shared" si="117"/>
        <v>4.0718034505271187E-4</v>
      </c>
      <c r="AB445">
        <f t="shared" si="118"/>
        <v>-3.1966658010421496E-4</v>
      </c>
      <c r="AC445">
        <f t="shared" si="119"/>
        <v>1.2926152450980373E-4</v>
      </c>
      <c r="AD445">
        <f t="shared" si="120"/>
        <v>-3.933322475047081E-3</v>
      </c>
      <c r="AE445">
        <f t="shared" si="121"/>
        <v>-3.5499363326972106E-3</v>
      </c>
      <c r="AF445">
        <f t="shared" si="122"/>
        <v>-9.1915051815968304E-3</v>
      </c>
      <c r="AG445">
        <f t="shared" si="123"/>
        <v>-2.1772398856155285E-3</v>
      </c>
      <c r="AH445">
        <f t="shared" si="124"/>
        <v>-4.3831851275127074E-3</v>
      </c>
      <c r="AI445">
        <f t="shared" si="125"/>
        <v>-1.1739084772819607E-3</v>
      </c>
      <c r="AJ445">
        <f t="shared" si="126"/>
        <v>9.0498355199178562E-3</v>
      </c>
      <c r="AK445">
        <f t="shared" si="127"/>
        <v>4.2175281379935202E-3</v>
      </c>
      <c r="AL445">
        <f t="shared" si="128"/>
        <v>5.09647990648434E-3</v>
      </c>
      <c r="AM445">
        <f t="shared" si="129"/>
        <v>3.9613817586997488E-3</v>
      </c>
      <c r="AN445">
        <f t="shared" si="130"/>
        <v>-8.3093307373780859E-3</v>
      </c>
      <c r="AO445">
        <f t="shared" si="131"/>
        <v>-1.3443433050556873E-3</v>
      </c>
      <c r="AP445">
        <f t="shared" si="132"/>
        <v>1.4559363488663123E-2</v>
      </c>
      <c r="AQ445">
        <f t="shared" si="133"/>
        <v>7.1447800990171156E-3</v>
      </c>
    </row>
    <row r="446" spans="1:43" hidden="1" x14ac:dyDescent="0.25">
      <c r="A446" s="19">
        <v>42296</v>
      </c>
      <c r="B446">
        <v>11.50370227</v>
      </c>
      <c r="C446">
        <v>15.57133801</v>
      </c>
      <c r="D446">
        <v>79.63988913</v>
      </c>
      <c r="E446">
        <v>71.476693019999999</v>
      </c>
      <c r="F446">
        <v>61.454048530000001</v>
      </c>
      <c r="G446">
        <v>27006</v>
      </c>
      <c r="H446">
        <v>36952</v>
      </c>
      <c r="I446">
        <v>342</v>
      </c>
      <c r="J446">
        <v>10.2073</v>
      </c>
      <c r="K446">
        <v>73.517499999999998</v>
      </c>
      <c r="L446">
        <v>64.918999999999997</v>
      </c>
      <c r="M446">
        <v>111</v>
      </c>
      <c r="N446">
        <v>78.91</v>
      </c>
      <c r="O446">
        <v>13.85</v>
      </c>
      <c r="P446">
        <v>202.9</v>
      </c>
      <c r="Q446">
        <v>793.9</v>
      </c>
      <c r="R446">
        <v>18241.3</v>
      </c>
      <c r="S446">
        <v>1097.8</v>
      </c>
      <c r="T446">
        <v>8275.0499999999993</v>
      </c>
      <c r="X446" s="20">
        <v>42296</v>
      </c>
      <c r="Y446">
        <f t="shared" si="115"/>
        <v>-8.8894367918165775E-4</v>
      </c>
      <c r="Z446">
        <f t="shared" si="116"/>
        <v>1.0543327512977001E-3</v>
      </c>
      <c r="AA446">
        <f t="shared" si="117"/>
        <v>1.7695085850627268E-4</v>
      </c>
      <c r="AB446">
        <f t="shared" si="118"/>
        <v>1.602535266947396E-3</v>
      </c>
      <c r="AC446">
        <f t="shared" si="119"/>
        <v>1.412357135852676E-3</v>
      </c>
      <c r="AD446">
        <f t="shared" si="120"/>
        <v>-5.3179828410937855E-3</v>
      </c>
      <c r="AE446">
        <f t="shared" si="121"/>
        <v>-1.2024192966801701E-2</v>
      </c>
      <c r="AF446">
        <f t="shared" si="122"/>
        <v>-1.3216371301388532E-2</v>
      </c>
      <c r="AG446">
        <f t="shared" si="123"/>
        <v>2.1576462574628653E-3</v>
      </c>
      <c r="AH446">
        <f t="shared" si="124"/>
        <v>1.3883881277151043E-3</v>
      </c>
      <c r="AI446">
        <f t="shared" si="125"/>
        <v>3.3327706706029483E-3</v>
      </c>
      <c r="AJ446">
        <f t="shared" si="126"/>
        <v>0</v>
      </c>
      <c r="AK446">
        <f t="shared" si="127"/>
        <v>6.3564922901130812E-3</v>
      </c>
      <c r="AL446">
        <f t="shared" si="128"/>
        <v>5.7929198927841059E-3</v>
      </c>
      <c r="AM446">
        <f t="shared" si="129"/>
        <v>2.7143755098946003E-3</v>
      </c>
      <c r="AN446">
        <f t="shared" si="130"/>
        <v>1.1273790948659207E-2</v>
      </c>
      <c r="AO446">
        <f t="shared" si="131"/>
        <v>-2.4802971549594353E-3</v>
      </c>
      <c r="AP446">
        <f t="shared" si="132"/>
        <v>-2.0474561831010682E-3</v>
      </c>
      <c r="AQ446">
        <f t="shared" si="133"/>
        <v>4.4691593898383416E-3</v>
      </c>
    </row>
    <row r="447" spans="1:43" hidden="1" x14ac:dyDescent="0.25">
      <c r="A447" s="19">
        <v>42297</v>
      </c>
      <c r="B447">
        <v>11.56993093</v>
      </c>
      <c r="C447">
        <v>15.560571120000001</v>
      </c>
      <c r="D447">
        <v>79.67425326</v>
      </c>
      <c r="E447">
        <v>71.481587210000001</v>
      </c>
      <c r="F447">
        <v>61.46507355</v>
      </c>
      <c r="G447">
        <v>27112</v>
      </c>
      <c r="H447">
        <v>37058</v>
      </c>
      <c r="I447">
        <v>342.45</v>
      </c>
      <c r="J447">
        <v>10.242599999999999</v>
      </c>
      <c r="K447">
        <v>73.782499999999999</v>
      </c>
      <c r="L447">
        <v>65.024000000000001</v>
      </c>
      <c r="M447">
        <v>111</v>
      </c>
      <c r="N447">
        <v>79.400000000000006</v>
      </c>
      <c r="O447">
        <v>13.97</v>
      </c>
      <c r="P447">
        <v>201.07</v>
      </c>
      <c r="Q447">
        <v>787.1</v>
      </c>
      <c r="R447">
        <v>18161.2</v>
      </c>
      <c r="S447">
        <v>1094.9000000000001</v>
      </c>
      <c r="T447">
        <v>8261.65</v>
      </c>
      <c r="X447" s="20">
        <v>42297</v>
      </c>
      <c r="Y447">
        <f t="shared" si="115"/>
        <v>5.7406513579133728E-3</v>
      </c>
      <c r="Z447">
        <f t="shared" si="116"/>
        <v>-6.9169483852190227E-4</v>
      </c>
      <c r="AA447">
        <f t="shared" si="117"/>
        <v>4.3140087901084309E-4</v>
      </c>
      <c r="AB447">
        <f t="shared" si="118"/>
        <v>6.8470185763828338E-5</v>
      </c>
      <c r="AC447">
        <f t="shared" si="119"/>
        <v>1.7938657294335974E-4</v>
      </c>
      <c r="AD447">
        <f t="shared" si="120"/>
        <v>3.9173707658994687E-3</v>
      </c>
      <c r="AE447">
        <f t="shared" si="121"/>
        <v>2.8644797319186399E-3</v>
      </c>
      <c r="AF447">
        <f t="shared" si="122"/>
        <v>1.3149245813090221E-3</v>
      </c>
      <c r="AG447">
        <f t="shared" si="123"/>
        <v>3.4523430491841195E-3</v>
      </c>
      <c r="AH447">
        <f t="shared" si="124"/>
        <v>3.5981029992992763E-3</v>
      </c>
      <c r="AI447">
        <f t="shared" si="125"/>
        <v>1.6160935618370039E-3</v>
      </c>
      <c r="AJ447">
        <f t="shared" si="126"/>
        <v>0</v>
      </c>
      <c r="AK447">
        <f t="shared" si="127"/>
        <v>6.1904057201464724E-3</v>
      </c>
      <c r="AL447">
        <f t="shared" si="128"/>
        <v>8.6269406355230643E-3</v>
      </c>
      <c r="AM447">
        <f t="shared" si="129"/>
        <v>-9.0601406942132541E-3</v>
      </c>
      <c r="AN447">
        <f t="shared" si="130"/>
        <v>-8.6022035826631912E-3</v>
      </c>
      <c r="AO447">
        <f t="shared" si="131"/>
        <v>-4.4008037511255333E-3</v>
      </c>
      <c r="AP447">
        <f t="shared" si="132"/>
        <v>-2.6451422364094858E-3</v>
      </c>
      <c r="AQ447">
        <f t="shared" si="133"/>
        <v>-1.6206380877549446E-3</v>
      </c>
    </row>
    <row r="448" spans="1:43" hidden="1" x14ac:dyDescent="0.25">
      <c r="A448" s="19">
        <v>42298</v>
      </c>
      <c r="B448">
        <v>11.539962210000001</v>
      </c>
      <c r="C448">
        <v>15.605894340000001</v>
      </c>
      <c r="D448">
        <v>79.689523219999998</v>
      </c>
      <c r="E448">
        <v>71.504445399999994</v>
      </c>
      <c r="F448">
        <v>61.49170737</v>
      </c>
      <c r="G448">
        <v>26955</v>
      </c>
      <c r="H448">
        <v>36794</v>
      </c>
      <c r="I448">
        <v>342</v>
      </c>
      <c r="J448">
        <v>10.260300000000001</v>
      </c>
      <c r="K448">
        <v>73.869</v>
      </c>
      <c r="L448">
        <v>65.146000000000001</v>
      </c>
      <c r="M448">
        <v>111</v>
      </c>
      <c r="N448">
        <v>79</v>
      </c>
      <c r="O448">
        <v>14.12</v>
      </c>
      <c r="P448">
        <v>198.55</v>
      </c>
      <c r="Q448">
        <v>790.35</v>
      </c>
      <c r="R448">
        <v>18210.599999999999</v>
      </c>
      <c r="S448">
        <v>1095</v>
      </c>
      <c r="T448">
        <v>8251.7000000000007</v>
      </c>
      <c r="X448" s="20">
        <v>42298</v>
      </c>
      <c r="Y448">
        <f t="shared" si="115"/>
        <v>-2.593585060529844E-3</v>
      </c>
      <c r="Z448">
        <f t="shared" si="116"/>
        <v>2.9084627519181446E-3</v>
      </c>
      <c r="AA448">
        <f t="shared" si="117"/>
        <v>1.9163652348115178E-4</v>
      </c>
      <c r="AB448">
        <f t="shared" si="118"/>
        <v>3.1972619671268823E-4</v>
      </c>
      <c r="AC448">
        <f t="shared" si="119"/>
        <v>4.3322247406406945E-4</v>
      </c>
      <c r="AD448">
        <f t="shared" si="120"/>
        <v>-5.8076254011182127E-3</v>
      </c>
      <c r="AE448">
        <f t="shared" si="121"/>
        <v>-7.149464456631313E-3</v>
      </c>
      <c r="AF448">
        <f t="shared" si="122"/>
        <v>-1.3149245813090288E-3</v>
      </c>
      <c r="AG448">
        <f t="shared" si="123"/>
        <v>1.7265854486068551E-3</v>
      </c>
      <c r="AH448">
        <f t="shared" si="124"/>
        <v>1.1716780377553407E-3</v>
      </c>
      <c r="AI448">
        <f t="shared" si="125"/>
        <v>1.8744723933636685E-3</v>
      </c>
      <c r="AJ448">
        <f t="shared" si="126"/>
        <v>0</v>
      </c>
      <c r="AK448">
        <f t="shared" si="127"/>
        <v>-5.0505157860685915E-3</v>
      </c>
      <c r="AL448">
        <f t="shared" si="128"/>
        <v>1.0680058796225531E-2</v>
      </c>
      <c r="AM448">
        <f t="shared" si="129"/>
        <v>-1.261214856029526E-2</v>
      </c>
      <c r="AN448">
        <f t="shared" si="130"/>
        <v>4.120580175000086E-3</v>
      </c>
      <c r="AO448">
        <f t="shared" si="131"/>
        <v>2.7163918407112934E-3</v>
      </c>
      <c r="AP448">
        <f t="shared" si="132"/>
        <v>9.1328371221959074E-5</v>
      </c>
      <c r="AQ448">
        <f t="shared" si="133"/>
        <v>-1.2050857281097501E-3</v>
      </c>
    </row>
    <row r="449" spans="1:43" hidden="1" x14ac:dyDescent="0.25">
      <c r="A449" s="19">
        <v>42300</v>
      </c>
      <c r="B449">
        <v>11.54332642</v>
      </c>
      <c r="C449">
        <v>15.67084914</v>
      </c>
      <c r="D449">
        <v>79.726489670000007</v>
      </c>
      <c r="E449">
        <v>71.541091620000003</v>
      </c>
      <c r="F449">
        <v>61.56114118</v>
      </c>
      <c r="G449">
        <v>26809</v>
      </c>
      <c r="H449">
        <v>36946</v>
      </c>
      <c r="I449">
        <v>340.3</v>
      </c>
      <c r="J449">
        <v>10.220800000000001</v>
      </c>
      <c r="K449">
        <v>71.495500000000007</v>
      </c>
      <c r="L449">
        <v>64.891999999999996</v>
      </c>
      <c r="M449">
        <v>111</v>
      </c>
      <c r="N449">
        <v>79</v>
      </c>
      <c r="O449">
        <v>13.89</v>
      </c>
      <c r="P449">
        <v>199.85</v>
      </c>
      <c r="Q449">
        <v>800.2</v>
      </c>
      <c r="R449">
        <v>18158.7</v>
      </c>
      <c r="S449">
        <v>1108.5</v>
      </c>
      <c r="T449">
        <v>8295.4500000000007</v>
      </c>
      <c r="X449" s="20">
        <v>42300</v>
      </c>
      <c r="Y449">
        <f t="shared" si="115"/>
        <v>2.9148446547137119E-4</v>
      </c>
      <c r="Z449">
        <f t="shared" si="116"/>
        <v>4.1535585969890735E-3</v>
      </c>
      <c r="AA449">
        <f t="shared" si="117"/>
        <v>4.6377336871550329E-4</v>
      </c>
      <c r="AB449">
        <f t="shared" si="118"/>
        <v>5.1237139676147216E-4</v>
      </c>
      <c r="AC449">
        <f t="shared" si="119"/>
        <v>1.1285202770545152E-3</v>
      </c>
      <c r="AD449">
        <f t="shared" si="120"/>
        <v>-5.4311568665146607E-3</v>
      </c>
      <c r="AE449">
        <f t="shared" si="121"/>
        <v>4.1225987328540404E-3</v>
      </c>
      <c r="AF449">
        <f t="shared" si="122"/>
        <v>-4.9831555557450502E-3</v>
      </c>
      <c r="AG449">
        <f t="shared" si="123"/>
        <v>-3.8572194827302241E-3</v>
      </c>
      <c r="AH449">
        <f t="shared" si="124"/>
        <v>-3.2658743497362967E-2</v>
      </c>
      <c r="AI449">
        <f t="shared" si="125"/>
        <v>-3.9065553611732648E-3</v>
      </c>
      <c r="AJ449">
        <f t="shared" si="126"/>
        <v>0</v>
      </c>
      <c r="AK449">
        <f t="shared" si="127"/>
        <v>0</v>
      </c>
      <c r="AL449">
        <f t="shared" si="128"/>
        <v>-1.6423075298843546E-2</v>
      </c>
      <c r="AM449">
        <f t="shared" si="129"/>
        <v>6.5261275800719753E-3</v>
      </c>
      <c r="AN449">
        <f t="shared" si="130"/>
        <v>1.2385811099730311E-2</v>
      </c>
      <c r="AO449">
        <f t="shared" si="131"/>
        <v>-2.854057418201788E-3</v>
      </c>
      <c r="AP449">
        <f t="shared" si="132"/>
        <v>1.2253386805764967E-2</v>
      </c>
      <c r="AQ449">
        <f t="shared" si="133"/>
        <v>5.2879319937952389E-3</v>
      </c>
    </row>
    <row r="450" spans="1:43" hidden="1" x14ac:dyDescent="0.25">
      <c r="A450" s="19">
        <v>42303</v>
      </c>
      <c r="B450">
        <v>11.555941880000001</v>
      </c>
      <c r="C450">
        <v>15.64558128</v>
      </c>
      <c r="D450">
        <v>79.770048939999995</v>
      </c>
      <c r="E450">
        <v>71.586625220000002</v>
      </c>
      <c r="F450">
        <v>61.65226011</v>
      </c>
      <c r="G450">
        <v>26823</v>
      </c>
      <c r="H450">
        <v>37028</v>
      </c>
      <c r="I450">
        <v>340.1</v>
      </c>
      <c r="J450">
        <v>10.2186</v>
      </c>
      <c r="K450">
        <v>71.779499999999999</v>
      </c>
      <c r="L450">
        <v>64.921000000000006</v>
      </c>
      <c r="M450">
        <v>110</v>
      </c>
      <c r="N450">
        <v>78.83</v>
      </c>
      <c r="O450">
        <v>13.87</v>
      </c>
      <c r="P450">
        <v>196.4</v>
      </c>
      <c r="Q450">
        <v>808.6</v>
      </c>
      <c r="R450">
        <v>17934.900000000001</v>
      </c>
      <c r="S450">
        <v>1101.5</v>
      </c>
      <c r="T450">
        <v>8260.5499999999993</v>
      </c>
      <c r="X450" s="20">
        <v>42303</v>
      </c>
      <c r="Y450">
        <f t="shared" si="115"/>
        <v>1.0922823260399422E-3</v>
      </c>
      <c r="Z450">
        <f t="shared" si="116"/>
        <v>-1.6137130026884804E-3</v>
      </c>
      <c r="AA450">
        <f t="shared" si="117"/>
        <v>5.4620961009659496E-4</v>
      </c>
      <c r="AB450">
        <f t="shared" si="118"/>
        <v>6.3626532360650011E-4</v>
      </c>
      <c r="AC450">
        <f t="shared" si="119"/>
        <v>1.4790427933448281E-3</v>
      </c>
      <c r="AD450">
        <f t="shared" si="120"/>
        <v>5.2207638417330765E-4</v>
      </c>
      <c r="AE450">
        <f t="shared" si="121"/>
        <v>2.21699606851921E-3</v>
      </c>
      <c r="AF450">
        <f t="shared" si="122"/>
        <v>-5.8788949371027033E-4</v>
      </c>
      <c r="AG450">
        <f t="shared" si="123"/>
        <v>-2.1527050779341253E-4</v>
      </c>
      <c r="AH450">
        <f t="shared" si="124"/>
        <v>3.9644093101803115E-3</v>
      </c>
      <c r="AI450">
        <f t="shared" si="125"/>
        <v>4.4679655323327826E-4</v>
      </c>
      <c r="AJ450">
        <f t="shared" si="126"/>
        <v>-9.0498355199179273E-3</v>
      </c>
      <c r="AK450">
        <f t="shared" si="127"/>
        <v>-2.1542173952046172E-3</v>
      </c>
      <c r="AL450">
        <f t="shared" si="128"/>
        <v>-1.4409224395122218E-3</v>
      </c>
      <c r="AM450">
        <f t="shared" si="129"/>
        <v>-1.7413689236966984E-2</v>
      </c>
      <c r="AN450">
        <f t="shared" si="130"/>
        <v>1.0442660783535859E-2</v>
      </c>
      <c r="AO450">
        <f t="shared" si="131"/>
        <v>-1.2401249428960433E-2</v>
      </c>
      <c r="AP450">
        <f t="shared" si="132"/>
        <v>-6.3348628139683217E-3</v>
      </c>
      <c r="AQ450">
        <f t="shared" si="133"/>
        <v>-4.2160004463181119E-3</v>
      </c>
    </row>
    <row r="451" spans="1:43" hidden="1" x14ac:dyDescent="0.25">
      <c r="A451" s="19">
        <v>42304</v>
      </c>
      <c r="B451">
        <v>11.56575701</v>
      </c>
      <c r="C451">
        <v>15.731852829999999</v>
      </c>
      <c r="D451">
        <v>79.79766214</v>
      </c>
      <c r="E451">
        <v>71.604581749999994</v>
      </c>
      <c r="F451">
        <v>61.656611529999999</v>
      </c>
      <c r="G451">
        <v>26925</v>
      </c>
      <c r="H451">
        <v>37073</v>
      </c>
      <c r="I451">
        <v>342.05</v>
      </c>
      <c r="J451">
        <v>10.248699999999999</v>
      </c>
      <c r="K451">
        <v>71.938999999999993</v>
      </c>
      <c r="L451">
        <v>65.111999999999995</v>
      </c>
      <c r="M451">
        <v>110</v>
      </c>
      <c r="N451">
        <v>78.55</v>
      </c>
      <c r="O451">
        <v>13.84</v>
      </c>
      <c r="P451">
        <v>199.55</v>
      </c>
      <c r="Q451">
        <v>812.15</v>
      </c>
      <c r="R451">
        <v>17659.8</v>
      </c>
      <c r="S451">
        <v>1110.9000000000001</v>
      </c>
      <c r="T451">
        <v>8232.9</v>
      </c>
      <c r="X451" s="20">
        <v>42304</v>
      </c>
      <c r="Y451">
        <f t="shared" si="115"/>
        <v>8.4899735406595395E-4</v>
      </c>
      <c r="Z451">
        <f t="shared" si="116"/>
        <v>5.4989689145462321E-3</v>
      </c>
      <c r="AA451">
        <f t="shared" si="117"/>
        <v>3.4610009868214211E-4</v>
      </c>
      <c r="AB451">
        <f t="shared" si="118"/>
        <v>2.5080492683995773E-4</v>
      </c>
      <c r="AC451">
        <f t="shared" si="119"/>
        <v>7.0577565813879337E-5</v>
      </c>
      <c r="AD451">
        <f t="shared" si="120"/>
        <v>3.7954946211616256E-3</v>
      </c>
      <c r="AE451">
        <f t="shared" si="121"/>
        <v>1.2145586572873631E-3</v>
      </c>
      <c r="AF451">
        <f t="shared" si="122"/>
        <v>5.7172331938572431E-3</v>
      </c>
      <c r="AG451">
        <f t="shared" si="123"/>
        <v>2.9412791819044023E-3</v>
      </c>
      <c r="AH451">
        <f t="shared" si="124"/>
        <v>2.219617731664133E-3</v>
      </c>
      <c r="AI451">
        <f t="shared" si="125"/>
        <v>2.9377179233543568E-3</v>
      </c>
      <c r="AJ451">
        <f t="shared" si="126"/>
        <v>0</v>
      </c>
      <c r="AK451">
        <f t="shared" si="127"/>
        <v>-3.5582703701867086E-3</v>
      </c>
      <c r="AL451">
        <f t="shared" si="128"/>
        <v>-2.1652841372166581E-3</v>
      </c>
      <c r="AM451">
        <f t="shared" si="129"/>
        <v>1.5911435574377374E-2</v>
      </c>
      <c r="AN451">
        <f t="shared" si="130"/>
        <v>4.3806949587343507E-3</v>
      </c>
      <c r="AO451">
        <f t="shared" si="131"/>
        <v>-1.5457665195337374E-2</v>
      </c>
      <c r="AP451">
        <f t="shared" si="132"/>
        <v>8.4976103452790528E-3</v>
      </c>
      <c r="AQ451">
        <f t="shared" si="133"/>
        <v>-3.3528492707724606E-3</v>
      </c>
    </row>
    <row r="452" spans="1:43" hidden="1" x14ac:dyDescent="0.25">
      <c r="A452" s="19">
        <v>42305</v>
      </c>
      <c r="B452">
        <v>11.542613599999999</v>
      </c>
      <c r="C452">
        <v>15.684906290000001</v>
      </c>
      <c r="D452">
        <v>79.782091750000006</v>
      </c>
      <c r="E452">
        <v>71.661335469999997</v>
      </c>
      <c r="F452">
        <v>61.697495529999998</v>
      </c>
      <c r="G452">
        <v>27073</v>
      </c>
      <c r="H452">
        <v>37850</v>
      </c>
      <c r="I452">
        <v>341.45</v>
      </c>
      <c r="J452">
        <v>10.214</v>
      </c>
      <c r="K452">
        <v>70.932500000000005</v>
      </c>
      <c r="L452">
        <v>64.953999999999994</v>
      </c>
      <c r="M452">
        <v>110</v>
      </c>
      <c r="N452">
        <v>77.430000000000007</v>
      </c>
      <c r="O452">
        <v>13.8</v>
      </c>
      <c r="P452">
        <v>199.2</v>
      </c>
      <c r="Q452">
        <v>818.5</v>
      </c>
      <c r="R452">
        <v>17392.3</v>
      </c>
      <c r="S452">
        <v>1111.5</v>
      </c>
      <c r="T452">
        <v>8171.2</v>
      </c>
      <c r="X452" s="20">
        <v>42305</v>
      </c>
      <c r="Y452">
        <f t="shared" si="115"/>
        <v>-2.0030332842138131E-3</v>
      </c>
      <c r="Z452">
        <f t="shared" si="116"/>
        <v>-2.9886325807353636E-3</v>
      </c>
      <c r="AA452">
        <f t="shared" si="117"/>
        <v>-1.9514242464794415E-4</v>
      </c>
      <c r="AB452">
        <f t="shared" si="118"/>
        <v>7.9228506081611375E-4</v>
      </c>
      <c r="AC452">
        <f t="shared" si="119"/>
        <v>6.62872156776298E-4</v>
      </c>
      <c r="AD452">
        <f t="shared" si="120"/>
        <v>5.4816982334287062E-3</v>
      </c>
      <c r="AE452">
        <f t="shared" si="121"/>
        <v>2.0742038021205722E-2</v>
      </c>
      <c r="AF452">
        <f t="shared" si="122"/>
        <v>-1.7556697999088621E-3</v>
      </c>
      <c r="AG452">
        <f t="shared" si="123"/>
        <v>-3.3915400471604819E-3</v>
      </c>
      <c r="AH452">
        <f t="shared" si="124"/>
        <v>-1.4089817088180009E-2</v>
      </c>
      <c r="AI452">
        <f t="shared" si="125"/>
        <v>-2.4295369692036387E-3</v>
      </c>
      <c r="AJ452">
        <f t="shared" si="126"/>
        <v>0</v>
      </c>
      <c r="AK452">
        <f t="shared" si="127"/>
        <v>-1.4361062302997826E-2</v>
      </c>
      <c r="AL452">
        <f t="shared" si="128"/>
        <v>-2.8943580263644146E-3</v>
      </c>
      <c r="AM452">
        <f t="shared" si="129"/>
        <v>-1.7554863442451577E-3</v>
      </c>
      <c r="AN452">
        <f t="shared" si="130"/>
        <v>7.7883446457847165E-3</v>
      </c>
      <c r="AO452">
        <f t="shared" si="131"/>
        <v>-1.5263290543259204E-2</v>
      </c>
      <c r="AP452">
        <f t="shared" si="132"/>
        <v>5.3995681657442198E-4</v>
      </c>
      <c r="AQ452">
        <f t="shared" si="133"/>
        <v>-7.5225450905418547E-3</v>
      </c>
    </row>
    <row r="453" spans="1:43" hidden="1" x14ac:dyDescent="0.25">
      <c r="A453" s="19">
        <v>42306</v>
      </c>
      <c r="B453">
        <v>11.50342433</v>
      </c>
      <c r="C453">
        <v>15.65741233</v>
      </c>
      <c r="D453">
        <v>79.793763369999994</v>
      </c>
      <c r="E453">
        <v>71.670835299999993</v>
      </c>
      <c r="F453">
        <v>61.72467786</v>
      </c>
      <c r="G453">
        <v>26621</v>
      </c>
      <c r="H453">
        <v>36550</v>
      </c>
      <c r="I453">
        <v>337.3</v>
      </c>
      <c r="J453">
        <v>10.296099999999999</v>
      </c>
      <c r="K453">
        <v>71.84</v>
      </c>
      <c r="L453">
        <v>65.448999999999998</v>
      </c>
      <c r="M453">
        <v>110</v>
      </c>
      <c r="N453">
        <v>77.930000000000007</v>
      </c>
      <c r="O453">
        <v>13.75</v>
      </c>
      <c r="P453">
        <v>196.35</v>
      </c>
      <c r="Q453">
        <v>801.45</v>
      </c>
      <c r="R453">
        <v>17418.7</v>
      </c>
      <c r="S453">
        <v>1103.55</v>
      </c>
      <c r="T453">
        <v>8111.75</v>
      </c>
      <c r="X453" s="20">
        <v>42306</v>
      </c>
      <c r="Y453">
        <f t="shared" si="115"/>
        <v>-3.4009583679972437E-3</v>
      </c>
      <c r="Z453">
        <f t="shared" si="116"/>
        <v>-1.7544309587052191E-3</v>
      </c>
      <c r="AA453">
        <f t="shared" si="117"/>
        <v>1.462830327560674E-4</v>
      </c>
      <c r="AB453">
        <f t="shared" si="118"/>
        <v>1.3255684279217864E-4</v>
      </c>
      <c r="AC453">
        <f t="shared" si="119"/>
        <v>4.4047726097963492E-4</v>
      </c>
      <c r="AD453">
        <f t="shared" si="120"/>
        <v>-1.6836543274444941E-2</v>
      </c>
      <c r="AE453">
        <f t="shared" si="121"/>
        <v>-3.4949793687670254E-2</v>
      </c>
      <c r="AF453">
        <f t="shared" si="122"/>
        <v>-1.222851333949366E-2</v>
      </c>
      <c r="AG453">
        <f t="shared" si="123"/>
        <v>8.0058545309196309E-3</v>
      </c>
      <c r="AH453">
        <f t="shared" si="124"/>
        <v>1.2712703383874991E-2</v>
      </c>
      <c r="AI453">
        <f t="shared" si="125"/>
        <v>7.5918863448414782E-3</v>
      </c>
      <c r="AJ453">
        <f t="shared" si="126"/>
        <v>0</v>
      </c>
      <c r="AK453">
        <f t="shared" si="127"/>
        <v>6.4366854568373407E-3</v>
      </c>
      <c r="AL453">
        <f t="shared" si="128"/>
        <v>-3.6297680505787237E-3</v>
      </c>
      <c r="AM453">
        <f t="shared" si="129"/>
        <v>-1.4410564126479187E-2</v>
      </c>
      <c r="AN453">
        <f t="shared" si="130"/>
        <v>-2.1050809739299549E-2</v>
      </c>
      <c r="AO453">
        <f t="shared" si="131"/>
        <v>1.5167622338484979E-3</v>
      </c>
      <c r="AP453">
        <f t="shared" si="132"/>
        <v>-7.178198357868198E-3</v>
      </c>
      <c r="AQ453">
        <f t="shared" si="133"/>
        <v>-7.302149077749941E-3</v>
      </c>
    </row>
    <row r="454" spans="1:43" hidden="1" x14ac:dyDescent="0.25">
      <c r="A454" s="19">
        <v>42307</v>
      </c>
      <c r="B454">
        <v>11.466232249999999</v>
      </c>
      <c r="C454">
        <v>15.69290794</v>
      </c>
      <c r="D454">
        <v>79.845779039999996</v>
      </c>
      <c r="E454">
        <v>71.680804730000006</v>
      </c>
      <c r="F454">
        <v>61.737933599999998</v>
      </c>
      <c r="G454">
        <v>26499</v>
      </c>
      <c r="H454">
        <v>36496</v>
      </c>
      <c r="I454">
        <v>336.55</v>
      </c>
      <c r="J454">
        <v>10.354799999999999</v>
      </c>
      <c r="K454">
        <v>72.001000000000005</v>
      </c>
      <c r="L454">
        <v>65.423000000000002</v>
      </c>
      <c r="M454">
        <v>110</v>
      </c>
      <c r="N454">
        <v>77.11</v>
      </c>
      <c r="O454">
        <v>13.82</v>
      </c>
      <c r="P454">
        <v>199.55</v>
      </c>
      <c r="Q454">
        <v>800.65</v>
      </c>
      <c r="R454">
        <v>17685.599999999999</v>
      </c>
      <c r="S454">
        <v>1099.5999999999999</v>
      </c>
      <c r="T454">
        <v>8065.8</v>
      </c>
      <c r="X454" s="20">
        <v>42307</v>
      </c>
      <c r="Y454">
        <f t="shared" ref="Y454:Y517" si="134">LN(B454/B453)</f>
        <v>-3.2383690520878436E-3</v>
      </c>
      <c r="Z454">
        <f t="shared" ref="Z454:Z517" si="135">LN(C454/C453)</f>
        <v>2.2644505613962748E-3</v>
      </c>
      <c r="AA454">
        <f t="shared" ref="AA454:AA517" si="136">LN(D454/D453)</f>
        <v>6.5166400574101328E-4</v>
      </c>
      <c r="AB454">
        <f t="shared" ref="AB454:AB517" si="137">LN(E454/E453)</f>
        <v>1.3909056100087097E-4</v>
      </c>
      <c r="AC454">
        <f t="shared" ref="AC454:AC517" si="138">LN(F454/F453)</f>
        <v>2.1473286356372533E-4</v>
      </c>
      <c r="AD454">
        <f t="shared" ref="AD454:AD517" si="139">LN(G454/G453)</f>
        <v>-4.5933815703310095E-3</v>
      </c>
      <c r="AE454">
        <f t="shared" ref="AE454:AE517" si="140">LN(H454/H453)</f>
        <v>-1.478520653755241E-3</v>
      </c>
      <c r="AF454">
        <f t="shared" ref="AF454:AF517" si="141">LN(I454/I453)</f>
        <v>-2.2260156108824185E-3</v>
      </c>
      <c r="AG454">
        <f t="shared" ref="AG454:AG517" si="142">LN(J454/J453)</f>
        <v>5.6849975637531169E-3</v>
      </c>
      <c r="AH454">
        <f t="shared" ref="AH454:AH517" si="143">LN(K454/K453)</f>
        <v>2.2385838145502954E-3</v>
      </c>
      <c r="AI454">
        <f t="shared" ref="AI454:AI517" si="144">LN(L454/L453)</f>
        <v>-3.9733480564299492E-4</v>
      </c>
      <c r="AJ454">
        <f t="shared" ref="AJ454:AJ517" si="145">LN(M454/M453)</f>
        <v>0</v>
      </c>
      <c r="AK454">
        <f t="shared" ref="AK454:AK517" si="146">LN(N454/N453)</f>
        <v>-1.0578014010600422E-2</v>
      </c>
      <c r="AL454">
        <f t="shared" ref="AL454:AL517" si="147">LN(O454/O453)</f>
        <v>5.0779942269434828E-3</v>
      </c>
      <c r="AM454">
        <f t="shared" ref="AM454:AM517" si="148">LN(P454/P453)</f>
        <v>1.6166050470724291E-2</v>
      </c>
      <c r="AN454">
        <f t="shared" ref="AN454:AN517" si="149">LN(Q454/Q453)</f>
        <v>-9.9868930340444597E-4</v>
      </c>
      <c r="AO454">
        <f t="shared" ref="AO454:AO517" si="150">LN(R454/R453)</f>
        <v>1.5206407364800058E-2</v>
      </c>
      <c r="AP454">
        <f t="shared" ref="AP454:AP517" si="151">LN(S454/S453)</f>
        <v>-3.5857787552924804E-3</v>
      </c>
      <c r="AQ454">
        <f t="shared" ref="AQ454:AQ517" si="152">LN(T454/T453)</f>
        <v>-5.6807271273674655E-3</v>
      </c>
    </row>
    <row r="455" spans="1:43" hidden="1" x14ac:dyDescent="0.25">
      <c r="A455" s="19">
        <v>42310</v>
      </c>
      <c r="B455">
        <v>11.42420467</v>
      </c>
      <c r="C455">
        <v>15.70728896</v>
      </c>
      <c r="D455">
        <v>79.867749230000001</v>
      </c>
      <c r="E455">
        <v>71.743051129999998</v>
      </c>
      <c r="F455">
        <v>61.838145400000002</v>
      </c>
      <c r="G455">
        <v>26409</v>
      </c>
      <c r="H455">
        <v>36186</v>
      </c>
      <c r="I455">
        <v>337.5</v>
      </c>
      <c r="J455">
        <v>10.3453</v>
      </c>
      <c r="K455">
        <v>72.232500000000002</v>
      </c>
      <c r="L455">
        <v>65.561000000000007</v>
      </c>
      <c r="M455">
        <v>110</v>
      </c>
      <c r="N455">
        <v>77.42</v>
      </c>
      <c r="O455">
        <v>13.72</v>
      </c>
      <c r="P455">
        <v>198.38</v>
      </c>
      <c r="Q455">
        <v>802.75</v>
      </c>
      <c r="R455">
        <v>17975.400000000001</v>
      </c>
      <c r="S455">
        <v>1083.0999999999999</v>
      </c>
      <c r="T455">
        <v>8050.8</v>
      </c>
      <c r="X455" s="20">
        <v>42310</v>
      </c>
      <c r="Y455">
        <f t="shared" si="134"/>
        <v>-3.672068591103762E-3</v>
      </c>
      <c r="Z455">
        <f t="shared" si="135"/>
        <v>9.1598285522229074E-4</v>
      </c>
      <c r="AA455">
        <f t="shared" si="136"/>
        <v>2.7511996480896373E-4</v>
      </c>
      <c r="AB455">
        <f t="shared" si="137"/>
        <v>8.6800628159067216E-4</v>
      </c>
      <c r="AC455">
        <f t="shared" si="138"/>
        <v>1.6218644057609561E-3</v>
      </c>
      <c r="AD455">
        <f t="shared" si="139"/>
        <v>-3.4021352842261124E-3</v>
      </c>
      <c r="AE455">
        <f t="shared" si="140"/>
        <v>-8.530361845127437E-3</v>
      </c>
      <c r="AF455">
        <f t="shared" si="141"/>
        <v>2.8187838558622739E-3</v>
      </c>
      <c r="AG455">
        <f t="shared" si="142"/>
        <v>-9.1787002642175443E-4</v>
      </c>
      <c r="AH455">
        <f t="shared" si="143"/>
        <v>3.2100753124974153E-3</v>
      </c>
      <c r="AI455">
        <f t="shared" si="144"/>
        <v>2.1071283677379289E-3</v>
      </c>
      <c r="AJ455">
        <f t="shared" si="145"/>
        <v>0</v>
      </c>
      <c r="AK455">
        <f t="shared" si="146"/>
        <v>4.0121713046328096E-3</v>
      </c>
      <c r="AL455">
        <f t="shared" si="147"/>
        <v>-7.2621960417846715E-3</v>
      </c>
      <c r="AM455">
        <f t="shared" si="148"/>
        <v>-5.8804481768952831E-3</v>
      </c>
      <c r="AN455">
        <f t="shared" si="149"/>
        <v>2.6194352011375886E-3</v>
      </c>
      <c r="AO455">
        <f t="shared" si="150"/>
        <v>1.6253407350097566E-2</v>
      </c>
      <c r="AP455">
        <f t="shared" si="151"/>
        <v>-1.5119177449399186E-2</v>
      </c>
      <c r="AQ455">
        <f t="shared" si="152"/>
        <v>-1.8614353314194039E-3</v>
      </c>
    </row>
    <row r="456" spans="1:43" hidden="1" x14ac:dyDescent="0.25">
      <c r="A456" s="19">
        <v>42311</v>
      </c>
      <c r="B456">
        <v>11.469776899999999</v>
      </c>
      <c r="C456">
        <v>15.740537140000001</v>
      </c>
      <c r="D456">
        <v>79.90268159</v>
      </c>
      <c r="E456">
        <v>71.755264609999998</v>
      </c>
      <c r="F456">
        <v>61.86857724</v>
      </c>
      <c r="G456">
        <v>25922</v>
      </c>
      <c r="H456">
        <v>35804</v>
      </c>
      <c r="I456">
        <v>339.6</v>
      </c>
      <c r="J456">
        <v>10.3485</v>
      </c>
      <c r="K456">
        <v>71.912999999999997</v>
      </c>
      <c r="L456">
        <v>65.569000000000003</v>
      </c>
      <c r="M456">
        <v>110</v>
      </c>
      <c r="N456">
        <v>76.7</v>
      </c>
      <c r="O456">
        <v>13.78</v>
      </c>
      <c r="P456">
        <v>200.73</v>
      </c>
      <c r="Q456">
        <v>804.45</v>
      </c>
      <c r="R456">
        <v>18010.8</v>
      </c>
      <c r="S456">
        <v>1084.9000000000001</v>
      </c>
      <c r="T456">
        <v>8060.7</v>
      </c>
      <c r="X456" s="20">
        <v>42311</v>
      </c>
      <c r="Y456">
        <f t="shared" si="134"/>
        <v>3.9811589829882544E-3</v>
      </c>
      <c r="Z456">
        <f t="shared" si="135"/>
        <v>2.1144986163611438E-3</v>
      </c>
      <c r="AA456">
        <f t="shared" si="136"/>
        <v>4.3728192228496653E-4</v>
      </c>
      <c r="AB456">
        <f t="shared" si="137"/>
        <v>1.7022471610924424E-4</v>
      </c>
      <c r="AC456">
        <f t="shared" si="138"/>
        <v>4.9199978731034324E-4</v>
      </c>
      <c r="AD456">
        <f t="shared" si="139"/>
        <v>-1.8612832145695479E-2</v>
      </c>
      <c r="AE456">
        <f t="shared" si="140"/>
        <v>-1.0612684688212203E-2</v>
      </c>
      <c r="AF456">
        <f t="shared" si="141"/>
        <v>6.202944124607865E-3</v>
      </c>
      <c r="AG456">
        <f t="shared" si="142"/>
        <v>3.0927137843274154E-4</v>
      </c>
      <c r="AH456">
        <f t="shared" si="143"/>
        <v>-4.4330280616092701E-3</v>
      </c>
      <c r="AI456">
        <f t="shared" si="144"/>
        <v>1.2201631983402928E-4</v>
      </c>
      <c r="AJ456">
        <f t="shared" si="145"/>
        <v>0</v>
      </c>
      <c r="AK456">
        <f t="shared" si="146"/>
        <v>-9.3434367762915329E-3</v>
      </c>
      <c r="AL456">
        <f t="shared" si="147"/>
        <v>4.3636432877732717E-3</v>
      </c>
      <c r="AM456">
        <f t="shared" si="148"/>
        <v>1.1776338144987511E-2</v>
      </c>
      <c r="AN456">
        <f t="shared" si="149"/>
        <v>2.1154811274205908E-3</v>
      </c>
      <c r="AO456">
        <f t="shared" si="150"/>
        <v>1.9674214792725856E-3</v>
      </c>
      <c r="AP456">
        <f t="shared" si="151"/>
        <v>1.6605169867137115E-3</v>
      </c>
      <c r="AQ456">
        <f t="shared" si="152"/>
        <v>1.2289360079425834E-3</v>
      </c>
    </row>
    <row r="457" spans="1:43" hidden="1" x14ac:dyDescent="0.25">
      <c r="A457" s="19">
        <v>42312</v>
      </c>
      <c r="B457">
        <v>11.484353990000001</v>
      </c>
      <c r="C457">
        <v>15.78588454</v>
      </c>
      <c r="D457">
        <v>79.894664309999996</v>
      </c>
      <c r="E457">
        <v>71.771641750000001</v>
      </c>
      <c r="F457">
        <v>61.883968760000002</v>
      </c>
      <c r="G457">
        <v>25771</v>
      </c>
      <c r="H457">
        <v>35514</v>
      </c>
      <c r="I457">
        <v>337.65</v>
      </c>
      <c r="J457">
        <v>10.3552</v>
      </c>
      <c r="K457">
        <v>71.290999999999997</v>
      </c>
      <c r="L457">
        <v>65.608999999999995</v>
      </c>
      <c r="M457">
        <v>110</v>
      </c>
      <c r="N457">
        <v>76.8</v>
      </c>
      <c r="O457">
        <v>13.8</v>
      </c>
      <c r="P457">
        <v>205.13</v>
      </c>
      <c r="Q457">
        <v>801</v>
      </c>
      <c r="R457">
        <v>17768.2</v>
      </c>
      <c r="S457">
        <v>1081.7</v>
      </c>
      <c r="T457">
        <v>8040.2</v>
      </c>
      <c r="X457" s="20">
        <v>42312</v>
      </c>
      <c r="Y457">
        <f t="shared" si="134"/>
        <v>1.2701061982669935E-3</v>
      </c>
      <c r="Z457">
        <f t="shared" si="135"/>
        <v>2.8767889825586685E-3</v>
      </c>
      <c r="AA457">
        <f t="shared" si="136"/>
        <v>-1.0034309345473013E-4</v>
      </c>
      <c r="AB457">
        <f t="shared" si="137"/>
        <v>2.282100337340038E-4</v>
      </c>
      <c r="AC457">
        <f t="shared" si="138"/>
        <v>2.4874672201668E-4</v>
      </c>
      <c r="AD457">
        <f t="shared" si="139"/>
        <v>-5.8422002780001443E-3</v>
      </c>
      <c r="AE457">
        <f t="shared" si="140"/>
        <v>-8.1326340720495258E-3</v>
      </c>
      <c r="AF457">
        <f t="shared" si="141"/>
        <v>-5.7585984163414632E-3</v>
      </c>
      <c r="AG457">
        <f t="shared" si="142"/>
        <v>6.4722732979005616E-4</v>
      </c>
      <c r="AH457">
        <f t="shared" si="143"/>
        <v>-8.6869628154332516E-3</v>
      </c>
      <c r="AI457">
        <f t="shared" si="144"/>
        <v>6.0985837929765862E-4</v>
      </c>
      <c r="AJ457">
        <f t="shared" si="145"/>
        <v>0</v>
      </c>
      <c r="AK457">
        <f t="shared" si="146"/>
        <v>1.30293178041584E-3</v>
      </c>
      <c r="AL457">
        <f t="shared" si="147"/>
        <v>1.4503265776466834E-3</v>
      </c>
      <c r="AM457">
        <f t="shared" si="148"/>
        <v>2.1683203031210234E-2</v>
      </c>
      <c r="AN457">
        <f t="shared" si="149"/>
        <v>-4.2978670286847416E-3</v>
      </c>
      <c r="AO457">
        <f t="shared" si="150"/>
        <v>-1.3561235248451308E-2</v>
      </c>
      <c r="AP457">
        <f t="shared" si="151"/>
        <v>-2.9539391921611139E-3</v>
      </c>
      <c r="AQ457">
        <f t="shared" si="152"/>
        <v>-2.5464428792758421E-3</v>
      </c>
    </row>
    <row r="458" spans="1:43" hidden="1" x14ac:dyDescent="0.25">
      <c r="A458" s="19">
        <v>42313</v>
      </c>
      <c r="B458">
        <v>11.50898744</v>
      </c>
      <c r="C458">
        <v>15.77973815</v>
      </c>
      <c r="D458">
        <v>79.939840149999995</v>
      </c>
      <c r="E458">
        <v>71.801007440000006</v>
      </c>
      <c r="F458">
        <v>61.889705769999999</v>
      </c>
      <c r="G458">
        <v>25841</v>
      </c>
      <c r="H458">
        <v>35510</v>
      </c>
      <c r="I458">
        <v>330.1</v>
      </c>
      <c r="J458">
        <v>10.3779</v>
      </c>
      <c r="K458">
        <v>71.682000000000002</v>
      </c>
      <c r="L458">
        <v>65.86</v>
      </c>
      <c r="M458">
        <v>109</v>
      </c>
      <c r="N458">
        <v>76.650000000000006</v>
      </c>
      <c r="O458">
        <v>13.62</v>
      </c>
      <c r="P458">
        <v>204.32</v>
      </c>
      <c r="Q458">
        <v>802.65</v>
      </c>
      <c r="R458">
        <v>17678</v>
      </c>
      <c r="S458">
        <v>1079.8499999999999</v>
      </c>
      <c r="T458">
        <v>7955.45</v>
      </c>
      <c r="X458" s="20">
        <v>42313</v>
      </c>
      <c r="Y458">
        <f t="shared" si="134"/>
        <v>2.1426602566074066E-3</v>
      </c>
      <c r="Z458">
        <f t="shared" si="135"/>
        <v>-3.8943569325670404E-4</v>
      </c>
      <c r="AA458">
        <f t="shared" si="136"/>
        <v>5.652827135866756E-4</v>
      </c>
      <c r="AB458">
        <f t="shared" si="137"/>
        <v>4.0907081641500807E-4</v>
      </c>
      <c r="AC458">
        <f t="shared" si="138"/>
        <v>9.2701618916797335E-5</v>
      </c>
      <c r="AD458">
        <f t="shared" si="139"/>
        <v>2.7125491328067347E-3</v>
      </c>
      <c r="AE458">
        <f t="shared" si="140"/>
        <v>-1.1263798164644996E-4</v>
      </c>
      <c r="AF458">
        <f t="shared" si="141"/>
        <v>-2.26142171617035E-2</v>
      </c>
      <c r="AG458">
        <f t="shared" si="142"/>
        <v>2.1897361292268856E-3</v>
      </c>
      <c r="AH458">
        <f t="shared" si="143"/>
        <v>5.4695778191922589E-3</v>
      </c>
      <c r="AI458">
        <f t="shared" si="144"/>
        <v>3.8183952866137302E-3</v>
      </c>
      <c r="AJ458">
        <f t="shared" si="145"/>
        <v>-9.1324835632724741E-3</v>
      </c>
      <c r="AK458">
        <f t="shared" si="146"/>
        <v>-1.9550348358032391E-3</v>
      </c>
      <c r="AL458">
        <f t="shared" si="147"/>
        <v>-1.3129291441792848E-2</v>
      </c>
      <c r="AM458">
        <f t="shared" si="148"/>
        <v>-3.9565322098164121E-3</v>
      </c>
      <c r="AN458">
        <f t="shared" si="149"/>
        <v>2.0578063570639831E-3</v>
      </c>
      <c r="AO458">
        <f t="shared" si="150"/>
        <v>-5.0894140809246927E-3</v>
      </c>
      <c r="AP458">
        <f t="shared" si="151"/>
        <v>-1.7117350528224565E-3</v>
      </c>
      <c r="AQ458">
        <f t="shared" si="152"/>
        <v>-1.0596730117439205E-2</v>
      </c>
    </row>
    <row r="459" spans="1:43" hidden="1" x14ac:dyDescent="0.25">
      <c r="A459" s="19">
        <v>42314</v>
      </c>
      <c r="B459">
        <v>11.53118948</v>
      </c>
      <c r="C459">
        <v>15.818964319999999</v>
      </c>
      <c r="D459">
        <v>79.961768230000004</v>
      </c>
      <c r="E459">
        <v>71.840695170000004</v>
      </c>
      <c r="F459">
        <v>61.945001410000003</v>
      </c>
      <c r="G459">
        <v>25523</v>
      </c>
      <c r="H459">
        <v>34918</v>
      </c>
      <c r="I459">
        <v>328.85</v>
      </c>
      <c r="J459">
        <v>10.4108</v>
      </c>
      <c r="K459">
        <v>71.040999999999997</v>
      </c>
      <c r="L459">
        <v>66.14</v>
      </c>
      <c r="M459">
        <v>108</v>
      </c>
      <c r="N459">
        <v>76.099999999999994</v>
      </c>
      <c r="O459">
        <v>13.54</v>
      </c>
      <c r="P459">
        <v>205.82</v>
      </c>
      <c r="Q459">
        <v>799.05</v>
      </c>
      <c r="R459">
        <v>16693.3</v>
      </c>
      <c r="S459">
        <v>1080.9000000000001</v>
      </c>
      <c r="T459">
        <v>7954.3</v>
      </c>
      <c r="X459" s="20">
        <v>42314</v>
      </c>
      <c r="Y459">
        <f t="shared" si="134"/>
        <v>1.9272462142226193E-3</v>
      </c>
      <c r="Z459">
        <f t="shared" si="135"/>
        <v>2.4827722079368442E-3</v>
      </c>
      <c r="AA459">
        <f t="shared" si="136"/>
        <v>2.7426966319645744E-4</v>
      </c>
      <c r="AB459">
        <f t="shared" si="137"/>
        <v>5.5259343615089067E-4</v>
      </c>
      <c r="AC459">
        <f t="shared" si="138"/>
        <v>8.9305566967929728E-4</v>
      </c>
      <c r="AD459">
        <f t="shared" si="139"/>
        <v>-1.2382371429497593E-2</v>
      </c>
      <c r="AE459">
        <f t="shared" si="140"/>
        <v>-1.6811891392414003E-2</v>
      </c>
      <c r="AF459">
        <f t="shared" si="141"/>
        <v>-3.7939191117873469E-3</v>
      </c>
      <c r="AG459">
        <f t="shared" si="142"/>
        <v>3.1651837264548115E-3</v>
      </c>
      <c r="AH459">
        <f t="shared" si="143"/>
        <v>-8.9824949017247076E-3</v>
      </c>
      <c r="AI459">
        <f t="shared" si="144"/>
        <v>4.242430605428546E-3</v>
      </c>
      <c r="AJ459">
        <f t="shared" si="145"/>
        <v>-9.2166551049239522E-3</v>
      </c>
      <c r="AK459">
        <f t="shared" si="146"/>
        <v>-7.2013404501831474E-3</v>
      </c>
      <c r="AL459">
        <f t="shared" si="147"/>
        <v>-5.8910332372374193E-3</v>
      </c>
      <c r="AM459">
        <f t="shared" si="148"/>
        <v>7.3146081237165268E-3</v>
      </c>
      <c r="AN459">
        <f t="shared" si="149"/>
        <v>-4.4952313943054933E-3</v>
      </c>
      <c r="AO459">
        <f t="shared" si="150"/>
        <v>-5.7313487322128313E-2</v>
      </c>
      <c r="AP459">
        <f t="shared" si="151"/>
        <v>9.7188483873573853E-4</v>
      </c>
      <c r="AQ459">
        <f t="shared" si="152"/>
        <v>-1.4456543968348424E-4</v>
      </c>
    </row>
    <row r="460" spans="1:43" hidden="1" x14ac:dyDescent="0.25">
      <c r="A460" s="19">
        <v>42317</v>
      </c>
      <c r="B460">
        <v>11.56168083</v>
      </c>
      <c r="C460">
        <v>15.77552055</v>
      </c>
      <c r="D460">
        <v>79.995382190000001</v>
      </c>
      <c r="E460">
        <v>71.894872609999993</v>
      </c>
      <c r="F460">
        <v>62.010644290000002</v>
      </c>
      <c r="G460">
        <v>25686</v>
      </c>
      <c r="H460">
        <v>34557</v>
      </c>
      <c r="I460">
        <v>329.2</v>
      </c>
      <c r="J460">
        <v>10.448499999999999</v>
      </c>
      <c r="K460">
        <v>71.456999999999994</v>
      </c>
      <c r="L460">
        <v>66.474999999999994</v>
      </c>
      <c r="M460">
        <v>108</v>
      </c>
      <c r="N460">
        <v>75.790000000000006</v>
      </c>
      <c r="O460">
        <v>13.63</v>
      </c>
      <c r="P460">
        <v>206.88</v>
      </c>
      <c r="Q460">
        <v>802.6</v>
      </c>
      <c r="R460">
        <v>15952.5</v>
      </c>
      <c r="S460">
        <v>1064.8</v>
      </c>
      <c r="T460">
        <v>7915.2</v>
      </c>
      <c r="X460" s="20">
        <v>42317</v>
      </c>
      <c r="Y460">
        <f t="shared" si="134"/>
        <v>2.6407603134870855E-3</v>
      </c>
      <c r="Z460">
        <f t="shared" si="135"/>
        <v>-2.7500874003243015E-3</v>
      </c>
      <c r="AA460">
        <f t="shared" si="136"/>
        <v>4.2028706321094102E-4</v>
      </c>
      <c r="AB460">
        <f t="shared" si="137"/>
        <v>7.538487989085566E-4</v>
      </c>
      <c r="AC460">
        <f t="shared" si="138"/>
        <v>1.0591350763515047E-3</v>
      </c>
      <c r="AD460">
        <f t="shared" si="139"/>
        <v>6.3660899643716217E-3</v>
      </c>
      <c r="AE460">
        <f t="shared" si="140"/>
        <v>-1.0392320950103506E-2</v>
      </c>
      <c r="AF460">
        <f t="shared" si="141"/>
        <v>1.0637490555546034E-3</v>
      </c>
      <c r="AG460">
        <f t="shared" si="142"/>
        <v>3.6146985804079036E-3</v>
      </c>
      <c r="AH460">
        <f t="shared" si="143"/>
        <v>5.8386950244698685E-3</v>
      </c>
      <c r="AI460">
        <f t="shared" si="144"/>
        <v>5.0522295754367669E-3</v>
      </c>
      <c r="AJ460">
        <f t="shared" si="145"/>
        <v>0</v>
      </c>
      <c r="AK460">
        <f t="shared" si="146"/>
        <v>-4.0819070437021999E-3</v>
      </c>
      <c r="AL460">
        <f t="shared" si="147"/>
        <v>6.624978224312442E-3</v>
      </c>
      <c r="AM460">
        <f t="shared" si="148"/>
        <v>5.1369146156017721E-3</v>
      </c>
      <c r="AN460">
        <f t="shared" si="149"/>
        <v>4.4329358016986344E-3</v>
      </c>
      <c r="AO460">
        <f t="shared" si="150"/>
        <v>-4.5391884556262967E-2</v>
      </c>
      <c r="AP460">
        <f t="shared" si="151"/>
        <v>-1.5007039341255472E-2</v>
      </c>
      <c r="AQ460">
        <f t="shared" si="152"/>
        <v>-4.9277014549425294E-3</v>
      </c>
    </row>
    <row r="461" spans="1:43" hidden="1" x14ac:dyDescent="0.25">
      <c r="A461" s="19">
        <v>42318</v>
      </c>
      <c r="B461">
        <v>11.545516859999999</v>
      </c>
      <c r="C461">
        <v>15.7379122</v>
      </c>
      <c r="D461">
        <v>80.001105350000003</v>
      </c>
      <c r="E461">
        <v>71.890342590000003</v>
      </c>
      <c r="F461">
        <v>62.045003659999999</v>
      </c>
      <c r="G461">
        <v>25582</v>
      </c>
      <c r="H461">
        <v>34275</v>
      </c>
      <c r="I461">
        <v>325.7</v>
      </c>
      <c r="J461">
        <v>10.405900000000001</v>
      </c>
      <c r="K461">
        <v>70.989999999999995</v>
      </c>
      <c r="L461">
        <v>66.2</v>
      </c>
      <c r="M461">
        <v>107</v>
      </c>
      <c r="N461">
        <v>74.989999999999995</v>
      </c>
      <c r="O461">
        <v>13.42</v>
      </c>
      <c r="P461">
        <v>199.35</v>
      </c>
      <c r="Q461">
        <v>803.55</v>
      </c>
      <c r="R461">
        <v>15841.6</v>
      </c>
      <c r="S461">
        <v>1054.5999999999999</v>
      </c>
      <c r="T461">
        <v>7783.35</v>
      </c>
      <c r="X461" s="20">
        <v>42318</v>
      </c>
      <c r="Y461">
        <f t="shared" si="134"/>
        <v>-1.399042225141851E-3</v>
      </c>
      <c r="Z461">
        <f t="shared" si="135"/>
        <v>-2.3868150545550645E-3</v>
      </c>
      <c r="AA461">
        <f t="shared" si="136"/>
        <v>7.1541070562672552E-5</v>
      </c>
      <c r="AB461">
        <f t="shared" si="137"/>
        <v>-6.3010929116609775E-5</v>
      </c>
      <c r="AC461">
        <f t="shared" si="138"/>
        <v>5.5393480984325914E-4</v>
      </c>
      <c r="AD461">
        <f t="shared" si="139"/>
        <v>-4.0571172136626603E-3</v>
      </c>
      <c r="AE461">
        <f t="shared" si="140"/>
        <v>-8.1939091641008953E-3</v>
      </c>
      <c r="AF461">
        <f t="shared" si="141"/>
        <v>-1.068875652072698E-2</v>
      </c>
      <c r="AG461">
        <f t="shared" si="142"/>
        <v>-4.0854744565552072E-3</v>
      </c>
      <c r="AH461">
        <f t="shared" si="143"/>
        <v>-6.5568481345925781E-3</v>
      </c>
      <c r="AI461">
        <f t="shared" si="144"/>
        <v>-4.1454741861208901E-3</v>
      </c>
      <c r="AJ461">
        <f t="shared" si="145"/>
        <v>-9.3023926623135612E-3</v>
      </c>
      <c r="AK461">
        <f t="shared" si="146"/>
        <v>-1.0611586510639865E-2</v>
      </c>
      <c r="AL461">
        <f t="shared" si="147"/>
        <v>-1.5527114164905539E-2</v>
      </c>
      <c r="AM461">
        <f t="shared" si="148"/>
        <v>-3.7076841196183291E-2</v>
      </c>
      <c r="AN461">
        <f t="shared" si="149"/>
        <v>1.1829531622626732E-3</v>
      </c>
      <c r="AO461">
        <f t="shared" si="150"/>
        <v>-6.9761653742517644E-3</v>
      </c>
      <c r="AP461">
        <f t="shared" si="151"/>
        <v>-9.625439984532554E-3</v>
      </c>
      <c r="AQ461">
        <f t="shared" si="152"/>
        <v>-1.6798124719179922E-2</v>
      </c>
    </row>
    <row r="462" spans="1:43" hidden="1" x14ac:dyDescent="0.25">
      <c r="A462" s="19">
        <v>42321</v>
      </c>
      <c r="B462">
        <v>11.576192750000001</v>
      </c>
      <c r="C462">
        <v>15.73088424</v>
      </c>
      <c r="D462">
        <v>80.064431330000005</v>
      </c>
      <c r="E462">
        <v>71.966452889999999</v>
      </c>
      <c r="F462">
        <v>62.10191279</v>
      </c>
      <c r="G462">
        <v>25372</v>
      </c>
      <c r="H462">
        <v>33848</v>
      </c>
      <c r="I462">
        <v>317.64999999999998</v>
      </c>
      <c r="J462">
        <v>10.3642</v>
      </c>
      <c r="K462">
        <v>71.207999999999998</v>
      </c>
      <c r="L462">
        <v>66.058999999999997</v>
      </c>
      <c r="M462">
        <v>107</v>
      </c>
      <c r="N462">
        <v>74.64</v>
      </c>
      <c r="O462">
        <v>13.38</v>
      </c>
      <c r="P462">
        <v>203.75</v>
      </c>
      <c r="Q462">
        <v>796.7</v>
      </c>
      <c r="R462">
        <v>15624.2</v>
      </c>
      <c r="S462">
        <v>1052.05</v>
      </c>
      <c r="T462">
        <v>7762.25</v>
      </c>
      <c r="X462" s="20">
        <v>42321</v>
      </c>
      <c r="Y462">
        <f t="shared" si="134"/>
        <v>2.6534290513714333E-3</v>
      </c>
      <c r="Z462">
        <f t="shared" si="135"/>
        <v>-4.4666214866167673E-4</v>
      </c>
      <c r="AA462">
        <f t="shared" si="136"/>
        <v>7.9125069165286114E-4</v>
      </c>
      <c r="AB462">
        <f t="shared" si="137"/>
        <v>1.0581398931835478E-3</v>
      </c>
      <c r="AC462">
        <f t="shared" si="138"/>
        <v>9.1680302038054935E-4</v>
      </c>
      <c r="AD462">
        <f t="shared" si="139"/>
        <v>-8.2427754055507309E-3</v>
      </c>
      <c r="AE462">
        <f t="shared" si="140"/>
        <v>-1.2536312030611747E-2</v>
      </c>
      <c r="AF462">
        <f t="shared" si="141"/>
        <v>-2.5026564569645606E-2</v>
      </c>
      <c r="AG462">
        <f t="shared" si="142"/>
        <v>-4.0153928992861625E-3</v>
      </c>
      <c r="AH462">
        <f t="shared" si="143"/>
        <v>3.0661496053359517E-3</v>
      </c>
      <c r="AI462">
        <f t="shared" si="144"/>
        <v>-2.132180848453351E-3</v>
      </c>
      <c r="AJ462">
        <f t="shared" si="145"/>
        <v>0</v>
      </c>
      <c r="AK462">
        <f t="shared" si="146"/>
        <v>-4.678214774209574E-3</v>
      </c>
      <c r="AL462">
        <f t="shared" si="147"/>
        <v>-2.9850768434532852E-3</v>
      </c>
      <c r="AM462">
        <f t="shared" si="148"/>
        <v>2.183167829360803E-2</v>
      </c>
      <c r="AN462">
        <f t="shared" si="149"/>
        <v>-8.5612146087585463E-3</v>
      </c>
      <c r="AO462">
        <f t="shared" si="150"/>
        <v>-1.3818397074412622E-2</v>
      </c>
      <c r="AP462">
        <f t="shared" si="151"/>
        <v>-2.42090641104812E-3</v>
      </c>
      <c r="AQ462">
        <f t="shared" si="152"/>
        <v>-2.7145961503208574E-3</v>
      </c>
    </row>
    <row r="463" spans="1:43" hidden="1" x14ac:dyDescent="0.25">
      <c r="A463" s="19">
        <v>42324</v>
      </c>
      <c r="B463">
        <v>11.605046310000001</v>
      </c>
      <c r="C463">
        <v>15.750210109999999</v>
      </c>
      <c r="D463">
        <v>80.086512429999999</v>
      </c>
      <c r="E463">
        <v>72.025611389999995</v>
      </c>
      <c r="F463">
        <v>62.186128140000001</v>
      </c>
      <c r="G463">
        <v>25347</v>
      </c>
      <c r="H463">
        <v>33803</v>
      </c>
      <c r="I463">
        <v>308.85000000000002</v>
      </c>
      <c r="J463">
        <v>10.341200000000001</v>
      </c>
      <c r="K463">
        <v>70.408500000000004</v>
      </c>
      <c r="L463">
        <v>65.885999999999996</v>
      </c>
      <c r="M463">
        <v>108</v>
      </c>
      <c r="N463">
        <v>75.02</v>
      </c>
      <c r="O463">
        <v>13.43</v>
      </c>
      <c r="P463">
        <v>201.07</v>
      </c>
      <c r="Q463">
        <v>784.1</v>
      </c>
      <c r="R463">
        <v>15262.2</v>
      </c>
      <c r="S463">
        <v>1060.95</v>
      </c>
      <c r="T463">
        <v>7806.6</v>
      </c>
      <c r="X463" s="20">
        <v>42324</v>
      </c>
      <c r="Y463">
        <f t="shared" si="134"/>
        <v>2.4893902199041042E-3</v>
      </c>
      <c r="Z463">
        <f t="shared" si="135"/>
        <v>1.2277764052828935E-3</v>
      </c>
      <c r="AA463">
        <f t="shared" si="136"/>
        <v>2.7575360621049608E-4</v>
      </c>
      <c r="AB463">
        <f t="shared" si="137"/>
        <v>8.2169116227808847E-4</v>
      </c>
      <c r="AC463">
        <f t="shared" si="138"/>
        <v>1.355164378778408E-3</v>
      </c>
      <c r="AD463">
        <f t="shared" si="139"/>
        <v>-9.8582393283321609E-4</v>
      </c>
      <c r="AE463">
        <f t="shared" si="140"/>
        <v>-1.3303574710482548E-3</v>
      </c>
      <c r="AF463">
        <f t="shared" si="141"/>
        <v>-2.8094425570633907E-2</v>
      </c>
      <c r="AG463">
        <f t="shared" si="142"/>
        <v>-2.2216435770466389E-3</v>
      </c>
      <c r="AH463">
        <f t="shared" si="143"/>
        <v>-1.1291177144592469E-2</v>
      </c>
      <c r="AI463">
        <f t="shared" si="144"/>
        <v>-2.6223062508780592E-3</v>
      </c>
      <c r="AJ463">
        <f t="shared" si="145"/>
        <v>9.3023926623134103E-3</v>
      </c>
      <c r="AK463">
        <f t="shared" si="146"/>
        <v>5.0781881146528575E-3</v>
      </c>
      <c r="AL463">
        <f t="shared" si="147"/>
        <v>3.729955835063789E-3</v>
      </c>
      <c r="AM463">
        <f t="shared" si="148"/>
        <v>-1.3240645983416318E-2</v>
      </c>
      <c r="AN463">
        <f t="shared" si="149"/>
        <v>-1.5941633149444134E-2</v>
      </c>
      <c r="AO463">
        <f t="shared" si="150"/>
        <v>-2.3441811087715522E-2</v>
      </c>
      <c r="AP463">
        <f t="shared" si="151"/>
        <v>8.4240914647873769E-3</v>
      </c>
      <c r="AQ463">
        <f t="shared" si="152"/>
        <v>5.6972891335418325E-3</v>
      </c>
    </row>
    <row r="464" spans="1:43" hidden="1" x14ac:dyDescent="0.25">
      <c r="A464" s="19">
        <v>42325</v>
      </c>
      <c r="B464">
        <v>11.63913533</v>
      </c>
      <c r="C464">
        <v>15.79997644</v>
      </c>
      <c r="D464">
        <v>80.102345940000006</v>
      </c>
      <c r="E464">
        <v>72.029068609999996</v>
      </c>
      <c r="F464">
        <v>62.193491979999997</v>
      </c>
      <c r="G464">
        <v>25028</v>
      </c>
      <c r="H464">
        <v>33712</v>
      </c>
      <c r="I464">
        <v>307.8</v>
      </c>
      <c r="J464">
        <v>10.344099999999999</v>
      </c>
      <c r="K464">
        <v>70.233500000000006</v>
      </c>
      <c r="L464">
        <v>65.980999999999995</v>
      </c>
      <c r="M464">
        <v>108</v>
      </c>
      <c r="N464">
        <v>74.89</v>
      </c>
      <c r="O464">
        <v>13.54</v>
      </c>
      <c r="P464">
        <v>199.77</v>
      </c>
      <c r="Q464">
        <v>798.3</v>
      </c>
      <c r="R464">
        <v>15493.9</v>
      </c>
      <c r="S464">
        <v>1060.8</v>
      </c>
      <c r="T464">
        <v>7837.55</v>
      </c>
      <c r="X464" s="20">
        <v>42325</v>
      </c>
      <c r="Y464">
        <f t="shared" si="134"/>
        <v>2.9331249400453637E-3</v>
      </c>
      <c r="Z464">
        <f t="shared" si="135"/>
        <v>3.154743392447772E-3</v>
      </c>
      <c r="AA464">
        <f t="shared" si="136"/>
        <v>1.9768553459558402E-4</v>
      </c>
      <c r="AB464">
        <f t="shared" si="137"/>
        <v>4.7998718273610847E-5</v>
      </c>
      <c r="AC464">
        <f t="shared" si="138"/>
        <v>1.1840910916918213E-4</v>
      </c>
      <c r="AD464">
        <f t="shared" si="139"/>
        <v>-1.2665181702700338E-2</v>
      </c>
      <c r="AE464">
        <f t="shared" si="140"/>
        <v>-2.6956988848849048E-3</v>
      </c>
      <c r="AF464">
        <f t="shared" si="141"/>
        <v>-3.40550073712931E-3</v>
      </c>
      <c r="AG464">
        <f t="shared" si="142"/>
        <v>2.8039235776123342E-4</v>
      </c>
      <c r="AH464">
        <f t="shared" si="143"/>
        <v>-2.4885893305796455E-3</v>
      </c>
      <c r="AI464">
        <f t="shared" si="144"/>
        <v>1.4408459498629531E-3</v>
      </c>
      <c r="AJ464">
        <f t="shared" si="145"/>
        <v>0</v>
      </c>
      <c r="AK464">
        <f t="shared" si="146"/>
        <v>-1.7343743924654541E-3</v>
      </c>
      <c r="AL464">
        <f t="shared" si="147"/>
        <v>8.1572569489826944E-3</v>
      </c>
      <c r="AM464">
        <f t="shared" si="148"/>
        <v>-6.4864013469150871E-3</v>
      </c>
      <c r="AN464">
        <f t="shared" si="149"/>
        <v>1.7947903414876825E-2</v>
      </c>
      <c r="AO464">
        <f t="shared" si="150"/>
        <v>1.5067214853629008E-2</v>
      </c>
      <c r="AP464">
        <f t="shared" si="151"/>
        <v>-1.4139271851064709E-4</v>
      </c>
      <c r="AQ464">
        <f t="shared" si="152"/>
        <v>3.9567557686684147E-3</v>
      </c>
    </row>
    <row r="465" spans="1:43" hidden="1" x14ac:dyDescent="0.25">
      <c r="A465" s="19">
        <v>42326</v>
      </c>
      <c r="B465">
        <v>11.647415410000001</v>
      </c>
      <c r="C465">
        <v>15.789289849999999</v>
      </c>
      <c r="D465">
        <v>80.132845009999997</v>
      </c>
      <c r="E465">
        <v>72.067732219999996</v>
      </c>
      <c r="F465">
        <v>62.224239330000003</v>
      </c>
      <c r="G465">
        <v>25094</v>
      </c>
      <c r="H465">
        <v>33558</v>
      </c>
      <c r="I465">
        <v>304.75</v>
      </c>
      <c r="J465">
        <v>10.342000000000001</v>
      </c>
      <c r="K465">
        <v>70.387500000000003</v>
      </c>
      <c r="L465">
        <v>66.033000000000001</v>
      </c>
      <c r="M465">
        <v>107</v>
      </c>
      <c r="N465">
        <v>74.5</v>
      </c>
      <c r="O465">
        <v>13.41</v>
      </c>
      <c r="P465">
        <v>201.73</v>
      </c>
      <c r="Q465">
        <v>793.5</v>
      </c>
      <c r="R465">
        <v>15883.8</v>
      </c>
      <c r="S465">
        <v>1048.5999999999999</v>
      </c>
      <c r="T465">
        <v>7731.8</v>
      </c>
      <c r="X465" s="20">
        <v>42326</v>
      </c>
      <c r="Y465">
        <f t="shared" si="134"/>
        <v>7.1114699994925053E-4</v>
      </c>
      <c r="Z465">
        <f t="shared" si="135"/>
        <v>-6.7659630391989577E-4</v>
      </c>
      <c r="AA465">
        <f t="shared" si="136"/>
        <v>3.8067880329522387E-4</v>
      </c>
      <c r="AB465">
        <f t="shared" si="137"/>
        <v>5.366338559238573E-4</v>
      </c>
      <c r="AC465">
        <f t="shared" si="138"/>
        <v>4.942599467489783E-4</v>
      </c>
      <c r="AD465">
        <f t="shared" si="139"/>
        <v>2.6335756013908672E-3</v>
      </c>
      <c r="AE465">
        <f t="shared" si="140"/>
        <v>-4.5785719943272586E-3</v>
      </c>
      <c r="AF465">
        <f t="shared" si="141"/>
        <v>-9.9584530433979301E-3</v>
      </c>
      <c r="AG465">
        <f t="shared" si="142"/>
        <v>-2.0303488885891545E-4</v>
      </c>
      <c r="AH465">
        <f t="shared" si="143"/>
        <v>2.1902853992786797E-3</v>
      </c>
      <c r="AI465">
        <f t="shared" si="144"/>
        <v>7.8779527458241127E-4</v>
      </c>
      <c r="AJ465">
        <f t="shared" si="145"/>
        <v>-9.3023926623135612E-3</v>
      </c>
      <c r="AK465">
        <f t="shared" si="146"/>
        <v>-5.2212448757618865E-3</v>
      </c>
      <c r="AL465">
        <f t="shared" si="147"/>
        <v>-9.6475701905416721E-3</v>
      </c>
      <c r="AM465">
        <f t="shared" si="148"/>
        <v>9.7634648556184575E-3</v>
      </c>
      <c r="AN465">
        <f t="shared" si="149"/>
        <v>-6.0309266852893693E-3</v>
      </c>
      <c r="AO465">
        <f t="shared" si="150"/>
        <v>2.4853323825290541E-2</v>
      </c>
      <c r="AP465">
        <f t="shared" si="151"/>
        <v>-1.1567399293165723E-2</v>
      </c>
      <c r="AQ465">
        <f t="shared" si="152"/>
        <v>-1.3584591041188353E-2</v>
      </c>
    </row>
    <row r="466" spans="1:43" hidden="1" x14ac:dyDescent="0.25">
      <c r="A466" s="19">
        <v>42327</v>
      </c>
      <c r="B466">
        <v>11.61652232</v>
      </c>
      <c r="C466">
        <v>15.81626503</v>
      </c>
      <c r="D466">
        <v>80.139195700000002</v>
      </c>
      <c r="E466">
        <v>72.089451339999997</v>
      </c>
      <c r="F466">
        <v>62.256265550000002</v>
      </c>
      <c r="G466">
        <v>25291</v>
      </c>
      <c r="H466">
        <v>33851</v>
      </c>
      <c r="I466">
        <v>303.64999999999998</v>
      </c>
      <c r="J466">
        <v>10.354100000000001</v>
      </c>
      <c r="K466">
        <v>70.941000000000003</v>
      </c>
      <c r="L466">
        <v>66.09</v>
      </c>
      <c r="M466">
        <v>108</v>
      </c>
      <c r="N466">
        <v>74.88</v>
      </c>
      <c r="O466">
        <v>13.6</v>
      </c>
      <c r="P466">
        <v>203.52</v>
      </c>
      <c r="Q466">
        <v>794.6</v>
      </c>
      <c r="R466">
        <v>16166.7</v>
      </c>
      <c r="S466">
        <v>1068.9000000000001</v>
      </c>
      <c r="T466">
        <v>7842.75</v>
      </c>
      <c r="X466" s="20">
        <v>42327</v>
      </c>
      <c r="Y466">
        <f t="shared" si="134"/>
        <v>-2.6558795435019629E-3</v>
      </c>
      <c r="Z466">
        <f t="shared" si="135"/>
        <v>1.7069902207050617E-3</v>
      </c>
      <c r="AA466">
        <f t="shared" si="136"/>
        <v>7.924888177869147E-5</v>
      </c>
      <c r="AB466">
        <f t="shared" si="137"/>
        <v>3.0132553408673807E-4</v>
      </c>
      <c r="AC466">
        <f t="shared" si="138"/>
        <v>5.1455801432535354E-4</v>
      </c>
      <c r="AD466">
        <f t="shared" si="139"/>
        <v>7.8198274833084537E-3</v>
      </c>
      <c r="AE466">
        <f t="shared" si="140"/>
        <v>8.6932559519078204E-3</v>
      </c>
      <c r="AF466">
        <f t="shared" si="141"/>
        <v>-3.616046017796594E-3</v>
      </c>
      <c r="AG466">
        <f t="shared" si="142"/>
        <v>1.169302562189316E-3</v>
      </c>
      <c r="AH466">
        <f t="shared" si="143"/>
        <v>7.8328550848948079E-3</v>
      </c>
      <c r="AI466">
        <f t="shared" si="144"/>
        <v>8.6283241428490522E-4</v>
      </c>
      <c r="AJ466">
        <f t="shared" si="145"/>
        <v>9.3023926623134103E-3</v>
      </c>
      <c r="AK466">
        <f t="shared" si="146"/>
        <v>5.0877067838227732E-3</v>
      </c>
      <c r="AL466">
        <f t="shared" si="147"/>
        <v>1.4069095448419234E-2</v>
      </c>
      <c r="AM466">
        <f t="shared" si="148"/>
        <v>8.8341105054980454E-3</v>
      </c>
      <c r="AN466">
        <f t="shared" si="149"/>
        <v>1.3853034140348028E-3</v>
      </c>
      <c r="AO466">
        <f t="shared" si="150"/>
        <v>1.7653849225967869E-2</v>
      </c>
      <c r="AP466">
        <f t="shared" si="151"/>
        <v>1.9174141141467874E-2</v>
      </c>
      <c r="AQ466">
        <f t="shared" si="152"/>
        <v>1.4247843681842662E-2</v>
      </c>
    </row>
    <row r="467" spans="1:43" hidden="1" x14ac:dyDescent="0.25">
      <c r="A467" s="19">
        <v>42328</v>
      </c>
      <c r="B467">
        <v>11.63250438</v>
      </c>
      <c r="C467">
        <v>15.82477396</v>
      </c>
      <c r="D467">
        <v>80.162364859999997</v>
      </c>
      <c r="E467">
        <v>72.115099599999994</v>
      </c>
      <c r="F467">
        <v>62.281263039999999</v>
      </c>
      <c r="G467">
        <v>25243</v>
      </c>
      <c r="H467">
        <v>33597</v>
      </c>
      <c r="I467">
        <v>300.10000000000002</v>
      </c>
      <c r="J467">
        <v>10.345800000000001</v>
      </c>
      <c r="K467">
        <v>70.325500000000005</v>
      </c>
      <c r="L467">
        <v>66.058000000000007</v>
      </c>
      <c r="M467">
        <v>108</v>
      </c>
      <c r="N467">
        <v>75.11</v>
      </c>
      <c r="O467">
        <v>13.6</v>
      </c>
      <c r="P467">
        <v>205.68</v>
      </c>
      <c r="Q467">
        <v>798.15</v>
      </c>
      <c r="R467">
        <v>16416.900000000001</v>
      </c>
      <c r="S467">
        <v>1070.8499999999999</v>
      </c>
      <c r="T467">
        <v>7856.55</v>
      </c>
      <c r="X467" s="20">
        <v>42328</v>
      </c>
      <c r="Y467">
        <f t="shared" si="134"/>
        <v>1.3748586316078828E-3</v>
      </c>
      <c r="Z467">
        <f t="shared" si="135"/>
        <v>5.378413905943577E-4</v>
      </c>
      <c r="AA467">
        <f t="shared" si="136"/>
        <v>2.8906967693141265E-4</v>
      </c>
      <c r="AB467">
        <f t="shared" si="137"/>
        <v>3.5572053868287041E-4</v>
      </c>
      <c r="AC467">
        <f t="shared" si="138"/>
        <v>4.01445100424401E-4</v>
      </c>
      <c r="AD467">
        <f t="shared" si="139"/>
        <v>-1.899711656928698E-3</v>
      </c>
      <c r="AE467">
        <f t="shared" si="140"/>
        <v>-7.5317637507476129E-3</v>
      </c>
      <c r="AF467">
        <f t="shared" si="141"/>
        <v>-1.175996989726273E-2</v>
      </c>
      <c r="AG467">
        <f t="shared" si="142"/>
        <v>-8.019362842150952E-4</v>
      </c>
      <c r="AH467">
        <f t="shared" si="143"/>
        <v>-8.7140814678475734E-3</v>
      </c>
      <c r="AI467">
        <f t="shared" si="144"/>
        <v>-4.8430548514495181E-4</v>
      </c>
      <c r="AJ467">
        <f t="shared" si="145"/>
        <v>0</v>
      </c>
      <c r="AK467">
        <f t="shared" si="146"/>
        <v>3.0668735285839565E-3</v>
      </c>
      <c r="AL467">
        <f t="shared" si="147"/>
        <v>0</v>
      </c>
      <c r="AM467">
        <f t="shared" si="148"/>
        <v>1.0557282805876783E-2</v>
      </c>
      <c r="AN467">
        <f t="shared" si="149"/>
        <v>4.4577063299894495E-3</v>
      </c>
      <c r="AO467">
        <f t="shared" si="150"/>
        <v>1.5357720918079017E-2</v>
      </c>
      <c r="AP467">
        <f t="shared" si="151"/>
        <v>1.8226433366790799E-3</v>
      </c>
      <c r="AQ467">
        <f t="shared" si="152"/>
        <v>1.7580406201947829E-3</v>
      </c>
    </row>
    <row r="468" spans="1:43" hidden="1" x14ac:dyDescent="0.25">
      <c r="A468" s="19">
        <v>42331</v>
      </c>
      <c r="B468">
        <v>11.65011279</v>
      </c>
      <c r="C468">
        <v>15.815531379999999</v>
      </c>
      <c r="D468">
        <v>80.239106899999996</v>
      </c>
      <c r="E468">
        <v>72.155159049999995</v>
      </c>
      <c r="F468">
        <v>62.364591470000001</v>
      </c>
      <c r="G468">
        <v>25165</v>
      </c>
      <c r="H468">
        <v>33624</v>
      </c>
      <c r="I468">
        <v>296.64999999999998</v>
      </c>
      <c r="J468">
        <v>10.3918</v>
      </c>
      <c r="K468">
        <v>70.617999999999995</v>
      </c>
      <c r="L468">
        <v>66.394999999999996</v>
      </c>
      <c r="M468">
        <v>108</v>
      </c>
      <c r="N468">
        <v>75.099999999999994</v>
      </c>
      <c r="O468">
        <v>13.7</v>
      </c>
      <c r="P468">
        <v>205.98</v>
      </c>
      <c r="Q468">
        <v>791.2</v>
      </c>
      <c r="R468">
        <v>16756.3</v>
      </c>
      <c r="S468">
        <v>1066.05</v>
      </c>
      <c r="T468">
        <v>7849.25</v>
      </c>
      <c r="X468" s="20">
        <v>42331</v>
      </c>
      <c r="Y468">
        <f t="shared" si="134"/>
        <v>1.5125802420423464E-3</v>
      </c>
      <c r="Z468">
        <f t="shared" si="135"/>
        <v>-5.8422825971958471E-4</v>
      </c>
      <c r="AA468">
        <f t="shared" si="136"/>
        <v>9.5687458492020084E-4</v>
      </c>
      <c r="AB468">
        <f t="shared" si="137"/>
        <v>5.5533900617328754E-4</v>
      </c>
      <c r="AC468">
        <f t="shared" si="138"/>
        <v>1.3370431410064667E-3</v>
      </c>
      <c r="AD468">
        <f t="shared" si="139"/>
        <v>-3.0947493355645414E-3</v>
      </c>
      <c r="AE468">
        <f t="shared" si="140"/>
        <v>8.0332043414937894E-4</v>
      </c>
      <c r="AF468">
        <f t="shared" si="141"/>
        <v>-1.1562759741669388E-2</v>
      </c>
      <c r="AG468">
        <f t="shared" si="142"/>
        <v>4.4363933575778643E-3</v>
      </c>
      <c r="AH468">
        <f t="shared" si="143"/>
        <v>4.1506053123524338E-3</v>
      </c>
      <c r="AI468">
        <f t="shared" si="144"/>
        <v>5.0886084450742436E-3</v>
      </c>
      <c r="AJ468">
        <f t="shared" si="145"/>
        <v>0</v>
      </c>
      <c r="AK468">
        <f t="shared" si="146"/>
        <v>-1.3314692783139023E-4</v>
      </c>
      <c r="AL468">
        <f t="shared" si="147"/>
        <v>7.3260400920728812E-3</v>
      </c>
      <c r="AM468">
        <f t="shared" si="148"/>
        <v>1.4575137400215808E-3</v>
      </c>
      <c r="AN468">
        <f t="shared" si="149"/>
        <v>-8.7457694019855096E-3</v>
      </c>
      <c r="AO468">
        <f t="shared" si="150"/>
        <v>2.046301491193752E-2</v>
      </c>
      <c r="AP468">
        <f t="shared" si="151"/>
        <v>-4.49249667556538E-3</v>
      </c>
      <c r="AQ468">
        <f t="shared" si="152"/>
        <v>-9.2959295619291752E-4</v>
      </c>
    </row>
    <row r="469" spans="1:43" hidden="1" x14ac:dyDescent="0.25">
      <c r="A469" s="19">
        <v>42332</v>
      </c>
      <c r="B469">
        <v>11.598209949999999</v>
      </c>
      <c r="C469">
        <v>15.8492584</v>
      </c>
      <c r="D469">
        <v>80.206853539999997</v>
      </c>
      <c r="E469">
        <v>72.180728099999996</v>
      </c>
      <c r="F469">
        <v>62.403119080000003</v>
      </c>
      <c r="G469">
        <v>25289</v>
      </c>
      <c r="H469">
        <v>33911</v>
      </c>
      <c r="I469">
        <v>302.14999999999998</v>
      </c>
      <c r="J469">
        <v>10.37</v>
      </c>
      <c r="K469">
        <v>70.509500000000003</v>
      </c>
      <c r="L469">
        <v>66.262</v>
      </c>
      <c r="M469">
        <v>108</v>
      </c>
      <c r="N469">
        <v>74.7</v>
      </c>
      <c r="O469">
        <v>13.53</v>
      </c>
      <c r="P469">
        <v>209.13</v>
      </c>
      <c r="Q469">
        <v>811.95</v>
      </c>
      <c r="R469">
        <v>16650.2</v>
      </c>
      <c r="S469">
        <v>1064.3499999999999</v>
      </c>
      <c r="T469">
        <v>7831.6</v>
      </c>
      <c r="X469" s="20">
        <v>42332</v>
      </c>
      <c r="Y469">
        <f t="shared" si="134"/>
        <v>-4.4650899604930395E-3</v>
      </c>
      <c r="Z469">
        <f t="shared" si="135"/>
        <v>2.1302546449049821E-3</v>
      </c>
      <c r="AA469">
        <f t="shared" si="136"/>
        <v>-4.0204640049524025E-4</v>
      </c>
      <c r="AB469">
        <f t="shared" si="137"/>
        <v>3.5429927750251156E-4</v>
      </c>
      <c r="AC469">
        <f t="shared" si="138"/>
        <v>6.1758945571333695E-4</v>
      </c>
      <c r="AD469">
        <f t="shared" si="139"/>
        <v>4.9153783510917743E-3</v>
      </c>
      <c r="AE469">
        <f t="shared" si="140"/>
        <v>8.4993478259252422E-3</v>
      </c>
      <c r="AF469">
        <f t="shared" si="141"/>
        <v>1.8370590102915332E-2</v>
      </c>
      <c r="AG469">
        <f t="shared" si="142"/>
        <v>-2.1000113681459982E-3</v>
      </c>
      <c r="AH469">
        <f t="shared" si="143"/>
        <v>-1.5376169970685622E-3</v>
      </c>
      <c r="AI469">
        <f t="shared" si="144"/>
        <v>-2.0051719029212109E-3</v>
      </c>
      <c r="AJ469">
        <f t="shared" si="145"/>
        <v>0</v>
      </c>
      <c r="AK469">
        <f t="shared" si="146"/>
        <v>-5.3404666313173624E-3</v>
      </c>
      <c r="AL469">
        <f t="shared" si="147"/>
        <v>-1.2486390651382533E-2</v>
      </c>
      <c r="AM469">
        <f t="shared" si="148"/>
        <v>1.517699146876147E-2</v>
      </c>
      <c r="AN469">
        <f t="shared" si="149"/>
        <v>2.5887981602594329E-2</v>
      </c>
      <c r="AO469">
        <f t="shared" si="150"/>
        <v>-6.3520785925676292E-3</v>
      </c>
      <c r="AP469">
        <f t="shared" si="151"/>
        <v>-1.5959447623269533E-3</v>
      </c>
      <c r="AQ469">
        <f t="shared" si="152"/>
        <v>-2.2511544276917856E-3</v>
      </c>
    </row>
    <row r="470" spans="1:43" hidden="1" x14ac:dyDescent="0.25">
      <c r="A470" s="19">
        <v>42334</v>
      </c>
      <c r="B470">
        <v>11.558939540000001</v>
      </c>
      <c r="C470">
        <v>15.85525809</v>
      </c>
      <c r="D470">
        <v>80.256327929999998</v>
      </c>
      <c r="E470">
        <v>72.224462939999995</v>
      </c>
      <c r="F470">
        <v>62.449744549999998</v>
      </c>
      <c r="G470">
        <v>25281</v>
      </c>
      <c r="H470">
        <v>34087</v>
      </c>
      <c r="I470">
        <v>306.39999999999998</v>
      </c>
      <c r="J470">
        <v>10.4178</v>
      </c>
      <c r="K470">
        <v>70.625500000000002</v>
      </c>
      <c r="L470">
        <v>66.564999999999998</v>
      </c>
      <c r="M470">
        <v>108</v>
      </c>
      <c r="N470">
        <v>75.2</v>
      </c>
      <c r="O470">
        <v>13.57</v>
      </c>
      <c r="P470">
        <v>210.55</v>
      </c>
      <c r="Q470">
        <v>812.45</v>
      </c>
      <c r="R470">
        <v>16485.599999999999</v>
      </c>
      <c r="S470">
        <v>1063.95</v>
      </c>
      <c r="T470">
        <v>7883.8</v>
      </c>
      <c r="X470" s="20">
        <v>42334</v>
      </c>
      <c r="Y470">
        <f t="shared" si="134"/>
        <v>-3.391647807240666E-3</v>
      </c>
      <c r="Z470">
        <f t="shared" si="135"/>
        <v>3.7847541838462401E-4</v>
      </c>
      <c r="AA470">
        <f t="shared" si="136"/>
        <v>6.166447793754051E-4</v>
      </c>
      <c r="AB470">
        <f t="shared" si="137"/>
        <v>6.0572394970326044E-4</v>
      </c>
      <c r="AC470">
        <f t="shared" si="138"/>
        <v>7.4688670827182204E-4</v>
      </c>
      <c r="AD470">
        <f t="shared" si="139"/>
        <v>-3.1639312108902622E-4</v>
      </c>
      <c r="AE470">
        <f t="shared" si="140"/>
        <v>5.1766344019078562E-3</v>
      </c>
      <c r="AF470">
        <f t="shared" si="141"/>
        <v>1.3967855058868691E-2</v>
      </c>
      <c r="AG470">
        <f t="shared" si="142"/>
        <v>4.5988593545741013E-3</v>
      </c>
      <c r="AH470">
        <f t="shared" si="143"/>
        <v>1.6438165744942607E-3</v>
      </c>
      <c r="AI470">
        <f t="shared" si="144"/>
        <v>4.5623333445109979E-3</v>
      </c>
      <c r="AJ470">
        <f t="shared" si="145"/>
        <v>0</v>
      </c>
      <c r="AK470">
        <f t="shared" si="146"/>
        <v>6.6711388170226007E-3</v>
      </c>
      <c r="AL470">
        <f t="shared" si="147"/>
        <v>2.9520316640810778E-3</v>
      </c>
      <c r="AM470">
        <f t="shared" si="148"/>
        <v>6.7670864415197872E-3</v>
      </c>
      <c r="AN470">
        <f t="shared" si="149"/>
        <v>6.1561193768866821E-4</v>
      </c>
      <c r="AO470">
        <f t="shared" si="150"/>
        <v>-9.9349557806768726E-3</v>
      </c>
      <c r="AP470">
        <f t="shared" si="151"/>
        <v>-3.7588686248142344E-4</v>
      </c>
      <c r="AQ470">
        <f t="shared" si="152"/>
        <v>6.6431897341369152E-3</v>
      </c>
    </row>
    <row r="471" spans="1:43" hidden="1" x14ac:dyDescent="0.25">
      <c r="A471" s="19">
        <v>42335</v>
      </c>
      <c r="B471">
        <v>11.528490700000001</v>
      </c>
      <c r="C471">
        <v>15.890000629999999</v>
      </c>
      <c r="D471">
        <v>80.277973489999994</v>
      </c>
      <c r="E471">
        <v>72.241930629999999</v>
      </c>
      <c r="F471">
        <v>62.486531829999997</v>
      </c>
      <c r="G471">
        <v>25059</v>
      </c>
      <c r="H471">
        <v>33709</v>
      </c>
      <c r="I471">
        <v>302.8</v>
      </c>
      <c r="J471">
        <v>10.4626</v>
      </c>
      <c r="K471">
        <v>70.875</v>
      </c>
      <c r="L471">
        <v>66.906999999999996</v>
      </c>
      <c r="M471">
        <v>109</v>
      </c>
      <c r="N471">
        <v>75.16</v>
      </c>
      <c r="O471">
        <v>13.63</v>
      </c>
      <c r="P471">
        <v>209.7</v>
      </c>
      <c r="Q471">
        <v>816.2</v>
      </c>
      <c r="R471">
        <v>16596.400000000001</v>
      </c>
      <c r="S471">
        <v>1079.4000000000001</v>
      </c>
      <c r="T471">
        <v>7942.7</v>
      </c>
      <c r="X471" s="20">
        <v>42335</v>
      </c>
      <c r="Y471">
        <f t="shared" si="134"/>
        <v>-2.6377000244167106E-3</v>
      </c>
      <c r="Z471">
        <f t="shared" si="135"/>
        <v>2.1888341926824713E-3</v>
      </c>
      <c r="AA471">
        <f t="shared" si="136"/>
        <v>2.6966897341830823E-4</v>
      </c>
      <c r="AB471">
        <f t="shared" si="137"/>
        <v>2.4182357783670433E-4</v>
      </c>
      <c r="AC471">
        <f t="shared" si="138"/>
        <v>5.8889671005179546E-4</v>
      </c>
      <c r="AD471">
        <f t="shared" si="139"/>
        <v>-8.820081016447134E-3</v>
      </c>
      <c r="AE471">
        <f t="shared" si="140"/>
        <v>-1.1151215912584694E-2</v>
      </c>
      <c r="AF471">
        <f t="shared" si="141"/>
        <v>-1.1818916303142414E-2</v>
      </c>
      <c r="AG471">
        <f t="shared" si="142"/>
        <v>4.2911121189486987E-3</v>
      </c>
      <c r="AH471">
        <f t="shared" si="143"/>
        <v>3.5264929603540753E-3</v>
      </c>
      <c r="AI471">
        <f t="shared" si="144"/>
        <v>5.1246815583337367E-3</v>
      </c>
      <c r="AJ471">
        <f t="shared" si="145"/>
        <v>9.2166551049240476E-3</v>
      </c>
      <c r="AK471">
        <f t="shared" si="146"/>
        <v>-5.3205641052970023E-4</v>
      </c>
      <c r="AL471">
        <f t="shared" si="147"/>
        <v>4.4117718616635861E-3</v>
      </c>
      <c r="AM471">
        <f t="shared" si="148"/>
        <v>-4.0452167000626441E-3</v>
      </c>
      <c r="AN471">
        <f t="shared" si="149"/>
        <v>4.6050491229199433E-3</v>
      </c>
      <c r="AO471">
        <f t="shared" si="150"/>
        <v>6.6985317878234868E-3</v>
      </c>
      <c r="AP471">
        <f t="shared" si="151"/>
        <v>1.4416933868337006E-2</v>
      </c>
      <c r="AQ471">
        <f t="shared" si="152"/>
        <v>7.4432466977343344E-3</v>
      </c>
    </row>
    <row r="472" spans="1:43" hidden="1" x14ac:dyDescent="0.25">
      <c r="A472" s="19">
        <v>42338</v>
      </c>
      <c r="B472">
        <v>11.54167352</v>
      </c>
      <c r="C472">
        <v>15.994326239999999</v>
      </c>
      <c r="D472">
        <v>80.330936519999995</v>
      </c>
      <c r="E472">
        <v>72.312808899999993</v>
      </c>
      <c r="F472">
        <v>62.550600729999999</v>
      </c>
      <c r="G472">
        <v>25069</v>
      </c>
      <c r="H472">
        <v>33494</v>
      </c>
      <c r="I472">
        <v>300.14999999999998</v>
      </c>
      <c r="J472">
        <v>10.3878</v>
      </c>
      <c r="K472">
        <v>70.214500000000001</v>
      </c>
      <c r="L472">
        <v>66.462000000000003</v>
      </c>
      <c r="M472">
        <v>109</v>
      </c>
      <c r="N472">
        <v>76.11</v>
      </c>
      <c r="O472">
        <v>13.67</v>
      </c>
      <c r="P472">
        <v>210.43</v>
      </c>
      <c r="Q472">
        <v>812</v>
      </c>
      <c r="R472">
        <v>16728.900000000001</v>
      </c>
      <c r="S472">
        <v>1077.75</v>
      </c>
      <c r="T472">
        <v>7935.25</v>
      </c>
      <c r="X472" s="20">
        <v>42338</v>
      </c>
      <c r="Y472">
        <f t="shared" si="134"/>
        <v>1.1428459120725347E-3</v>
      </c>
      <c r="Z472">
        <f t="shared" si="135"/>
        <v>6.544029154586367E-3</v>
      </c>
      <c r="AA472">
        <f t="shared" si="136"/>
        <v>6.59527941712688E-4</v>
      </c>
      <c r="AB472">
        <f t="shared" si="137"/>
        <v>9.8064270892142189E-4</v>
      </c>
      <c r="AC472">
        <f t="shared" si="138"/>
        <v>1.0247980627101293E-3</v>
      </c>
      <c r="AD472">
        <f t="shared" si="139"/>
        <v>3.9897862003893889E-4</v>
      </c>
      <c r="AE472">
        <f t="shared" si="140"/>
        <v>-6.3985457057776076E-3</v>
      </c>
      <c r="AF472">
        <f t="shared" si="141"/>
        <v>-8.7901718654417593E-3</v>
      </c>
      <c r="AG472">
        <f t="shared" si="142"/>
        <v>-7.1749530840102436E-3</v>
      </c>
      <c r="AH472">
        <f t="shared" si="143"/>
        <v>-9.3629196386713284E-3</v>
      </c>
      <c r="AI472">
        <f t="shared" si="144"/>
        <v>-6.6732396793634345E-3</v>
      </c>
      <c r="AJ472">
        <f t="shared" si="145"/>
        <v>0</v>
      </c>
      <c r="AK472">
        <f t="shared" si="146"/>
        <v>1.2560487734035779E-2</v>
      </c>
      <c r="AL472">
        <f t="shared" si="147"/>
        <v>2.9304050274167829E-3</v>
      </c>
      <c r="AM472">
        <f t="shared" si="148"/>
        <v>3.4751183426577664E-3</v>
      </c>
      <c r="AN472">
        <f t="shared" si="149"/>
        <v>-5.1590828100274476E-3</v>
      </c>
      <c r="AO472">
        <f t="shared" si="150"/>
        <v>7.9519583141968372E-3</v>
      </c>
      <c r="AP472">
        <f t="shared" si="151"/>
        <v>-1.5297965572985269E-3</v>
      </c>
      <c r="AQ472">
        <f t="shared" si="152"/>
        <v>-9.3840836464553139E-4</v>
      </c>
    </row>
    <row r="473" spans="1:43" hidden="1" x14ac:dyDescent="0.25">
      <c r="A473" s="19">
        <v>42339</v>
      </c>
      <c r="B473">
        <v>11.49954941</v>
      </c>
      <c r="C473">
        <v>15.990776309999999</v>
      </c>
      <c r="D473">
        <v>80.343762749999996</v>
      </c>
      <c r="E473">
        <v>72.333220460000007</v>
      </c>
      <c r="F473">
        <v>62.564441170000002</v>
      </c>
      <c r="G473">
        <v>24994</v>
      </c>
      <c r="H473">
        <v>34196</v>
      </c>
      <c r="I473">
        <v>310.39999999999998</v>
      </c>
      <c r="J473">
        <v>10.382199999999999</v>
      </c>
      <c r="K473">
        <v>70.629000000000005</v>
      </c>
      <c r="L473">
        <v>66.433999999999997</v>
      </c>
      <c r="M473">
        <v>110</v>
      </c>
      <c r="N473">
        <v>76.12</v>
      </c>
      <c r="O473">
        <v>13.79</v>
      </c>
      <c r="P473">
        <v>216.52</v>
      </c>
      <c r="Q473">
        <v>833.4</v>
      </c>
      <c r="R473">
        <v>16237.5</v>
      </c>
      <c r="S473">
        <v>1083</v>
      </c>
      <c r="T473">
        <v>7954.9</v>
      </c>
      <c r="X473" s="20">
        <v>42339</v>
      </c>
      <c r="Y473">
        <f t="shared" si="134"/>
        <v>-3.6564167673806686E-3</v>
      </c>
      <c r="Z473">
        <f t="shared" si="135"/>
        <v>-2.2197396484982388E-4</v>
      </c>
      <c r="AA473">
        <f t="shared" si="136"/>
        <v>1.5965463244072407E-4</v>
      </c>
      <c r="AB473">
        <f t="shared" si="137"/>
        <v>2.822277282800603E-4</v>
      </c>
      <c r="AC473">
        <f t="shared" si="138"/>
        <v>2.2124342279353397E-4</v>
      </c>
      <c r="AD473">
        <f t="shared" si="139"/>
        <v>-2.9962269983258411E-3</v>
      </c>
      <c r="AE473">
        <f t="shared" si="140"/>
        <v>2.0742359851700854E-2</v>
      </c>
      <c r="AF473">
        <f t="shared" si="141"/>
        <v>3.3579438611211578E-2</v>
      </c>
      <c r="AG473">
        <f t="shared" si="142"/>
        <v>-5.3923930050058509E-4</v>
      </c>
      <c r="AH473">
        <f t="shared" si="143"/>
        <v>5.8859826216779527E-3</v>
      </c>
      <c r="AI473">
        <f t="shared" si="144"/>
        <v>-4.2138213963280959E-4</v>
      </c>
      <c r="AJ473">
        <f t="shared" si="145"/>
        <v>9.1324835632724723E-3</v>
      </c>
      <c r="AK473">
        <f t="shared" si="146"/>
        <v>1.3138014864863865E-4</v>
      </c>
      <c r="AL473">
        <f t="shared" si="147"/>
        <v>8.7400410693522987E-3</v>
      </c>
      <c r="AM473">
        <f t="shared" si="148"/>
        <v>2.8529865678245097E-2</v>
      </c>
      <c r="AN473">
        <f t="shared" si="149"/>
        <v>2.6013378826675159E-2</v>
      </c>
      <c r="AO473">
        <f t="shared" si="150"/>
        <v>-2.9814380690946791E-2</v>
      </c>
      <c r="AP473">
        <f t="shared" si="151"/>
        <v>4.8594333737466472E-3</v>
      </c>
      <c r="AQ473">
        <f t="shared" si="152"/>
        <v>2.47323153228641E-3</v>
      </c>
    </row>
    <row r="474" spans="1:43" hidden="1" x14ac:dyDescent="0.25">
      <c r="A474" s="19">
        <v>42340</v>
      </c>
      <c r="B474">
        <v>11.48385528</v>
      </c>
      <c r="C474">
        <v>15.92135743</v>
      </c>
      <c r="D474">
        <v>80.347069059999995</v>
      </c>
      <c r="E474">
        <v>72.367995590000007</v>
      </c>
      <c r="F474">
        <v>62.605921739999999</v>
      </c>
      <c r="G474">
        <v>24840</v>
      </c>
      <c r="H474">
        <v>34056</v>
      </c>
      <c r="I474">
        <v>306.2</v>
      </c>
      <c r="J474">
        <v>10.4069</v>
      </c>
      <c r="K474">
        <v>70.686000000000007</v>
      </c>
      <c r="L474">
        <v>66.590999999999994</v>
      </c>
      <c r="M474">
        <v>109</v>
      </c>
      <c r="N474">
        <v>75.989999999999995</v>
      </c>
      <c r="O474">
        <v>13.86</v>
      </c>
      <c r="P474">
        <v>215.55</v>
      </c>
      <c r="Q474">
        <v>829.9</v>
      </c>
      <c r="R474">
        <v>16360.7</v>
      </c>
      <c r="S474">
        <v>1077.8</v>
      </c>
      <c r="T474">
        <v>7931.35</v>
      </c>
      <c r="X474" s="20">
        <v>42340</v>
      </c>
      <c r="Y474">
        <f t="shared" si="134"/>
        <v>-1.365692563914087E-3</v>
      </c>
      <c r="Z474">
        <f t="shared" si="135"/>
        <v>-4.350632901096366E-3</v>
      </c>
      <c r="AA474">
        <f t="shared" si="136"/>
        <v>4.115119653339647E-5</v>
      </c>
      <c r="AB474">
        <f t="shared" si="137"/>
        <v>4.8064738664627365E-4</v>
      </c>
      <c r="AC474">
        <f t="shared" si="138"/>
        <v>6.6278583131218342E-4</v>
      </c>
      <c r="AD474">
        <f t="shared" si="139"/>
        <v>-6.1805389983138666E-3</v>
      </c>
      <c r="AE474">
        <f t="shared" si="140"/>
        <v>-4.1024496381360824E-3</v>
      </c>
      <c r="AF474">
        <f t="shared" si="141"/>
        <v>-1.3623305085480257E-2</v>
      </c>
      <c r="AG474">
        <f t="shared" si="142"/>
        <v>2.3762463620334295E-3</v>
      </c>
      <c r="AH474">
        <f t="shared" si="143"/>
        <v>8.0670846111457746E-4</v>
      </c>
      <c r="AI474">
        <f t="shared" si="144"/>
        <v>2.3604596564150686E-3</v>
      </c>
      <c r="AJ474">
        <f t="shared" si="145"/>
        <v>-9.1324835632724741E-3</v>
      </c>
      <c r="AK474">
        <f t="shared" si="146"/>
        <v>-1.7092897462553088E-3</v>
      </c>
      <c r="AL474">
        <f t="shared" si="147"/>
        <v>5.0633019565468548E-3</v>
      </c>
      <c r="AM474">
        <f t="shared" si="148"/>
        <v>-4.4900207356334647E-3</v>
      </c>
      <c r="AN474">
        <f t="shared" si="149"/>
        <v>-4.2085073839508219E-3</v>
      </c>
      <c r="AO474">
        <f t="shared" si="150"/>
        <v>7.5587355485969522E-3</v>
      </c>
      <c r="AP474">
        <f t="shared" si="151"/>
        <v>-4.8130415015943126E-3</v>
      </c>
      <c r="AQ474">
        <f t="shared" si="152"/>
        <v>-2.9648302463829409E-3</v>
      </c>
    </row>
    <row r="475" spans="1:43" hidden="1" x14ac:dyDescent="0.25">
      <c r="A475" s="19">
        <v>42341</v>
      </c>
      <c r="B475">
        <v>11.497495389999999</v>
      </c>
      <c r="C475">
        <v>15.968670149999999</v>
      </c>
      <c r="D475">
        <v>80.375804639999998</v>
      </c>
      <c r="E475">
        <v>72.349735910000007</v>
      </c>
      <c r="F475">
        <v>62.616669860000002</v>
      </c>
      <c r="G475">
        <v>24937</v>
      </c>
      <c r="H475">
        <v>34275</v>
      </c>
      <c r="I475">
        <v>309.75</v>
      </c>
      <c r="J475">
        <v>10.44</v>
      </c>
      <c r="K475">
        <v>73.051500000000004</v>
      </c>
      <c r="L475">
        <v>66.790000000000006</v>
      </c>
      <c r="M475">
        <v>109</v>
      </c>
      <c r="N475">
        <v>75.349999999999994</v>
      </c>
      <c r="O475">
        <v>13.83</v>
      </c>
      <c r="P475">
        <v>215.4</v>
      </c>
      <c r="Q475">
        <v>816.6</v>
      </c>
      <c r="R475">
        <v>16692.3</v>
      </c>
      <c r="S475">
        <v>1076.75</v>
      </c>
      <c r="T475">
        <v>7864.15</v>
      </c>
      <c r="X475" s="20">
        <v>42341</v>
      </c>
      <c r="Y475">
        <f t="shared" si="134"/>
        <v>1.1870591765961902E-3</v>
      </c>
      <c r="Z475">
        <f t="shared" si="135"/>
        <v>2.9672445152452184E-3</v>
      </c>
      <c r="AA475">
        <f t="shared" si="136"/>
        <v>3.5757922496870091E-4</v>
      </c>
      <c r="AB475">
        <f t="shared" si="137"/>
        <v>-2.5234889888942129E-4</v>
      </c>
      <c r="AC475">
        <f t="shared" si="138"/>
        <v>1.7166423229337979E-4</v>
      </c>
      <c r="AD475">
        <f t="shared" si="139"/>
        <v>3.8973872584844214E-3</v>
      </c>
      <c r="AE475">
        <f t="shared" si="140"/>
        <v>6.4099969225268321E-3</v>
      </c>
      <c r="AF475">
        <f t="shared" si="141"/>
        <v>1.1527037285668446E-2</v>
      </c>
      <c r="AG475">
        <f t="shared" si="142"/>
        <v>3.1755347620112061E-3</v>
      </c>
      <c r="AH475">
        <f t="shared" si="143"/>
        <v>3.2917138374757418E-2</v>
      </c>
      <c r="AI475">
        <f t="shared" si="144"/>
        <v>2.9839354579116006E-3</v>
      </c>
      <c r="AJ475">
        <f t="shared" si="145"/>
        <v>0</v>
      </c>
      <c r="AK475">
        <f t="shared" si="146"/>
        <v>-8.4578276091890614E-3</v>
      </c>
      <c r="AL475">
        <f t="shared" si="147"/>
        <v>-2.166848085090314E-3</v>
      </c>
      <c r="AM475">
        <f t="shared" si="148"/>
        <v>-6.9613647085550311E-4</v>
      </c>
      <c r="AN475">
        <f t="shared" si="149"/>
        <v>-1.6155832718926844E-2</v>
      </c>
      <c r="AO475">
        <f t="shared" si="150"/>
        <v>2.006541770400868E-2</v>
      </c>
      <c r="AP475">
        <f t="shared" si="151"/>
        <v>-9.7468156517632677E-4</v>
      </c>
      <c r="AQ475">
        <f t="shared" si="152"/>
        <v>-8.5088038286943047E-3</v>
      </c>
    </row>
    <row r="476" spans="1:43" hidden="1" x14ac:dyDescent="0.25">
      <c r="A476" s="19">
        <v>42342</v>
      </c>
      <c r="B476">
        <v>11.527330170000001</v>
      </c>
      <c r="C476">
        <v>15.96029965</v>
      </c>
      <c r="D476">
        <v>80.36970479</v>
      </c>
      <c r="E476">
        <v>72.424582770000001</v>
      </c>
      <c r="F476">
        <v>62.652454609999999</v>
      </c>
      <c r="G476">
        <v>25267</v>
      </c>
      <c r="H476">
        <v>35217</v>
      </c>
      <c r="I476">
        <v>312.2</v>
      </c>
      <c r="J476">
        <v>10.411199999999999</v>
      </c>
      <c r="K476">
        <v>72.5505</v>
      </c>
      <c r="L476">
        <v>66.643000000000001</v>
      </c>
      <c r="M476">
        <v>108</v>
      </c>
      <c r="N476">
        <v>73.91</v>
      </c>
      <c r="O476">
        <v>13.88</v>
      </c>
      <c r="P476">
        <v>214</v>
      </c>
      <c r="Q476">
        <v>814.95</v>
      </c>
      <c r="R476">
        <v>16428.900000000001</v>
      </c>
      <c r="S476">
        <v>1058.9000000000001</v>
      </c>
      <c r="T476">
        <v>7781.9</v>
      </c>
      <c r="X476" s="20">
        <v>42342</v>
      </c>
      <c r="Y476">
        <f t="shared" si="134"/>
        <v>2.5915329190999764E-3</v>
      </c>
      <c r="Z476">
        <f t="shared" si="135"/>
        <v>-5.2432009201642973E-4</v>
      </c>
      <c r="AA476">
        <f t="shared" si="136"/>
        <v>-7.5894499629343041E-5</v>
      </c>
      <c r="AB476">
        <f t="shared" si="137"/>
        <v>1.0339798847025562E-3</v>
      </c>
      <c r="AC476">
        <f t="shared" si="138"/>
        <v>5.7132595321934972E-4</v>
      </c>
      <c r="AD476">
        <f t="shared" si="139"/>
        <v>1.3146552181569331E-2</v>
      </c>
      <c r="AE476">
        <f t="shared" si="140"/>
        <v>2.7112695116116685E-2</v>
      </c>
      <c r="AF476">
        <f t="shared" si="141"/>
        <v>7.8784875720798106E-3</v>
      </c>
      <c r="AG476">
        <f t="shared" si="142"/>
        <v>-2.7624326959100726E-3</v>
      </c>
      <c r="AH476">
        <f t="shared" si="143"/>
        <v>-6.8818007615868582E-3</v>
      </c>
      <c r="AI476">
        <f t="shared" si="144"/>
        <v>-2.2033538850346505E-3</v>
      </c>
      <c r="AJ476">
        <f t="shared" si="145"/>
        <v>-9.2166551049239522E-3</v>
      </c>
      <c r="AK476">
        <f t="shared" si="146"/>
        <v>-1.9295788275709023E-2</v>
      </c>
      <c r="AL476">
        <f t="shared" si="147"/>
        <v>3.6088094019916112E-3</v>
      </c>
      <c r="AM476">
        <f t="shared" si="148"/>
        <v>-6.5207497004367574E-3</v>
      </c>
      <c r="AN476">
        <f t="shared" si="149"/>
        <v>-2.0226172198335385E-3</v>
      </c>
      <c r="AO476">
        <f t="shared" si="150"/>
        <v>-1.5905556141383993E-2</v>
      </c>
      <c r="AP476">
        <f t="shared" si="151"/>
        <v>-1.6716611497811066E-2</v>
      </c>
      <c r="AQ476">
        <f t="shared" si="152"/>
        <v>-1.0513932612670314E-2</v>
      </c>
    </row>
    <row r="477" spans="1:43" hidden="1" x14ac:dyDescent="0.25">
      <c r="A477" s="19">
        <v>42345</v>
      </c>
      <c r="B477">
        <v>11.53086712</v>
      </c>
      <c r="C477">
        <v>15.953278409999999</v>
      </c>
      <c r="D477">
        <v>80.436088850000004</v>
      </c>
      <c r="E477">
        <v>72.430364760000003</v>
      </c>
      <c r="F477">
        <v>62.695296659999997</v>
      </c>
      <c r="G477">
        <v>25552</v>
      </c>
      <c r="H477">
        <v>34788</v>
      </c>
      <c r="I477">
        <v>307.10000000000002</v>
      </c>
      <c r="J477">
        <v>10.4199</v>
      </c>
      <c r="K477">
        <v>72.351500000000001</v>
      </c>
      <c r="L477">
        <v>66.772999999999996</v>
      </c>
      <c r="M477">
        <v>108</v>
      </c>
      <c r="N477">
        <v>74.75</v>
      </c>
      <c r="O477">
        <v>13.76</v>
      </c>
      <c r="P477">
        <v>214.35</v>
      </c>
      <c r="Q477">
        <v>833.5</v>
      </c>
      <c r="R477">
        <v>16230.8</v>
      </c>
      <c r="S477">
        <v>1061.95</v>
      </c>
      <c r="T477">
        <v>7765.4</v>
      </c>
      <c r="X477" s="20">
        <v>42345</v>
      </c>
      <c r="Y477">
        <f t="shared" si="134"/>
        <v>3.0678460967747387E-4</v>
      </c>
      <c r="Z477">
        <f t="shared" si="135"/>
        <v>-4.4001585156532713E-4</v>
      </c>
      <c r="AA477">
        <f t="shared" si="136"/>
        <v>8.2564268697574823E-4</v>
      </c>
      <c r="AB477">
        <f t="shared" si="137"/>
        <v>7.9831446583765873E-5</v>
      </c>
      <c r="AC477">
        <f t="shared" si="138"/>
        <v>6.8357112487720645E-4</v>
      </c>
      <c r="AD477">
        <f t="shared" si="139"/>
        <v>1.1216394967324971E-2</v>
      </c>
      <c r="AE477">
        <f t="shared" si="140"/>
        <v>-1.2256420836976048E-2</v>
      </c>
      <c r="AF477">
        <f t="shared" si="141"/>
        <v>-1.6470580634554859E-2</v>
      </c>
      <c r="AG477">
        <f t="shared" si="142"/>
        <v>8.352895916047421E-4</v>
      </c>
      <c r="AH477">
        <f t="shared" si="143"/>
        <v>-2.7466856925277795E-3</v>
      </c>
      <c r="AI477">
        <f t="shared" si="144"/>
        <v>1.9487923658741502E-3</v>
      </c>
      <c r="AJ477">
        <f t="shared" si="145"/>
        <v>0</v>
      </c>
      <c r="AK477">
        <f t="shared" si="146"/>
        <v>1.1301075474000465E-2</v>
      </c>
      <c r="AL477">
        <f t="shared" si="147"/>
        <v>-8.6831225734608809E-3</v>
      </c>
      <c r="AM477">
        <f t="shared" si="148"/>
        <v>1.6341780221346967E-3</v>
      </c>
      <c r="AN477">
        <f t="shared" si="149"/>
        <v>2.2506940525206968E-2</v>
      </c>
      <c r="AO477">
        <f t="shared" si="150"/>
        <v>-1.2131307360609578E-2</v>
      </c>
      <c r="AP477">
        <f t="shared" si="151"/>
        <v>2.8762072778469711E-3</v>
      </c>
      <c r="AQ477">
        <f t="shared" si="152"/>
        <v>-2.1225558385969462E-3</v>
      </c>
    </row>
    <row r="478" spans="1:43" hidden="1" x14ac:dyDescent="0.25">
      <c r="A478" s="19">
        <v>42346</v>
      </c>
      <c r="B478">
        <v>11.507309040000001</v>
      </c>
      <c r="C478">
        <v>16.021727179999999</v>
      </c>
      <c r="D478">
        <v>80.450715930000001</v>
      </c>
      <c r="E478">
        <v>72.470920739999997</v>
      </c>
      <c r="F478">
        <v>62.743840650000003</v>
      </c>
      <c r="G478">
        <v>25526</v>
      </c>
      <c r="H478">
        <v>34387</v>
      </c>
      <c r="I478">
        <v>308.8</v>
      </c>
      <c r="J478">
        <v>10.4184</v>
      </c>
      <c r="K478">
        <v>72.831000000000003</v>
      </c>
      <c r="L478">
        <v>66.856999999999999</v>
      </c>
      <c r="M478">
        <v>108</v>
      </c>
      <c r="N478">
        <v>74.2</v>
      </c>
      <c r="O478">
        <v>13.76</v>
      </c>
      <c r="P478">
        <v>211.05</v>
      </c>
      <c r="Q478">
        <v>825.75</v>
      </c>
      <c r="R478">
        <v>16307.1</v>
      </c>
      <c r="S478">
        <v>1049.25</v>
      </c>
      <c r="T478">
        <v>7701.7</v>
      </c>
      <c r="X478" s="20">
        <v>42346</v>
      </c>
      <c r="Y478">
        <f t="shared" si="134"/>
        <v>-2.0451348272979434E-3</v>
      </c>
      <c r="Z478">
        <f t="shared" si="135"/>
        <v>4.2813987547206216E-3</v>
      </c>
      <c r="AA478">
        <f t="shared" si="136"/>
        <v>1.8183069842552264E-4</v>
      </c>
      <c r="AB478">
        <f t="shared" si="137"/>
        <v>5.5977393049433399E-4</v>
      </c>
      <c r="AC478">
        <f t="shared" si="138"/>
        <v>7.7398479397064414E-4</v>
      </c>
      <c r="AD478">
        <f t="shared" si="139"/>
        <v>-1.0180509121575712E-3</v>
      </c>
      <c r="AE478">
        <f t="shared" si="140"/>
        <v>-1.1593913749746967E-2</v>
      </c>
      <c r="AF478">
        <f t="shared" si="141"/>
        <v>5.5203907038443708E-3</v>
      </c>
      <c r="AG478">
        <f t="shared" si="142"/>
        <v>-1.4396567883092284E-4</v>
      </c>
      <c r="AH478">
        <f t="shared" si="143"/>
        <v>6.6055033283994495E-3</v>
      </c>
      <c r="AI478">
        <f t="shared" si="144"/>
        <v>1.257202889529511E-3</v>
      </c>
      <c r="AJ478">
        <f t="shared" si="145"/>
        <v>0</v>
      </c>
      <c r="AK478">
        <f t="shared" si="146"/>
        <v>-7.3850620974610605E-3</v>
      </c>
      <c r="AL478">
        <f t="shared" si="147"/>
        <v>0</v>
      </c>
      <c r="AM478">
        <f t="shared" si="148"/>
        <v>-1.5515120815478298E-2</v>
      </c>
      <c r="AN478">
        <f t="shared" si="149"/>
        <v>-9.34163791994971E-3</v>
      </c>
      <c r="AO478">
        <f t="shared" si="150"/>
        <v>4.689924048814291E-3</v>
      </c>
      <c r="AP478">
        <f t="shared" si="151"/>
        <v>-1.2031217500555526E-2</v>
      </c>
      <c r="AQ478">
        <f t="shared" si="152"/>
        <v>-8.2368847618767439E-3</v>
      </c>
    </row>
    <row r="479" spans="1:43" hidden="1" x14ac:dyDescent="0.25">
      <c r="A479" s="19">
        <v>42347</v>
      </c>
      <c r="B479">
        <v>11.50786686</v>
      </c>
      <c r="C479">
        <v>16.013535000000001</v>
      </c>
      <c r="D479">
        <v>80.441236079999996</v>
      </c>
      <c r="E479">
        <v>72.492771570000002</v>
      </c>
      <c r="F479">
        <v>62.784182889999997</v>
      </c>
      <c r="G479">
        <v>25602</v>
      </c>
      <c r="H479">
        <v>34517</v>
      </c>
      <c r="I479">
        <v>310.95</v>
      </c>
      <c r="J479">
        <v>10.400600000000001</v>
      </c>
      <c r="K479">
        <v>73.710999999999999</v>
      </c>
      <c r="L479">
        <v>66.855000000000004</v>
      </c>
      <c r="M479">
        <v>106</v>
      </c>
      <c r="N479">
        <v>73.38</v>
      </c>
      <c r="O479">
        <v>13.37</v>
      </c>
      <c r="P479">
        <v>206.35</v>
      </c>
      <c r="Q479">
        <v>820.15</v>
      </c>
      <c r="R479">
        <v>15728.1</v>
      </c>
      <c r="S479">
        <v>1047.45</v>
      </c>
      <c r="T479">
        <v>7612.5</v>
      </c>
      <c r="X479" s="20">
        <v>42347</v>
      </c>
      <c r="Y479">
        <f t="shared" si="134"/>
        <v>4.8474102699256262E-5</v>
      </c>
      <c r="Z479">
        <f t="shared" si="135"/>
        <v>-5.1144767491163802E-4</v>
      </c>
      <c r="AA479">
        <f t="shared" si="136"/>
        <v>-1.1784119581551951E-4</v>
      </c>
      <c r="AB479">
        <f t="shared" si="137"/>
        <v>3.0146624740721761E-4</v>
      </c>
      <c r="AC479">
        <f t="shared" si="138"/>
        <v>6.4276071989712708E-4</v>
      </c>
      <c r="AD479">
        <f t="shared" si="139"/>
        <v>2.9729328734188622E-3</v>
      </c>
      <c r="AE479">
        <f t="shared" si="140"/>
        <v>3.7733703195305091E-3</v>
      </c>
      <c r="AF479">
        <f t="shared" si="141"/>
        <v>6.938309399277095E-3</v>
      </c>
      <c r="AG479">
        <f t="shared" si="142"/>
        <v>-1.7099768804742161E-3</v>
      </c>
      <c r="AH479">
        <f t="shared" si="143"/>
        <v>1.2010353048324554E-2</v>
      </c>
      <c r="AI479">
        <f t="shared" si="144"/>
        <v>-2.9915041284887043E-5</v>
      </c>
      <c r="AJ479">
        <f t="shared" si="145"/>
        <v>-1.8692133012152522E-2</v>
      </c>
      <c r="AK479">
        <f t="shared" si="146"/>
        <v>-1.1112731246198871E-2</v>
      </c>
      <c r="AL479">
        <f t="shared" si="147"/>
        <v>-2.8752441391345786E-2</v>
      </c>
      <c r="AM479">
        <f t="shared" si="148"/>
        <v>-2.2521316029917037E-2</v>
      </c>
      <c r="AN479">
        <f t="shared" si="149"/>
        <v>-6.8048139124043056E-3</v>
      </c>
      <c r="AO479">
        <f t="shared" si="150"/>
        <v>-3.6151674324058684E-2</v>
      </c>
      <c r="AP479">
        <f t="shared" si="151"/>
        <v>-1.7169842535461816E-3</v>
      </c>
      <c r="AQ479">
        <f t="shared" si="152"/>
        <v>-1.1649450676256404E-2</v>
      </c>
    </row>
    <row r="480" spans="1:43" hidden="1" x14ac:dyDescent="0.25">
      <c r="A480" s="19">
        <v>42348</v>
      </c>
      <c r="B480">
        <v>11.53100966</v>
      </c>
      <c r="C480">
        <v>16.070453959999998</v>
      </c>
      <c r="D480">
        <v>80.467704740000002</v>
      </c>
      <c r="E480">
        <v>72.514767210000002</v>
      </c>
      <c r="F480">
        <v>62.803931609999999</v>
      </c>
      <c r="G480">
        <v>25418</v>
      </c>
      <c r="H480">
        <v>34229</v>
      </c>
      <c r="I480">
        <v>310.39999999999998</v>
      </c>
      <c r="J480">
        <v>10.3695</v>
      </c>
      <c r="K480">
        <v>73.034999999999997</v>
      </c>
      <c r="L480">
        <v>66.756</v>
      </c>
      <c r="M480">
        <v>107</v>
      </c>
      <c r="N480">
        <v>72.7</v>
      </c>
      <c r="O480">
        <v>13.35</v>
      </c>
      <c r="P480">
        <v>207.85</v>
      </c>
      <c r="Q480">
        <v>815.9</v>
      </c>
      <c r="R480">
        <v>16039.8</v>
      </c>
      <c r="S480">
        <v>1060.5999999999999</v>
      </c>
      <c r="T480">
        <v>7683.3</v>
      </c>
      <c r="X480" s="20">
        <v>42348</v>
      </c>
      <c r="Y480">
        <f t="shared" si="134"/>
        <v>2.0090222510574644E-3</v>
      </c>
      <c r="Z480">
        <f t="shared" si="135"/>
        <v>3.5481261251288729E-3</v>
      </c>
      <c r="AA480">
        <f t="shared" si="136"/>
        <v>3.2898930418479196E-4</v>
      </c>
      <c r="AB480">
        <f t="shared" si="137"/>
        <v>3.0337236744739103E-4</v>
      </c>
      <c r="AC480">
        <f t="shared" si="138"/>
        <v>3.144998273348072E-4</v>
      </c>
      <c r="AD480">
        <f t="shared" si="139"/>
        <v>-7.2128889740392145E-3</v>
      </c>
      <c r="AE480">
        <f t="shared" si="140"/>
        <v>-8.3787183215933165E-3</v>
      </c>
      <c r="AF480">
        <f t="shared" si="141"/>
        <v>-1.7703392408346798E-3</v>
      </c>
      <c r="AG480">
        <f t="shared" si="142"/>
        <v>-2.9946917195898624E-3</v>
      </c>
      <c r="AH480">
        <f t="shared" si="143"/>
        <v>-9.2132634866303222E-3</v>
      </c>
      <c r="AI480">
        <f t="shared" si="144"/>
        <v>-1.4819141854723677E-3</v>
      </c>
      <c r="AJ480">
        <f t="shared" si="145"/>
        <v>9.3897403498391374E-3</v>
      </c>
      <c r="AK480">
        <f t="shared" si="146"/>
        <v>-9.3100343876622478E-3</v>
      </c>
      <c r="AL480">
        <f t="shared" si="147"/>
        <v>-1.4970062675932275E-3</v>
      </c>
      <c r="AM480">
        <f t="shared" si="148"/>
        <v>7.2429095000555842E-3</v>
      </c>
      <c r="AN480">
        <f t="shared" si="149"/>
        <v>-5.1954519237402928E-3</v>
      </c>
      <c r="AO480">
        <f t="shared" si="150"/>
        <v>1.9624212060616233E-2</v>
      </c>
      <c r="AP480">
        <f t="shared" si="151"/>
        <v>1.2476146742875529E-2</v>
      </c>
      <c r="AQ480">
        <f t="shared" si="152"/>
        <v>9.2575093343277362E-3</v>
      </c>
    </row>
    <row r="481" spans="1:43" hidden="1" x14ac:dyDescent="0.25">
      <c r="A481" s="19">
        <v>42349</v>
      </c>
      <c r="B481">
        <v>11.61124674</v>
      </c>
      <c r="C481">
        <v>16.059148539999999</v>
      </c>
      <c r="D481">
        <v>80.495046389999999</v>
      </c>
      <c r="E481">
        <v>72.545597150000006</v>
      </c>
      <c r="F481">
        <v>62.827479279999999</v>
      </c>
      <c r="G481">
        <v>25679</v>
      </c>
      <c r="H481">
        <v>33999</v>
      </c>
      <c r="I481">
        <v>318.8</v>
      </c>
      <c r="J481">
        <v>10.401999999999999</v>
      </c>
      <c r="K481">
        <v>73.793000000000006</v>
      </c>
      <c r="L481">
        <v>67.147999999999996</v>
      </c>
      <c r="M481">
        <v>106</v>
      </c>
      <c r="N481">
        <v>72.63</v>
      </c>
      <c r="O481">
        <v>13.34</v>
      </c>
      <c r="P481">
        <v>207.75</v>
      </c>
      <c r="Q481">
        <v>822.1</v>
      </c>
      <c r="R481">
        <v>15560.8</v>
      </c>
      <c r="S481">
        <v>1046.3499999999999</v>
      </c>
      <c r="T481">
        <v>7610.45</v>
      </c>
      <c r="X481" s="20">
        <v>42349</v>
      </c>
      <c r="Y481">
        <f t="shared" si="134"/>
        <v>6.9342764269943631E-3</v>
      </c>
      <c r="Z481">
        <f t="shared" si="135"/>
        <v>-7.0373858292097774E-4</v>
      </c>
      <c r="AA481">
        <f t="shared" si="136"/>
        <v>3.3972642827021497E-4</v>
      </c>
      <c r="AB481">
        <f t="shared" si="137"/>
        <v>4.2506360162849631E-4</v>
      </c>
      <c r="AC481">
        <f t="shared" si="138"/>
        <v>3.7486915268933991E-4</v>
      </c>
      <c r="AD481">
        <f t="shared" si="139"/>
        <v>1.0215952793699887E-2</v>
      </c>
      <c r="AE481">
        <f t="shared" si="140"/>
        <v>-6.7421255567880322E-3</v>
      </c>
      <c r="AF481">
        <f t="shared" si="141"/>
        <v>2.6702158606996412E-2</v>
      </c>
      <c r="AG481">
        <f t="shared" si="142"/>
        <v>3.1292902795882708E-3</v>
      </c>
      <c r="AH481">
        <f t="shared" si="143"/>
        <v>1.0325097856507953E-2</v>
      </c>
      <c r="AI481">
        <f t="shared" si="144"/>
        <v>5.8549575790109261E-3</v>
      </c>
      <c r="AJ481">
        <f t="shared" si="145"/>
        <v>-9.3897403498390316E-3</v>
      </c>
      <c r="AK481">
        <f t="shared" si="146"/>
        <v>-9.6332492139697466E-4</v>
      </c>
      <c r="AL481">
        <f t="shared" si="147"/>
        <v>-7.4934435878083435E-4</v>
      </c>
      <c r="AM481">
        <f t="shared" si="148"/>
        <v>-4.8123196308880178E-4</v>
      </c>
      <c r="AN481">
        <f t="shared" si="149"/>
        <v>7.5702437233332613E-3</v>
      </c>
      <c r="AO481">
        <f t="shared" si="150"/>
        <v>-3.0318202222356466E-2</v>
      </c>
      <c r="AP481">
        <f t="shared" si="151"/>
        <v>-1.3526868016351072E-2</v>
      </c>
      <c r="AQ481">
        <f t="shared" si="152"/>
        <v>-9.5268395249139028E-3</v>
      </c>
    </row>
    <row r="482" spans="1:43" hidden="1" x14ac:dyDescent="0.25">
      <c r="A482" s="19">
        <v>42352</v>
      </c>
      <c r="B482">
        <v>11.656324830000001</v>
      </c>
      <c r="C482">
        <v>16.124719750000001</v>
      </c>
      <c r="D482">
        <v>80.529589700000002</v>
      </c>
      <c r="E482">
        <v>72.60854071</v>
      </c>
      <c r="F482">
        <v>62.907851119999997</v>
      </c>
      <c r="G482">
        <v>25347</v>
      </c>
      <c r="H482">
        <v>33505</v>
      </c>
      <c r="I482">
        <v>317.7</v>
      </c>
      <c r="J482">
        <v>10.387600000000001</v>
      </c>
      <c r="K482">
        <v>73.748500000000007</v>
      </c>
      <c r="L482">
        <v>67.093000000000004</v>
      </c>
      <c r="M482">
        <v>106</v>
      </c>
      <c r="N482">
        <v>72.959999999999994</v>
      </c>
      <c r="O482">
        <v>13.31</v>
      </c>
      <c r="P482">
        <v>206.95</v>
      </c>
      <c r="Q482">
        <v>839</v>
      </c>
      <c r="R482">
        <v>15366.5</v>
      </c>
      <c r="S482">
        <v>1055.05</v>
      </c>
      <c r="T482">
        <v>7650.05</v>
      </c>
      <c r="X482" s="20">
        <v>42352</v>
      </c>
      <c r="Y482">
        <f t="shared" si="134"/>
        <v>3.8747615980237694E-3</v>
      </c>
      <c r="Z482">
        <f t="shared" si="135"/>
        <v>4.0747930073221569E-3</v>
      </c>
      <c r="AA482">
        <f t="shared" si="136"/>
        <v>4.2904379564112291E-4</v>
      </c>
      <c r="AB482">
        <f t="shared" si="137"/>
        <v>8.6726516891910796E-4</v>
      </c>
      <c r="AC482">
        <f t="shared" si="138"/>
        <v>1.27842907305089E-3</v>
      </c>
      <c r="AD482">
        <f t="shared" si="139"/>
        <v>-1.3013157414761133E-2</v>
      </c>
      <c r="AE482">
        <f t="shared" si="140"/>
        <v>-1.4636430993787001E-2</v>
      </c>
      <c r="AF482">
        <f t="shared" si="141"/>
        <v>-3.4564056405895498E-3</v>
      </c>
      <c r="AG482">
        <f t="shared" si="142"/>
        <v>-1.3853082601774536E-3</v>
      </c>
      <c r="AH482">
        <f t="shared" si="143"/>
        <v>-6.0322012924316675E-4</v>
      </c>
      <c r="AI482">
        <f t="shared" si="144"/>
        <v>-8.1942183204057844E-4</v>
      </c>
      <c r="AJ482">
        <f t="shared" si="145"/>
        <v>0</v>
      </c>
      <c r="AK482">
        <f t="shared" si="146"/>
        <v>4.5332861479992128E-3</v>
      </c>
      <c r="AL482">
        <f t="shared" si="147"/>
        <v>-2.2514080804573707E-3</v>
      </c>
      <c r="AM482">
        <f t="shared" si="148"/>
        <v>-3.8582155408162537E-3</v>
      </c>
      <c r="AN482">
        <f t="shared" si="149"/>
        <v>2.0348664309118525E-2</v>
      </c>
      <c r="AO482">
        <f t="shared" si="150"/>
        <v>-1.2565116021655033E-2</v>
      </c>
      <c r="AP482">
        <f t="shared" si="151"/>
        <v>8.2802414653871462E-3</v>
      </c>
      <c r="AQ482">
        <f t="shared" si="152"/>
        <v>5.1898809193685613E-3</v>
      </c>
    </row>
    <row r="483" spans="1:43" hidden="1" x14ac:dyDescent="0.25">
      <c r="A483" s="19">
        <v>42353</v>
      </c>
      <c r="B483">
        <v>11.728637859999999</v>
      </c>
      <c r="C483">
        <v>16.164357079999998</v>
      </c>
      <c r="D483">
        <v>80.553418239999999</v>
      </c>
      <c r="E483">
        <v>72.602972890000004</v>
      </c>
      <c r="F483">
        <v>62.940228599999998</v>
      </c>
      <c r="G483">
        <v>25266</v>
      </c>
      <c r="H483">
        <v>33608</v>
      </c>
      <c r="I483">
        <v>308.85000000000002</v>
      </c>
      <c r="J483">
        <v>10.348699999999999</v>
      </c>
      <c r="K483">
        <v>73.064499999999995</v>
      </c>
      <c r="L483">
        <v>66.863</v>
      </c>
      <c r="M483">
        <v>107</v>
      </c>
      <c r="N483">
        <v>73.98</v>
      </c>
      <c r="O483">
        <v>13.44</v>
      </c>
      <c r="P483">
        <v>208.8</v>
      </c>
      <c r="Q483">
        <v>858.6</v>
      </c>
      <c r="R483">
        <v>15862</v>
      </c>
      <c r="S483">
        <v>1059.45</v>
      </c>
      <c r="T483">
        <v>7700.9</v>
      </c>
      <c r="X483" s="20">
        <v>42353</v>
      </c>
      <c r="Y483">
        <f t="shared" si="134"/>
        <v>6.1845948998517546E-3</v>
      </c>
      <c r="Z483">
        <f t="shared" si="135"/>
        <v>2.4551553529471274E-3</v>
      </c>
      <c r="AA483">
        <f t="shared" si="136"/>
        <v>2.9585417454692256E-4</v>
      </c>
      <c r="AB483">
        <f t="shared" si="137"/>
        <v>-7.6685654803649144E-5</v>
      </c>
      <c r="AC483">
        <f t="shared" si="138"/>
        <v>5.1454866512701963E-4</v>
      </c>
      <c r="AD483">
        <f t="shared" si="139"/>
        <v>-3.2007614309717577E-3</v>
      </c>
      <c r="AE483">
        <f t="shared" si="140"/>
        <v>3.0694524419469901E-3</v>
      </c>
      <c r="AF483">
        <f t="shared" si="141"/>
        <v>-2.8251819133562159E-2</v>
      </c>
      <c r="AG483">
        <f t="shared" si="142"/>
        <v>-3.751879132885467E-3</v>
      </c>
      <c r="AH483">
        <f t="shared" si="143"/>
        <v>-9.3180433486267436E-3</v>
      </c>
      <c r="AI483">
        <f t="shared" si="144"/>
        <v>-3.4339667654415076E-3</v>
      </c>
      <c r="AJ483">
        <f t="shared" si="145"/>
        <v>9.3897403498391374E-3</v>
      </c>
      <c r="AK483">
        <f t="shared" si="146"/>
        <v>1.3883440638232155E-2</v>
      </c>
      <c r="AL483">
        <f t="shared" si="147"/>
        <v>9.7197026879830683E-3</v>
      </c>
      <c r="AM483">
        <f t="shared" si="148"/>
        <v>8.899637813742433E-3</v>
      </c>
      <c r="AN483">
        <f t="shared" si="149"/>
        <v>2.3092449323254029E-2</v>
      </c>
      <c r="AO483">
        <f t="shared" si="150"/>
        <v>3.173649637243775E-2</v>
      </c>
      <c r="AP483">
        <f t="shared" si="151"/>
        <v>4.1617463709753078E-3</v>
      </c>
      <c r="AQ483">
        <f t="shared" si="152"/>
        <v>6.6250213814242542E-3</v>
      </c>
    </row>
    <row r="484" spans="1:43" hidden="1" x14ac:dyDescent="0.25">
      <c r="A484" s="19">
        <v>42354</v>
      </c>
      <c r="B484">
        <v>11.693596769999999</v>
      </c>
      <c r="C484">
        <v>16.144579780000001</v>
      </c>
      <c r="D484">
        <v>80.568128889999997</v>
      </c>
      <c r="E484">
        <v>72.624617939999993</v>
      </c>
      <c r="F484">
        <v>62.960981390000001</v>
      </c>
      <c r="G484">
        <v>25468</v>
      </c>
      <c r="H484">
        <v>34412</v>
      </c>
      <c r="I484">
        <v>310.05</v>
      </c>
      <c r="J484">
        <v>10.2692</v>
      </c>
      <c r="K484">
        <v>72.541499999999999</v>
      </c>
      <c r="L484">
        <v>66.475999999999999</v>
      </c>
      <c r="M484">
        <v>108</v>
      </c>
      <c r="N484">
        <v>73.989999999999995</v>
      </c>
      <c r="O484">
        <v>13.53</v>
      </c>
      <c r="P484">
        <v>212.85</v>
      </c>
      <c r="Q484">
        <v>855.4</v>
      </c>
      <c r="R484">
        <v>16063.8</v>
      </c>
      <c r="S484">
        <v>1067.3</v>
      </c>
      <c r="T484">
        <v>7750.9</v>
      </c>
      <c r="X484" s="20">
        <v>42354</v>
      </c>
      <c r="Y484">
        <f t="shared" si="134"/>
        <v>-2.9921240818006722E-3</v>
      </c>
      <c r="Z484">
        <f t="shared" si="135"/>
        <v>-1.2242620396894952E-3</v>
      </c>
      <c r="AA484">
        <f t="shared" si="136"/>
        <v>1.8260313785343154E-4</v>
      </c>
      <c r="AB484">
        <f t="shared" si="137"/>
        <v>2.9808454490717911E-4</v>
      </c>
      <c r="AC484">
        <f t="shared" si="138"/>
        <v>3.2966784337658944E-4</v>
      </c>
      <c r="AD484">
        <f t="shared" si="139"/>
        <v>7.9631437469331774E-3</v>
      </c>
      <c r="AE484">
        <f t="shared" si="140"/>
        <v>2.3641206892020861E-2</v>
      </c>
      <c r="AF484">
        <f t="shared" si="141"/>
        <v>3.8778526539788613E-3</v>
      </c>
      <c r="AG484">
        <f t="shared" si="142"/>
        <v>-7.7117838382206169E-3</v>
      </c>
      <c r="AH484">
        <f t="shared" si="143"/>
        <v>-7.1838007939628093E-3</v>
      </c>
      <c r="AI484">
        <f t="shared" si="144"/>
        <v>-5.8047695974085796E-3</v>
      </c>
      <c r="AJ484">
        <f t="shared" si="145"/>
        <v>9.3023926623134103E-3</v>
      </c>
      <c r="AK484">
        <f t="shared" si="146"/>
        <v>1.3516253315149808E-4</v>
      </c>
      <c r="AL484">
        <f t="shared" si="147"/>
        <v>6.6741070876932176E-3</v>
      </c>
      <c r="AM484">
        <f t="shared" si="148"/>
        <v>1.9210836265677673E-2</v>
      </c>
      <c r="AN484">
        <f t="shared" si="149"/>
        <v>-3.7339599976520493E-3</v>
      </c>
      <c r="AO484">
        <f t="shared" si="150"/>
        <v>1.2641981571483316E-2</v>
      </c>
      <c r="AP484">
        <f t="shared" si="151"/>
        <v>7.3821893968782221E-3</v>
      </c>
      <c r="AQ484">
        <f t="shared" si="152"/>
        <v>6.4717605088376248E-3</v>
      </c>
    </row>
    <row r="485" spans="1:43" hidden="1" x14ac:dyDescent="0.25">
      <c r="A485" s="19">
        <v>42355</v>
      </c>
      <c r="B485">
        <v>11.66336177</v>
      </c>
      <c r="C485">
        <v>16.205138340000001</v>
      </c>
      <c r="D485">
        <v>80.591101039999998</v>
      </c>
      <c r="E485">
        <v>72.676585029999998</v>
      </c>
      <c r="F485">
        <v>62.96923932</v>
      </c>
      <c r="G485">
        <v>24841</v>
      </c>
      <c r="H485">
        <v>33188</v>
      </c>
      <c r="I485">
        <v>304.55</v>
      </c>
      <c r="J485">
        <v>10.244300000000001</v>
      </c>
      <c r="K485">
        <v>71.903999999999996</v>
      </c>
      <c r="L485">
        <v>66.421000000000006</v>
      </c>
      <c r="M485">
        <v>109</v>
      </c>
      <c r="N485">
        <v>74.55</v>
      </c>
      <c r="O485">
        <v>13.68</v>
      </c>
      <c r="P485">
        <v>215</v>
      </c>
      <c r="Q485">
        <v>864.25</v>
      </c>
      <c r="R485">
        <v>16277.1</v>
      </c>
      <c r="S485">
        <v>1080.25</v>
      </c>
      <c r="T485">
        <v>7844.35</v>
      </c>
      <c r="X485" s="20">
        <v>42355</v>
      </c>
      <c r="Y485">
        <f t="shared" si="134"/>
        <v>-2.5889515397438546E-3</v>
      </c>
      <c r="Z485">
        <f t="shared" si="135"/>
        <v>3.7439974293064786E-3</v>
      </c>
      <c r="AA485">
        <f t="shared" si="136"/>
        <v>2.850863728446957E-4</v>
      </c>
      <c r="AB485">
        <f t="shared" si="137"/>
        <v>7.1530161008393205E-4</v>
      </c>
      <c r="AC485">
        <f t="shared" si="138"/>
        <v>1.3115088602674483E-4</v>
      </c>
      <c r="AD485">
        <f t="shared" si="139"/>
        <v>-2.4927248250864936E-2</v>
      </c>
      <c r="AE485">
        <f t="shared" si="140"/>
        <v>-3.6216975957062796E-2</v>
      </c>
      <c r="AF485">
        <f t="shared" si="141"/>
        <v>-1.7898297513393342E-2</v>
      </c>
      <c r="AG485">
        <f t="shared" si="142"/>
        <v>-2.4276707757512617E-3</v>
      </c>
      <c r="AH485">
        <f t="shared" si="143"/>
        <v>-8.8269158845303564E-3</v>
      </c>
      <c r="AI485">
        <f t="shared" si="144"/>
        <v>-8.2770872389958158E-4</v>
      </c>
      <c r="AJ485">
        <f t="shared" si="145"/>
        <v>9.2166551049240476E-3</v>
      </c>
      <c r="AK485">
        <f t="shared" si="146"/>
        <v>7.5400922732878602E-3</v>
      </c>
      <c r="AL485">
        <f t="shared" si="147"/>
        <v>1.1025470011707861E-2</v>
      </c>
      <c r="AM485">
        <f t="shared" si="148"/>
        <v>1.0050335853501506E-2</v>
      </c>
      <c r="AN485">
        <f t="shared" si="149"/>
        <v>1.0292883008925639E-2</v>
      </c>
      <c r="AO485">
        <f t="shared" si="150"/>
        <v>1.3190918796140714E-2</v>
      </c>
      <c r="AP485">
        <f t="shared" si="151"/>
        <v>1.2060400892123237E-2</v>
      </c>
      <c r="AQ485">
        <f t="shared" si="152"/>
        <v>1.1984561775383614E-2</v>
      </c>
    </row>
    <row r="486" spans="1:43" hidden="1" x14ac:dyDescent="0.25">
      <c r="A486" s="19">
        <v>42356</v>
      </c>
      <c r="B486">
        <v>11.637105979999999</v>
      </c>
      <c r="C486">
        <v>16.280929050000001</v>
      </c>
      <c r="D486">
        <v>80.559089099999994</v>
      </c>
      <c r="E486">
        <v>72.678755949999996</v>
      </c>
      <c r="F486">
        <v>63.035178969999997</v>
      </c>
      <c r="G486">
        <v>25082</v>
      </c>
      <c r="H486">
        <v>33949</v>
      </c>
      <c r="I486">
        <v>313.35000000000002</v>
      </c>
      <c r="J486">
        <v>10.222200000000001</v>
      </c>
      <c r="K486">
        <v>72.006</v>
      </c>
      <c r="L486">
        <v>66.254999999999995</v>
      </c>
      <c r="M486">
        <v>108</v>
      </c>
      <c r="N486">
        <v>73.709999999999994</v>
      </c>
      <c r="O486">
        <v>13.76</v>
      </c>
      <c r="P486">
        <v>212.75</v>
      </c>
      <c r="Q486">
        <v>857.05</v>
      </c>
      <c r="R486">
        <v>16160.3</v>
      </c>
      <c r="S486">
        <v>1073</v>
      </c>
      <c r="T486">
        <v>7761.95</v>
      </c>
      <c r="X486" s="20">
        <v>42356</v>
      </c>
      <c r="Y486">
        <f t="shared" si="134"/>
        <v>-2.2536715910212723E-3</v>
      </c>
      <c r="Z486">
        <f t="shared" si="135"/>
        <v>4.6660524710467255E-3</v>
      </c>
      <c r="AA486">
        <f t="shared" si="136"/>
        <v>-3.9729323798200585E-4</v>
      </c>
      <c r="AB486">
        <f t="shared" si="137"/>
        <v>2.9870522617568017E-5</v>
      </c>
      <c r="AC486">
        <f t="shared" si="138"/>
        <v>1.0466245059367644E-3</v>
      </c>
      <c r="AD486">
        <f t="shared" si="139"/>
        <v>9.6549434979441295E-3</v>
      </c>
      <c r="AE486">
        <f t="shared" si="140"/>
        <v>2.2671033687855491E-2</v>
      </c>
      <c r="AF486">
        <f t="shared" si="141"/>
        <v>2.8485499388190845E-2</v>
      </c>
      <c r="AG486">
        <f t="shared" si="142"/>
        <v>-2.1596275464311749E-3</v>
      </c>
      <c r="AH486">
        <f t="shared" si="143"/>
        <v>1.4175528744406912E-3</v>
      </c>
      <c r="AI486">
        <f t="shared" si="144"/>
        <v>-2.5023378247778583E-3</v>
      </c>
      <c r="AJ486">
        <f t="shared" si="145"/>
        <v>-9.2166551049239522E-3</v>
      </c>
      <c r="AK486">
        <f t="shared" si="146"/>
        <v>-1.1331566009550082E-2</v>
      </c>
      <c r="AL486">
        <f t="shared" si="147"/>
        <v>5.8309203107931437E-3</v>
      </c>
      <c r="AM486">
        <f t="shared" si="148"/>
        <v>-1.0520260674179278E-2</v>
      </c>
      <c r="AN486">
        <f t="shared" si="149"/>
        <v>-8.3658188486679576E-3</v>
      </c>
      <c r="AO486">
        <f t="shared" si="150"/>
        <v>-7.2015947516822923E-3</v>
      </c>
      <c r="AP486">
        <f t="shared" si="151"/>
        <v>-6.7340321813440683E-3</v>
      </c>
      <c r="AQ486">
        <f t="shared" si="152"/>
        <v>-1.0559936143228895E-2</v>
      </c>
    </row>
    <row r="487" spans="1:43" hidden="1" x14ac:dyDescent="0.25">
      <c r="A487" s="19">
        <v>42359</v>
      </c>
      <c r="B487">
        <v>11.64263455</v>
      </c>
      <c r="C487">
        <v>16.249772879999998</v>
      </c>
      <c r="D487">
        <v>80.629957200000007</v>
      </c>
      <c r="E487">
        <v>72.730559819999996</v>
      </c>
      <c r="F487">
        <v>63.111891309999997</v>
      </c>
      <c r="G487">
        <v>25385</v>
      </c>
      <c r="H487">
        <v>34323</v>
      </c>
      <c r="I487">
        <v>317.39999999999998</v>
      </c>
      <c r="J487">
        <v>10.2226</v>
      </c>
      <c r="K487">
        <v>72.3095</v>
      </c>
      <c r="L487">
        <v>66.251000000000005</v>
      </c>
      <c r="M487">
        <v>108</v>
      </c>
      <c r="N487">
        <v>75</v>
      </c>
      <c r="O487">
        <v>13.9</v>
      </c>
      <c r="P487">
        <v>217.45</v>
      </c>
      <c r="Q487">
        <v>851.6</v>
      </c>
      <c r="R487">
        <v>16031</v>
      </c>
      <c r="S487">
        <v>1075.4000000000001</v>
      </c>
      <c r="T487">
        <v>7834.45</v>
      </c>
      <c r="X487" s="20">
        <v>42359</v>
      </c>
      <c r="Y487">
        <f t="shared" si="134"/>
        <v>4.7496836116472046E-4</v>
      </c>
      <c r="Z487">
        <f t="shared" si="135"/>
        <v>-1.9154938367666912E-3</v>
      </c>
      <c r="AA487">
        <f t="shared" si="136"/>
        <v>8.7931663091260048E-4</v>
      </c>
      <c r="AB487">
        <f t="shared" si="137"/>
        <v>7.1252480513202775E-4</v>
      </c>
      <c r="AC487">
        <f t="shared" si="138"/>
        <v>1.2162367193466884E-3</v>
      </c>
      <c r="AD487">
        <f t="shared" si="139"/>
        <v>1.2007990997499614E-2</v>
      </c>
      <c r="AE487">
        <f t="shared" si="140"/>
        <v>1.0956284897022247E-2</v>
      </c>
      <c r="AF487">
        <f t="shared" si="141"/>
        <v>1.2842031421624114E-2</v>
      </c>
      <c r="AG487">
        <f t="shared" si="142"/>
        <v>3.9129754270008761E-5</v>
      </c>
      <c r="AH487">
        <f t="shared" si="143"/>
        <v>4.2060686126587756E-3</v>
      </c>
      <c r="AI487">
        <f t="shared" si="144"/>
        <v>-6.0374624563478323E-5</v>
      </c>
      <c r="AJ487">
        <f t="shared" si="145"/>
        <v>0</v>
      </c>
      <c r="AK487">
        <f t="shared" si="146"/>
        <v>1.7349638335113014E-2</v>
      </c>
      <c r="AL487">
        <f t="shared" si="147"/>
        <v>1.0123007631448598E-2</v>
      </c>
      <c r="AM487">
        <f t="shared" si="148"/>
        <v>2.185117159016383E-2</v>
      </c>
      <c r="AN487">
        <f t="shared" si="149"/>
        <v>-6.3793269337415635E-3</v>
      </c>
      <c r="AO487">
        <f t="shared" si="150"/>
        <v>-8.0332695695328176E-3</v>
      </c>
      <c r="AP487">
        <f t="shared" si="151"/>
        <v>2.234221744879231E-3</v>
      </c>
      <c r="AQ487">
        <f t="shared" si="152"/>
        <v>9.2970842265381153E-3</v>
      </c>
    </row>
    <row r="488" spans="1:43" hidden="1" x14ac:dyDescent="0.25">
      <c r="A488" s="19">
        <v>42360</v>
      </c>
      <c r="B488">
        <v>11.632956950000001</v>
      </c>
      <c r="C488">
        <v>16.278358699999998</v>
      </c>
      <c r="D488">
        <v>80.658954699999995</v>
      </c>
      <c r="E488">
        <v>72.754827140000003</v>
      </c>
      <c r="F488">
        <v>63.126068269999998</v>
      </c>
      <c r="G488">
        <v>25251</v>
      </c>
      <c r="H488">
        <v>34300</v>
      </c>
      <c r="I488">
        <v>312.8</v>
      </c>
      <c r="J488">
        <v>10.2247</v>
      </c>
      <c r="K488">
        <v>72.566500000000005</v>
      </c>
      <c r="L488">
        <v>66.244</v>
      </c>
      <c r="M488">
        <v>108</v>
      </c>
      <c r="N488">
        <v>74.58</v>
      </c>
      <c r="O488">
        <v>13.99</v>
      </c>
      <c r="P488">
        <v>216</v>
      </c>
      <c r="Q488">
        <v>851.45</v>
      </c>
      <c r="R488">
        <v>16075.8</v>
      </c>
      <c r="S488">
        <v>1066.45</v>
      </c>
      <c r="T488">
        <v>7786.1</v>
      </c>
      <c r="X488" s="20">
        <v>42360</v>
      </c>
      <c r="Y488">
        <f t="shared" si="134"/>
        <v>-8.3156645515747795E-4</v>
      </c>
      <c r="Z488">
        <f t="shared" si="135"/>
        <v>1.7576064760184901E-3</v>
      </c>
      <c r="AA488">
        <f t="shared" si="136"/>
        <v>3.5957214877101537E-4</v>
      </c>
      <c r="AB488">
        <f t="shared" si="137"/>
        <v>3.3360491705943359E-4</v>
      </c>
      <c r="AC488">
        <f t="shared" si="138"/>
        <v>2.2460692658169581E-4</v>
      </c>
      <c r="AD488">
        <f t="shared" si="139"/>
        <v>-5.2926895018088919E-3</v>
      </c>
      <c r="AE488">
        <f t="shared" si="140"/>
        <v>-6.7032921502229044E-4</v>
      </c>
      <c r="AF488">
        <f t="shared" si="141"/>
        <v>-1.4598799421152523E-2</v>
      </c>
      <c r="AG488">
        <f t="shared" si="142"/>
        <v>2.0540609345825981E-4</v>
      </c>
      <c r="AH488">
        <f t="shared" si="143"/>
        <v>3.547865341105455E-3</v>
      </c>
      <c r="AI488">
        <f t="shared" si="144"/>
        <v>-1.0566436479138605E-4</v>
      </c>
      <c r="AJ488">
        <f t="shared" si="145"/>
        <v>0</v>
      </c>
      <c r="AK488">
        <f t="shared" si="146"/>
        <v>-5.6157387856357452E-3</v>
      </c>
      <c r="AL488">
        <f t="shared" si="147"/>
        <v>6.4539485407437381E-3</v>
      </c>
      <c r="AM488">
        <f t="shared" si="148"/>
        <v>-6.6905313594822994E-3</v>
      </c>
      <c r="AN488">
        <f t="shared" si="149"/>
        <v>-1.7615454671071759E-4</v>
      </c>
      <c r="AO488">
        <f t="shared" si="150"/>
        <v>2.790687896331526E-3</v>
      </c>
      <c r="AP488">
        <f t="shared" si="151"/>
        <v>-8.3573098885464017E-3</v>
      </c>
      <c r="AQ488">
        <f t="shared" si="152"/>
        <v>-6.1905828425923215E-3</v>
      </c>
    </row>
    <row r="489" spans="1:43" hidden="1" x14ac:dyDescent="0.25">
      <c r="A489" s="19">
        <v>42361</v>
      </c>
      <c r="B489">
        <v>11.611058659999999</v>
      </c>
      <c r="C489">
        <v>16.269548929999999</v>
      </c>
      <c r="D489">
        <v>80.671010319999993</v>
      </c>
      <c r="E489">
        <v>72.790183330000005</v>
      </c>
      <c r="F489">
        <v>63.148948779999998</v>
      </c>
      <c r="G489">
        <v>25067</v>
      </c>
      <c r="H489">
        <v>34234</v>
      </c>
      <c r="I489">
        <v>314</v>
      </c>
      <c r="J489">
        <v>10.1944</v>
      </c>
      <c r="K489">
        <v>72.043000000000006</v>
      </c>
      <c r="L489">
        <v>66.037000000000006</v>
      </c>
      <c r="M489">
        <v>109</v>
      </c>
      <c r="N489">
        <v>74.42</v>
      </c>
      <c r="O489">
        <v>13.89</v>
      </c>
      <c r="P489">
        <v>216.4</v>
      </c>
      <c r="Q489">
        <v>863.25</v>
      </c>
      <c r="R489">
        <v>16189.8</v>
      </c>
      <c r="S489">
        <v>1074.0999999999999</v>
      </c>
      <c r="T489">
        <v>7865.95</v>
      </c>
      <c r="X489" s="20">
        <v>42361</v>
      </c>
      <c r="Y489">
        <f t="shared" si="134"/>
        <v>-1.8842094108103297E-3</v>
      </c>
      <c r="Z489">
        <f t="shared" si="135"/>
        <v>-5.413417240389271E-4</v>
      </c>
      <c r="AA489">
        <f t="shared" si="136"/>
        <v>1.4945295526394906E-4</v>
      </c>
      <c r="AB489">
        <f t="shared" si="137"/>
        <v>4.85845451950691E-4</v>
      </c>
      <c r="AC489">
        <f t="shared" si="138"/>
        <v>3.6239171904208287E-4</v>
      </c>
      <c r="AD489">
        <f t="shared" si="139"/>
        <v>-7.3135188259398033E-3</v>
      </c>
      <c r="AE489">
        <f t="shared" si="140"/>
        <v>-1.9260518984217038E-3</v>
      </c>
      <c r="AF489">
        <f t="shared" si="141"/>
        <v>3.8289772370972515E-3</v>
      </c>
      <c r="AG489">
        <f t="shared" si="142"/>
        <v>-2.9678117292105005E-3</v>
      </c>
      <c r="AH489">
        <f t="shared" si="143"/>
        <v>-7.2402198590644333E-3</v>
      </c>
      <c r="AI489">
        <f t="shared" si="144"/>
        <v>-3.1297037210861679E-3</v>
      </c>
      <c r="AJ489">
        <f t="shared" si="145"/>
        <v>9.2166551049240476E-3</v>
      </c>
      <c r="AK489">
        <f t="shared" si="146"/>
        <v>-2.1476518321982357E-3</v>
      </c>
      <c r="AL489">
        <f t="shared" si="147"/>
        <v>-7.1736319111373971E-3</v>
      </c>
      <c r="AM489">
        <f t="shared" si="148"/>
        <v>1.8501392881613734E-3</v>
      </c>
      <c r="AN489">
        <f t="shared" si="149"/>
        <v>1.3763557797488096E-2</v>
      </c>
      <c r="AO489">
        <f t="shared" si="150"/>
        <v>7.0663787048640091E-3</v>
      </c>
      <c r="AP489">
        <f t="shared" si="151"/>
        <v>7.1477261169699408E-3</v>
      </c>
      <c r="AQ489">
        <f t="shared" si="152"/>
        <v>1.020322484736798E-2</v>
      </c>
    </row>
    <row r="490" spans="1:43" hidden="1" x14ac:dyDescent="0.25">
      <c r="A490" s="19">
        <v>42362</v>
      </c>
      <c r="B490">
        <v>11.632675089999999</v>
      </c>
      <c r="C490">
        <v>16.3164148</v>
      </c>
      <c r="D490">
        <v>80.695587439999997</v>
      </c>
      <c r="E490">
        <v>72.838113809999996</v>
      </c>
      <c r="F490">
        <v>63.169225859999997</v>
      </c>
      <c r="G490">
        <v>25212</v>
      </c>
      <c r="H490">
        <v>34366</v>
      </c>
      <c r="I490">
        <v>313.35000000000002</v>
      </c>
      <c r="J490">
        <v>10.1813</v>
      </c>
      <c r="K490">
        <v>72.340500000000006</v>
      </c>
      <c r="L490">
        <v>65.947000000000003</v>
      </c>
      <c r="M490">
        <v>109</v>
      </c>
      <c r="N490">
        <v>75</v>
      </c>
      <c r="O490">
        <v>13.84</v>
      </c>
      <c r="P490">
        <v>216.68</v>
      </c>
      <c r="Q490">
        <v>864.25</v>
      </c>
      <c r="R490">
        <v>16172.2</v>
      </c>
      <c r="S490">
        <v>1074</v>
      </c>
      <c r="T490">
        <v>7861.05</v>
      </c>
      <c r="X490" s="20">
        <v>42362</v>
      </c>
      <c r="Y490">
        <f t="shared" si="134"/>
        <v>1.8599796800615016E-3</v>
      </c>
      <c r="Z490">
        <f t="shared" si="135"/>
        <v>2.8764472152571796E-3</v>
      </c>
      <c r="AA490">
        <f t="shared" si="136"/>
        <v>3.0461223736770742E-4</v>
      </c>
      <c r="AB490">
        <f t="shared" si="137"/>
        <v>6.5825780664882172E-4</v>
      </c>
      <c r="AC490">
        <f t="shared" si="138"/>
        <v>3.2104770721953291E-4</v>
      </c>
      <c r="AD490">
        <f t="shared" si="139"/>
        <v>5.7678315792548266E-3</v>
      </c>
      <c r="AE490">
        <f t="shared" si="140"/>
        <v>3.8484012510808466E-3</v>
      </c>
      <c r="AF490">
        <f t="shared" si="141"/>
        <v>-2.0722092375687986E-3</v>
      </c>
      <c r="AG490">
        <f t="shared" si="142"/>
        <v>-1.285845571436541E-3</v>
      </c>
      <c r="AH490">
        <f t="shared" si="143"/>
        <v>4.1209753333700501E-3</v>
      </c>
      <c r="AI490">
        <f t="shared" si="144"/>
        <v>-1.3638018843143359E-3</v>
      </c>
      <c r="AJ490">
        <f t="shared" si="145"/>
        <v>0</v>
      </c>
      <c r="AK490">
        <f t="shared" si="146"/>
        <v>7.763390617833898E-3</v>
      </c>
      <c r="AL490">
        <f t="shared" si="147"/>
        <v>-3.6062065767289487E-3</v>
      </c>
      <c r="AM490">
        <f t="shared" si="148"/>
        <v>1.2930638173716564E-3</v>
      </c>
      <c r="AN490">
        <f t="shared" si="149"/>
        <v>1.1577425316321411E-3</v>
      </c>
      <c r="AO490">
        <f t="shared" si="150"/>
        <v>-1.0876955525112564E-3</v>
      </c>
      <c r="AP490">
        <f t="shared" si="151"/>
        <v>-9.3105535191191695E-5</v>
      </c>
      <c r="AQ490">
        <f t="shared" si="152"/>
        <v>-6.2313221320694264E-4</v>
      </c>
    </row>
    <row r="491" spans="1:43" hidden="1" x14ac:dyDescent="0.25">
      <c r="A491" s="19">
        <v>42366</v>
      </c>
      <c r="B491">
        <v>11.64455714</v>
      </c>
      <c r="C491">
        <v>16.25424121</v>
      </c>
      <c r="D491">
        <v>80.738293010000007</v>
      </c>
      <c r="E491">
        <v>72.909499879999998</v>
      </c>
      <c r="F491">
        <v>63.282985189999998</v>
      </c>
      <c r="G491">
        <v>25125</v>
      </c>
      <c r="H491">
        <v>33475</v>
      </c>
      <c r="I491">
        <v>308.2</v>
      </c>
      <c r="J491">
        <v>10.1927</v>
      </c>
      <c r="K491">
        <v>72.539000000000001</v>
      </c>
      <c r="L491">
        <v>66.137</v>
      </c>
      <c r="M491">
        <v>109</v>
      </c>
      <c r="N491">
        <v>74.790000000000006</v>
      </c>
      <c r="O491">
        <v>13.68</v>
      </c>
      <c r="P491">
        <v>215.32</v>
      </c>
      <c r="Q491">
        <v>865.85</v>
      </c>
      <c r="R491">
        <v>16598.599999999999</v>
      </c>
      <c r="S491">
        <v>1077.25</v>
      </c>
      <c r="T491">
        <v>7925.15</v>
      </c>
      <c r="X491" s="20">
        <v>42366</v>
      </c>
      <c r="Y491">
        <f t="shared" si="134"/>
        <v>1.0209161393949357E-3</v>
      </c>
      <c r="Z491">
        <f t="shared" si="135"/>
        <v>-3.817771769648988E-3</v>
      </c>
      <c r="AA491">
        <f t="shared" si="136"/>
        <v>5.2907816967742401E-4</v>
      </c>
      <c r="AB491">
        <f t="shared" si="137"/>
        <v>9.7958483025671573E-4</v>
      </c>
      <c r="AC491">
        <f t="shared" si="138"/>
        <v>1.7992466837029998E-3</v>
      </c>
      <c r="AD491">
        <f t="shared" si="139"/>
        <v>-3.4567052716238445E-3</v>
      </c>
      <c r="AE491">
        <f t="shared" si="140"/>
        <v>-2.6268811947317158E-2</v>
      </c>
      <c r="AF491">
        <f t="shared" si="141"/>
        <v>-1.657185378466924E-2</v>
      </c>
      <c r="AG491">
        <f t="shared" si="142"/>
        <v>1.1190734455393653E-3</v>
      </c>
      <c r="AH491">
        <f t="shared" si="143"/>
        <v>2.7402099566499259E-3</v>
      </c>
      <c r="AI491">
        <f t="shared" si="144"/>
        <v>2.8769590722691218E-3</v>
      </c>
      <c r="AJ491">
        <f t="shared" si="145"/>
        <v>0</v>
      </c>
      <c r="AK491">
        <f t="shared" si="146"/>
        <v>-2.8039273327341479E-3</v>
      </c>
      <c r="AL491">
        <f t="shared" si="147"/>
        <v>-1.1628037995119099E-2</v>
      </c>
      <c r="AM491">
        <f t="shared" si="148"/>
        <v>-6.2963170969416596E-3</v>
      </c>
      <c r="AN491">
        <f t="shared" si="149"/>
        <v>1.8496045964259821E-3</v>
      </c>
      <c r="AO491">
        <f t="shared" si="150"/>
        <v>2.6024635700284827E-2</v>
      </c>
      <c r="AP491">
        <f t="shared" si="151"/>
        <v>3.0215014271374879E-3</v>
      </c>
      <c r="AQ491">
        <f t="shared" si="152"/>
        <v>8.1210617236963639E-3</v>
      </c>
    </row>
    <row r="492" spans="1:43" hidden="1" x14ac:dyDescent="0.25">
      <c r="A492" s="19">
        <v>42367</v>
      </c>
      <c r="B492">
        <v>11.73084439</v>
      </c>
      <c r="C492">
        <v>16.233267430000001</v>
      </c>
      <c r="D492">
        <v>80.755226010000001</v>
      </c>
      <c r="E492">
        <v>72.903485950000004</v>
      </c>
      <c r="F492">
        <v>63.307190380000002</v>
      </c>
      <c r="G492">
        <v>25130</v>
      </c>
      <c r="H492">
        <v>33576</v>
      </c>
      <c r="I492">
        <v>316.64999999999998</v>
      </c>
      <c r="J492">
        <v>10.214</v>
      </c>
      <c r="K492">
        <v>72.3125</v>
      </c>
      <c r="L492">
        <v>66.234999999999999</v>
      </c>
      <c r="M492">
        <v>110</v>
      </c>
      <c r="N492">
        <v>76.08</v>
      </c>
      <c r="O492">
        <v>13.82</v>
      </c>
      <c r="P492">
        <v>214.82</v>
      </c>
      <c r="Q492">
        <v>857.9</v>
      </c>
      <c r="R492">
        <v>16703.099999999999</v>
      </c>
      <c r="S492">
        <v>1077.95</v>
      </c>
      <c r="T492">
        <v>7928.95</v>
      </c>
      <c r="X492" s="20">
        <v>42367</v>
      </c>
      <c r="Y492">
        <f t="shared" si="134"/>
        <v>7.3827730244727359E-3</v>
      </c>
      <c r="Z492">
        <f t="shared" si="135"/>
        <v>-1.2911906016754842E-3</v>
      </c>
      <c r="AA492">
        <f t="shared" si="136"/>
        <v>2.0970501063816976E-4</v>
      </c>
      <c r="AB492">
        <f t="shared" si="137"/>
        <v>-8.2488263568241424E-5</v>
      </c>
      <c r="AC492">
        <f t="shared" si="138"/>
        <v>3.8241814873871046E-4</v>
      </c>
      <c r="AD492">
        <f t="shared" si="139"/>
        <v>1.9898517626098196E-4</v>
      </c>
      <c r="AE492">
        <f t="shared" si="140"/>
        <v>3.0126344540536243E-3</v>
      </c>
      <c r="AF492">
        <f t="shared" si="141"/>
        <v>2.704814007642389E-2</v>
      </c>
      <c r="AG492">
        <f t="shared" si="142"/>
        <v>2.0875504354171308E-3</v>
      </c>
      <c r="AH492">
        <f t="shared" si="143"/>
        <v>-3.1273433081836746E-3</v>
      </c>
      <c r="AI492">
        <f t="shared" si="144"/>
        <v>1.4806759421117967E-3</v>
      </c>
      <c r="AJ492">
        <f t="shared" si="145"/>
        <v>9.1324835632724723E-3</v>
      </c>
      <c r="AK492">
        <f t="shared" si="146"/>
        <v>1.7101232033558487E-2</v>
      </c>
      <c r="AL492">
        <f t="shared" si="147"/>
        <v>1.0181906145119502E-2</v>
      </c>
      <c r="AM492">
        <f t="shared" si="148"/>
        <v>-2.3248255228555392E-3</v>
      </c>
      <c r="AN492">
        <f t="shared" si="149"/>
        <v>-9.2241408192403288E-3</v>
      </c>
      <c r="AO492">
        <f t="shared" si="150"/>
        <v>6.2759764818355619E-3</v>
      </c>
      <c r="AP492">
        <f t="shared" si="151"/>
        <v>6.4959170806884513E-4</v>
      </c>
      <c r="AQ492">
        <f t="shared" si="152"/>
        <v>4.7937127591849397E-4</v>
      </c>
    </row>
    <row r="493" spans="1:43" hidden="1" x14ac:dyDescent="0.25">
      <c r="A493" s="19">
        <v>42368</v>
      </c>
      <c r="B493">
        <v>11.78209807</v>
      </c>
      <c r="C493">
        <v>16.30914293</v>
      </c>
      <c r="D493">
        <v>80.803423670000001</v>
      </c>
      <c r="E493">
        <v>72.928553969999996</v>
      </c>
      <c r="F493">
        <v>63.339387330000001</v>
      </c>
      <c r="G493">
        <v>24982</v>
      </c>
      <c r="H493">
        <v>33399</v>
      </c>
      <c r="I493">
        <v>318.35000000000002</v>
      </c>
      <c r="J493">
        <v>10.2409</v>
      </c>
      <c r="K493">
        <v>72.674000000000007</v>
      </c>
      <c r="L493">
        <v>66.474999999999994</v>
      </c>
      <c r="M493">
        <v>109</v>
      </c>
      <c r="N493">
        <v>75.430000000000007</v>
      </c>
      <c r="O493">
        <v>13.94</v>
      </c>
      <c r="P493">
        <v>212.75</v>
      </c>
      <c r="Q493">
        <v>857.45</v>
      </c>
      <c r="R493">
        <v>16529.8</v>
      </c>
      <c r="S493">
        <v>1074.3</v>
      </c>
      <c r="T493">
        <v>7896.25</v>
      </c>
      <c r="X493" s="20">
        <v>42368</v>
      </c>
      <c r="Y493">
        <f t="shared" si="134"/>
        <v>4.3596211971958249E-3</v>
      </c>
      <c r="Z493">
        <f t="shared" si="135"/>
        <v>4.6631848504863219E-3</v>
      </c>
      <c r="AA493">
        <f t="shared" si="136"/>
        <v>5.9665838412659785E-4</v>
      </c>
      <c r="AB493">
        <f t="shared" si="137"/>
        <v>3.4379304109917892E-4</v>
      </c>
      <c r="AC493">
        <f t="shared" si="138"/>
        <v>5.0845354490942375E-4</v>
      </c>
      <c r="AD493">
        <f t="shared" si="139"/>
        <v>-5.9067860117832556E-3</v>
      </c>
      <c r="AE493">
        <f t="shared" si="140"/>
        <v>-5.2855666166098068E-3</v>
      </c>
      <c r="AF493">
        <f t="shared" si="141"/>
        <v>5.3543435005952034E-3</v>
      </c>
      <c r="AG493">
        <f t="shared" si="142"/>
        <v>2.6301781487548326E-3</v>
      </c>
      <c r="AH493">
        <f t="shared" si="143"/>
        <v>4.9866815064553835E-3</v>
      </c>
      <c r="AI493">
        <f t="shared" si="144"/>
        <v>3.6169129928586069E-3</v>
      </c>
      <c r="AJ493">
        <f t="shared" si="145"/>
        <v>-9.1324835632724741E-3</v>
      </c>
      <c r="AK493">
        <f t="shared" si="146"/>
        <v>-8.5803443715951958E-3</v>
      </c>
      <c r="AL493">
        <f t="shared" si="147"/>
        <v>8.6455869928540319E-3</v>
      </c>
      <c r="AM493">
        <f t="shared" si="148"/>
        <v>-9.6827007164173879E-3</v>
      </c>
      <c r="AN493">
        <f t="shared" si="149"/>
        <v>-5.2467427676338189E-4</v>
      </c>
      <c r="AO493">
        <f t="shared" si="150"/>
        <v>-1.0429518392155508E-2</v>
      </c>
      <c r="AP493">
        <f t="shared" si="151"/>
        <v>-3.3918025315195152E-3</v>
      </c>
      <c r="AQ493">
        <f t="shared" si="152"/>
        <v>-4.132655074162747E-3</v>
      </c>
    </row>
    <row r="494" spans="1:43" hidden="1" x14ac:dyDescent="0.25">
      <c r="A494" s="19">
        <v>42369</v>
      </c>
      <c r="B494">
        <v>11.764277999999999</v>
      </c>
      <c r="C494">
        <v>16.31378767</v>
      </c>
      <c r="D494">
        <v>80.814087000000001</v>
      </c>
      <c r="E494">
        <v>72.960220980000003</v>
      </c>
      <c r="F494">
        <v>63.360366540000001</v>
      </c>
      <c r="G494">
        <v>24931</v>
      </c>
      <c r="H494">
        <v>33321</v>
      </c>
      <c r="I494">
        <v>315.5</v>
      </c>
      <c r="J494">
        <v>10.1959</v>
      </c>
      <c r="K494">
        <v>71.905500000000004</v>
      </c>
      <c r="L494">
        <v>66.207999999999998</v>
      </c>
      <c r="M494">
        <v>109</v>
      </c>
      <c r="N494">
        <v>75.67</v>
      </c>
      <c r="O494">
        <v>13.88</v>
      </c>
      <c r="P494">
        <v>214.32</v>
      </c>
      <c r="Q494">
        <v>862.75</v>
      </c>
      <c r="R494">
        <v>16855.599999999999</v>
      </c>
      <c r="S494">
        <v>1082.1500000000001</v>
      </c>
      <c r="T494">
        <v>7946.35</v>
      </c>
      <c r="X494" s="20">
        <v>42369</v>
      </c>
      <c r="Y494">
        <f t="shared" si="134"/>
        <v>-1.5136149485778948E-3</v>
      </c>
      <c r="Z494">
        <f t="shared" si="135"/>
        <v>2.8475308293628377E-4</v>
      </c>
      <c r="AA494">
        <f t="shared" si="136"/>
        <v>1.3195760745556036E-4</v>
      </c>
      <c r="AB494">
        <f t="shared" si="137"/>
        <v>4.3412538775798419E-4</v>
      </c>
      <c r="AC494">
        <f t="shared" si="138"/>
        <v>3.3116418226447711E-4</v>
      </c>
      <c r="AD494">
        <f t="shared" si="139"/>
        <v>-2.0435564982478711E-3</v>
      </c>
      <c r="AE494">
        <f t="shared" si="140"/>
        <v>-2.3381305615873182E-3</v>
      </c>
      <c r="AF494">
        <f t="shared" si="141"/>
        <v>-8.992724481766615E-3</v>
      </c>
      <c r="AG494">
        <f t="shared" si="142"/>
        <v>-4.4038276761865459E-3</v>
      </c>
      <c r="AH494">
        <f t="shared" si="143"/>
        <v>-1.0630929526825145E-2</v>
      </c>
      <c r="AI494">
        <f t="shared" si="144"/>
        <v>-4.024635565950882E-3</v>
      </c>
      <c r="AJ494">
        <f t="shared" si="145"/>
        <v>0</v>
      </c>
      <c r="AK494">
        <f t="shared" si="146"/>
        <v>3.1767068408906341E-3</v>
      </c>
      <c r="AL494">
        <f t="shared" si="147"/>
        <v>-4.3134502537192417E-3</v>
      </c>
      <c r="AM494">
        <f t="shared" si="148"/>
        <v>7.352457782869774E-3</v>
      </c>
      <c r="AN494">
        <f t="shared" si="149"/>
        <v>6.1620936759565871E-3</v>
      </c>
      <c r="AO494">
        <f t="shared" si="150"/>
        <v>1.951813325172972E-2</v>
      </c>
      <c r="AP494">
        <f t="shared" si="151"/>
        <v>7.2805162880418559E-3</v>
      </c>
      <c r="AQ494">
        <f t="shared" si="152"/>
        <v>6.3247405109855184E-3</v>
      </c>
    </row>
    <row r="495" spans="1:43" hidden="1" x14ac:dyDescent="0.25">
      <c r="A495" s="19">
        <v>42370</v>
      </c>
      <c r="B495">
        <v>11.77057102</v>
      </c>
      <c r="C495">
        <v>16.34298553</v>
      </c>
      <c r="D495">
        <v>80.821624020000002</v>
      </c>
      <c r="E495">
        <v>72.99989137</v>
      </c>
      <c r="F495">
        <v>63.378197399999998</v>
      </c>
      <c r="G495">
        <v>24962</v>
      </c>
      <c r="H495">
        <v>33352</v>
      </c>
      <c r="I495">
        <v>316.3</v>
      </c>
      <c r="J495">
        <v>10.199999999999999</v>
      </c>
      <c r="K495">
        <v>71.930999999999997</v>
      </c>
      <c r="L495">
        <v>66.234999999999999</v>
      </c>
      <c r="M495">
        <v>110</v>
      </c>
      <c r="N495">
        <v>76.52</v>
      </c>
      <c r="O495">
        <v>14.06</v>
      </c>
      <c r="P495">
        <v>216.4</v>
      </c>
      <c r="Q495">
        <v>856.55</v>
      </c>
      <c r="R495">
        <v>17370.8</v>
      </c>
      <c r="S495">
        <v>1088.75</v>
      </c>
      <c r="T495">
        <v>7826.7</v>
      </c>
      <c r="X495" s="20">
        <v>42370</v>
      </c>
      <c r="Y495">
        <f t="shared" si="134"/>
        <v>5.3478313327036354E-4</v>
      </c>
      <c r="Z495">
        <f t="shared" si="135"/>
        <v>1.7881661241476031E-3</v>
      </c>
      <c r="AA495">
        <f t="shared" si="136"/>
        <v>9.3259341737049638E-5</v>
      </c>
      <c r="AB495">
        <f t="shared" si="137"/>
        <v>5.4357852070813402E-4</v>
      </c>
      <c r="AC495">
        <f t="shared" si="138"/>
        <v>2.8138018237423932E-4</v>
      </c>
      <c r="AD495">
        <f t="shared" si="139"/>
        <v>1.2426594507923942E-3</v>
      </c>
      <c r="AE495">
        <f t="shared" si="140"/>
        <v>9.2991172540303078E-4</v>
      </c>
      <c r="AF495">
        <f t="shared" si="141"/>
        <v>2.5324483303352809E-3</v>
      </c>
      <c r="AG495">
        <f t="shared" si="142"/>
        <v>4.0204159220478451E-4</v>
      </c>
      <c r="AH495">
        <f t="shared" si="143"/>
        <v>3.5456925421786854E-4</v>
      </c>
      <c r="AI495">
        <f t="shared" si="144"/>
        <v>4.0772257309246222E-4</v>
      </c>
      <c r="AJ495">
        <f t="shared" si="145"/>
        <v>9.1324835632724723E-3</v>
      </c>
      <c r="AK495">
        <f t="shared" si="146"/>
        <v>1.1170363865621893E-2</v>
      </c>
      <c r="AL495">
        <f t="shared" si="147"/>
        <v>1.2884931303860299E-2</v>
      </c>
      <c r="AM495">
        <f t="shared" si="148"/>
        <v>9.658321735973207E-3</v>
      </c>
      <c r="AN495">
        <f t="shared" si="149"/>
        <v>-7.2122688016453083E-3</v>
      </c>
      <c r="AO495">
        <f t="shared" si="150"/>
        <v>3.0107689813647188E-2</v>
      </c>
      <c r="AP495">
        <f t="shared" si="151"/>
        <v>6.0804462061740438E-3</v>
      </c>
      <c r="AQ495">
        <f t="shared" si="152"/>
        <v>-1.5171738515259884E-2</v>
      </c>
    </row>
    <row r="496" spans="1:43" hidden="1" x14ac:dyDescent="0.25">
      <c r="A496" s="19">
        <v>42373</v>
      </c>
      <c r="B496">
        <v>11.757580470000001</v>
      </c>
      <c r="C496">
        <v>16.34810448</v>
      </c>
      <c r="D496">
        <v>80.84996228</v>
      </c>
      <c r="E496">
        <v>73.056510970000005</v>
      </c>
      <c r="F496">
        <v>63.465334589999998</v>
      </c>
      <c r="G496">
        <v>25397</v>
      </c>
      <c r="H496">
        <v>33551</v>
      </c>
      <c r="I496">
        <v>309.8</v>
      </c>
      <c r="J496">
        <v>10.1875</v>
      </c>
      <c r="K496">
        <v>72.115499999999997</v>
      </c>
      <c r="L496">
        <v>66.578999999999994</v>
      </c>
      <c r="M496">
        <v>109</v>
      </c>
      <c r="N496">
        <v>74.599999999999994</v>
      </c>
      <c r="O496">
        <v>14.09</v>
      </c>
      <c r="P496">
        <v>212.2</v>
      </c>
      <c r="Q496">
        <v>859</v>
      </c>
      <c r="R496">
        <v>17495.3</v>
      </c>
      <c r="S496">
        <v>1070.5</v>
      </c>
      <c r="T496">
        <v>7791.3</v>
      </c>
      <c r="X496" s="20">
        <v>42373</v>
      </c>
      <c r="Y496">
        <f t="shared" si="134"/>
        <v>-1.1042560080045006E-3</v>
      </c>
      <c r="Z496">
        <f t="shared" si="135"/>
        <v>3.1317096127858547E-4</v>
      </c>
      <c r="AA496">
        <f t="shared" si="136"/>
        <v>3.5056574799277325E-4</v>
      </c>
      <c r="AB496">
        <f t="shared" si="137"/>
        <v>7.7531148144264388E-4</v>
      </c>
      <c r="AC496">
        <f t="shared" si="138"/>
        <v>1.3739321562600475E-3</v>
      </c>
      <c r="AD496">
        <f t="shared" si="139"/>
        <v>1.7276388316445186E-2</v>
      </c>
      <c r="AE496">
        <f t="shared" si="140"/>
        <v>5.9489286543118166E-3</v>
      </c>
      <c r="AF496">
        <f t="shared" si="141"/>
        <v>-2.0764202328834927E-2</v>
      </c>
      <c r="AG496">
        <f t="shared" si="142"/>
        <v>-1.2262417232441851E-3</v>
      </c>
      <c r="AH496">
        <f t="shared" si="143"/>
        <v>2.5616741940057124E-3</v>
      </c>
      <c r="AI496">
        <f t="shared" si="144"/>
        <v>5.1801883724767765E-3</v>
      </c>
      <c r="AJ496">
        <f t="shared" si="145"/>
        <v>-9.1324835632724741E-3</v>
      </c>
      <c r="AK496">
        <f t="shared" si="146"/>
        <v>-2.5411637362336956E-2</v>
      </c>
      <c r="AL496">
        <f t="shared" si="147"/>
        <v>2.1314395280700397E-3</v>
      </c>
      <c r="AM496">
        <f t="shared" si="148"/>
        <v>-1.9599320792443722E-2</v>
      </c>
      <c r="AN496">
        <f t="shared" si="149"/>
        <v>2.8562288077879677E-3</v>
      </c>
      <c r="AO496">
        <f t="shared" si="150"/>
        <v>7.1416378175694038E-3</v>
      </c>
      <c r="AP496">
        <f t="shared" si="151"/>
        <v>-1.6904420136975049E-2</v>
      </c>
      <c r="AQ496">
        <f t="shared" si="152"/>
        <v>-4.5332386506882032E-3</v>
      </c>
    </row>
    <row r="497" spans="1:43" hidden="1" x14ac:dyDescent="0.25">
      <c r="A497" s="19">
        <v>42374</v>
      </c>
      <c r="B497">
        <v>11.78994778</v>
      </c>
      <c r="C497">
        <v>16.352398879999999</v>
      </c>
      <c r="D497">
        <v>80.878249499999995</v>
      </c>
      <c r="E497">
        <v>73.065160719999994</v>
      </c>
      <c r="F497">
        <v>63.502045809999998</v>
      </c>
      <c r="G497">
        <v>25388</v>
      </c>
      <c r="H497">
        <v>33684</v>
      </c>
      <c r="I497">
        <v>311</v>
      </c>
      <c r="J497">
        <v>10.192600000000001</v>
      </c>
      <c r="K497">
        <v>71.453500000000005</v>
      </c>
      <c r="L497">
        <v>66.480999999999995</v>
      </c>
      <c r="M497">
        <v>109</v>
      </c>
      <c r="N497">
        <v>75.64</v>
      </c>
      <c r="O497">
        <v>14.01</v>
      </c>
      <c r="P497">
        <v>221.3</v>
      </c>
      <c r="Q497">
        <v>847.95</v>
      </c>
      <c r="R497">
        <v>17159.900000000001</v>
      </c>
      <c r="S497">
        <v>1062.4000000000001</v>
      </c>
      <c r="T497">
        <v>7784.65</v>
      </c>
      <c r="X497" s="20">
        <v>42374</v>
      </c>
      <c r="Y497">
        <f t="shared" si="134"/>
        <v>2.7491064065199664E-3</v>
      </c>
      <c r="Z497">
        <f t="shared" si="135"/>
        <v>2.6265039271159389E-4</v>
      </c>
      <c r="AA497">
        <f t="shared" si="136"/>
        <v>3.4981182289865943E-4</v>
      </c>
      <c r="AB497">
        <f t="shared" si="137"/>
        <v>1.1839106287324329E-4</v>
      </c>
      <c r="AC497">
        <f t="shared" si="138"/>
        <v>5.7827799403879104E-4</v>
      </c>
      <c r="AD497">
        <f t="shared" si="139"/>
        <v>-3.544353684835597E-4</v>
      </c>
      <c r="AE497">
        <f t="shared" si="140"/>
        <v>3.9562779349381592E-3</v>
      </c>
      <c r="AF497">
        <f t="shared" si="141"/>
        <v>3.8659841964657545E-3</v>
      </c>
      <c r="AG497">
        <f t="shared" si="142"/>
        <v>5.0048823180041187E-4</v>
      </c>
      <c r="AH497">
        <f t="shared" si="143"/>
        <v>-9.2221119012047739E-3</v>
      </c>
      <c r="AI497">
        <f t="shared" si="144"/>
        <v>-1.473019956710204E-3</v>
      </c>
      <c r="AJ497">
        <f t="shared" si="145"/>
        <v>0</v>
      </c>
      <c r="AK497">
        <f t="shared" si="146"/>
        <v>1.3844736580541675E-2</v>
      </c>
      <c r="AL497">
        <f t="shared" si="147"/>
        <v>-5.6939655616732431E-3</v>
      </c>
      <c r="AM497">
        <f t="shared" si="148"/>
        <v>4.1990020877121399E-2</v>
      </c>
      <c r="AN497">
        <f t="shared" si="149"/>
        <v>-1.2947250194845814E-2</v>
      </c>
      <c r="AO497">
        <f t="shared" si="150"/>
        <v>-1.9357006892123191E-2</v>
      </c>
      <c r="AP497">
        <f t="shared" si="151"/>
        <v>-7.5953293075680132E-3</v>
      </c>
      <c r="AQ497">
        <f t="shared" si="152"/>
        <v>-8.5388055355217144E-4</v>
      </c>
    </row>
    <row r="498" spans="1:43" hidden="1" x14ac:dyDescent="0.25">
      <c r="A498" s="19">
        <v>42375</v>
      </c>
      <c r="B498">
        <v>11.81535044</v>
      </c>
      <c r="C498">
        <v>16.349592579999999</v>
      </c>
      <c r="D498">
        <v>80.867948269999999</v>
      </c>
      <c r="E498">
        <v>73.067837299999994</v>
      </c>
      <c r="F498">
        <v>63.534275809999997</v>
      </c>
      <c r="G498">
        <v>25741</v>
      </c>
      <c r="H498">
        <v>33784</v>
      </c>
      <c r="I498">
        <v>311.14999999999998</v>
      </c>
      <c r="J498">
        <v>10.172700000000001</v>
      </c>
      <c r="K498">
        <v>71.907499999999999</v>
      </c>
      <c r="L498">
        <v>66.697999999999993</v>
      </c>
      <c r="M498">
        <v>109</v>
      </c>
      <c r="N498">
        <v>74.06</v>
      </c>
      <c r="O498">
        <v>14.08</v>
      </c>
      <c r="P498">
        <v>225.23</v>
      </c>
      <c r="Q498">
        <v>843.05</v>
      </c>
      <c r="R498">
        <v>17525.099999999999</v>
      </c>
      <c r="S498">
        <v>1067.0999999999999</v>
      </c>
      <c r="T498">
        <v>7741</v>
      </c>
      <c r="X498" s="20">
        <v>42375</v>
      </c>
      <c r="Y498">
        <f t="shared" si="134"/>
        <v>2.1522854377333108E-3</v>
      </c>
      <c r="Z498">
        <f t="shared" si="135"/>
        <v>-1.7162869180735021E-4</v>
      </c>
      <c r="AA498">
        <f t="shared" si="136"/>
        <v>-1.2737523547317711E-4</v>
      </c>
      <c r="AB498">
        <f t="shared" si="137"/>
        <v>3.663210960661351E-5</v>
      </c>
      <c r="AC498">
        <f t="shared" si="138"/>
        <v>5.0741394713742108E-4</v>
      </c>
      <c r="AD498">
        <f t="shared" si="139"/>
        <v>1.380843000796385E-2</v>
      </c>
      <c r="AE498">
        <f t="shared" si="140"/>
        <v>2.9643704638966702E-3</v>
      </c>
      <c r="AF498">
        <f t="shared" si="141"/>
        <v>4.8219883599271752E-4</v>
      </c>
      <c r="AG498">
        <f t="shared" si="142"/>
        <v>-1.9543052480136616E-3</v>
      </c>
      <c r="AH498">
        <f t="shared" si="143"/>
        <v>6.3336823501966948E-3</v>
      </c>
      <c r="AI498">
        <f t="shared" si="144"/>
        <v>3.258774912531002E-3</v>
      </c>
      <c r="AJ498">
        <f t="shared" si="145"/>
        <v>0</v>
      </c>
      <c r="AK498">
        <f t="shared" si="146"/>
        <v>-2.1109668304790132E-2</v>
      </c>
      <c r="AL498">
        <f t="shared" si="147"/>
        <v>4.9839903809806713E-3</v>
      </c>
      <c r="AM498">
        <f t="shared" si="148"/>
        <v>1.7602855256282687E-2</v>
      </c>
      <c r="AN498">
        <f t="shared" si="149"/>
        <v>-5.7954035654199671E-3</v>
      </c>
      <c r="AO498">
        <f t="shared" si="150"/>
        <v>2.1058872501459137E-2</v>
      </c>
      <c r="AP498">
        <f t="shared" si="151"/>
        <v>4.4141889003495929E-3</v>
      </c>
      <c r="AQ498">
        <f t="shared" si="152"/>
        <v>-5.6229677996819044E-3</v>
      </c>
    </row>
    <row r="499" spans="1:43" hidden="1" x14ac:dyDescent="0.25">
      <c r="A499" s="19">
        <v>42376</v>
      </c>
      <c r="B499">
        <v>11.764033250000001</v>
      </c>
      <c r="C499">
        <v>16.335037979999999</v>
      </c>
      <c r="D499">
        <v>80.908679210000003</v>
      </c>
      <c r="E499">
        <v>73.129769920000001</v>
      </c>
      <c r="F499">
        <v>63.543967430000002</v>
      </c>
      <c r="G499">
        <v>26100</v>
      </c>
      <c r="H499">
        <v>34547</v>
      </c>
      <c r="I499">
        <v>300.89999999999998</v>
      </c>
      <c r="J499">
        <v>10.145899999999999</v>
      </c>
      <c r="K499">
        <v>73.149000000000001</v>
      </c>
      <c r="L499">
        <v>66.891000000000005</v>
      </c>
      <c r="M499">
        <v>107</v>
      </c>
      <c r="N499">
        <v>73.040000000000006</v>
      </c>
      <c r="O499">
        <v>13.72</v>
      </c>
      <c r="P499">
        <v>220.73</v>
      </c>
      <c r="Q499">
        <v>820.25</v>
      </c>
      <c r="R499">
        <v>17035.7</v>
      </c>
      <c r="S499">
        <v>1056.2</v>
      </c>
      <c r="T499">
        <v>7568.3</v>
      </c>
      <c r="X499" s="20">
        <v>42376</v>
      </c>
      <c r="Y499">
        <f t="shared" si="134"/>
        <v>-4.3527236925957336E-3</v>
      </c>
      <c r="Z499">
        <f t="shared" si="135"/>
        <v>-8.9060825915227915E-4</v>
      </c>
      <c r="AA499">
        <f t="shared" si="136"/>
        <v>5.0354543168700363E-4</v>
      </c>
      <c r="AB499">
        <f t="shared" si="137"/>
        <v>8.4724538085695637E-4</v>
      </c>
      <c r="AC499">
        <f t="shared" si="138"/>
        <v>1.5252996534568483E-4</v>
      </c>
      <c r="AD499">
        <f t="shared" si="139"/>
        <v>1.3850262876460354E-2</v>
      </c>
      <c r="AE499">
        <f t="shared" si="140"/>
        <v>2.2333398131860964E-2</v>
      </c>
      <c r="AF499">
        <f t="shared" si="141"/>
        <v>-3.3497127379227297E-2</v>
      </c>
      <c r="AG499">
        <f t="shared" si="142"/>
        <v>-2.637978555767835E-3</v>
      </c>
      <c r="AH499">
        <f t="shared" si="143"/>
        <v>1.7117886001963244E-2</v>
      </c>
      <c r="AI499">
        <f t="shared" si="144"/>
        <v>2.8894614718209082E-3</v>
      </c>
      <c r="AJ499">
        <f t="shared" si="145"/>
        <v>-1.8519047767237527E-2</v>
      </c>
      <c r="AK499">
        <f t="shared" si="146"/>
        <v>-1.3868339198753573E-2</v>
      </c>
      <c r="AL499">
        <f t="shared" si="147"/>
        <v>-2.5900728432157124E-2</v>
      </c>
      <c r="AM499">
        <f t="shared" si="148"/>
        <v>-2.0181867160166476E-2</v>
      </c>
      <c r="AN499">
        <f t="shared" si="149"/>
        <v>-2.7417096382778505E-2</v>
      </c>
      <c r="AO499">
        <f t="shared" si="150"/>
        <v>-2.8322996900105701E-2</v>
      </c>
      <c r="AP499">
        <f t="shared" si="151"/>
        <v>-1.0267127349686286E-2</v>
      </c>
      <c r="AQ499">
        <f t="shared" si="152"/>
        <v>-2.2562406666700497E-2</v>
      </c>
    </row>
    <row r="500" spans="1:43" hidden="1" x14ac:dyDescent="0.25">
      <c r="A500" s="19">
        <v>42377</v>
      </c>
      <c r="B500">
        <v>11.82617065</v>
      </c>
      <c r="C500">
        <v>16.30334745</v>
      </c>
      <c r="D500">
        <v>80.919996740000002</v>
      </c>
      <c r="E500">
        <v>73.143798590000003</v>
      </c>
      <c r="F500">
        <v>63.570881399999998</v>
      </c>
      <c r="G500">
        <v>25982</v>
      </c>
      <c r="H500">
        <v>33852</v>
      </c>
      <c r="I500">
        <v>301.39999999999998</v>
      </c>
      <c r="J500">
        <v>10.133800000000001</v>
      </c>
      <c r="K500">
        <v>73.073999999999998</v>
      </c>
      <c r="L500">
        <v>66.846999999999994</v>
      </c>
      <c r="M500">
        <v>108</v>
      </c>
      <c r="N500">
        <v>72.510000000000005</v>
      </c>
      <c r="O500">
        <v>13.91</v>
      </c>
      <c r="P500">
        <v>223.27</v>
      </c>
      <c r="Q500">
        <v>809.85</v>
      </c>
      <c r="R500">
        <v>17241.400000000001</v>
      </c>
      <c r="S500">
        <v>1062.3499999999999</v>
      </c>
      <c r="T500">
        <v>7601.35</v>
      </c>
      <c r="X500" s="20">
        <v>42377</v>
      </c>
      <c r="Y500">
        <f t="shared" si="134"/>
        <v>5.2680802565249043E-3</v>
      </c>
      <c r="Z500">
        <f t="shared" si="135"/>
        <v>-1.9419183603207302E-3</v>
      </c>
      <c r="AA500">
        <f t="shared" si="136"/>
        <v>1.3987051370245804E-4</v>
      </c>
      <c r="AB500">
        <f t="shared" si="137"/>
        <v>1.9181414914414775E-4</v>
      </c>
      <c r="AC500">
        <f t="shared" si="138"/>
        <v>4.2345911040130046E-4</v>
      </c>
      <c r="AD500">
        <f t="shared" si="139"/>
        <v>-4.5313237551065644E-3</v>
      </c>
      <c r="AE500">
        <f t="shared" si="140"/>
        <v>-2.0322633955643977E-2</v>
      </c>
      <c r="AF500">
        <f t="shared" si="141"/>
        <v>1.660302556395642E-3</v>
      </c>
      <c r="AG500">
        <f t="shared" si="142"/>
        <v>-1.1933116797445717E-3</v>
      </c>
      <c r="AH500">
        <f t="shared" si="143"/>
        <v>-1.0258304996759071E-3</v>
      </c>
      <c r="AI500">
        <f t="shared" si="144"/>
        <v>-6.5800298475462255E-4</v>
      </c>
      <c r="AJ500">
        <f t="shared" si="145"/>
        <v>9.3023926623134103E-3</v>
      </c>
      <c r="AK500">
        <f t="shared" si="146"/>
        <v>-7.2827529032117224E-3</v>
      </c>
      <c r="AL500">
        <f t="shared" si="147"/>
        <v>1.3753383637612398E-2</v>
      </c>
      <c r="AM500">
        <f t="shared" si="148"/>
        <v>1.1441566257225335E-2</v>
      </c>
      <c r="AN500">
        <f t="shared" si="149"/>
        <v>-1.2760126508805309E-2</v>
      </c>
      <c r="AO500">
        <f t="shared" si="150"/>
        <v>1.2002326296635508E-2</v>
      </c>
      <c r="AP500">
        <f t="shared" si="151"/>
        <v>5.8058740888148044E-3</v>
      </c>
      <c r="AQ500">
        <f t="shared" si="152"/>
        <v>4.3573915407361698E-3</v>
      </c>
    </row>
    <row r="501" spans="1:43" hidden="1" x14ac:dyDescent="0.25">
      <c r="A501" s="19">
        <v>42380</v>
      </c>
      <c r="B501">
        <v>11.82808344</v>
      </c>
      <c r="C501">
        <v>16.38614862</v>
      </c>
      <c r="D501">
        <v>80.960991370000002</v>
      </c>
      <c r="E501">
        <v>73.190139459999997</v>
      </c>
      <c r="F501">
        <v>63.6380397</v>
      </c>
      <c r="G501">
        <v>25870</v>
      </c>
      <c r="H501">
        <v>33678</v>
      </c>
      <c r="I501">
        <v>293.8</v>
      </c>
      <c r="J501">
        <v>10.1622</v>
      </c>
      <c r="K501">
        <v>72.501499999999993</v>
      </c>
      <c r="L501">
        <v>66.760000000000005</v>
      </c>
      <c r="M501">
        <v>107</v>
      </c>
      <c r="N501">
        <v>73</v>
      </c>
      <c r="O501">
        <v>13.99</v>
      </c>
      <c r="P501">
        <v>220.5</v>
      </c>
      <c r="Q501">
        <v>811.75</v>
      </c>
      <c r="R501">
        <v>17239.099999999999</v>
      </c>
      <c r="S501">
        <v>1058.5999999999999</v>
      </c>
      <c r="T501">
        <v>7563.85</v>
      </c>
      <c r="X501" s="20">
        <v>42380</v>
      </c>
      <c r="Y501">
        <f t="shared" si="134"/>
        <v>1.6172904855863161E-4</v>
      </c>
      <c r="Z501">
        <f t="shared" si="135"/>
        <v>5.0659298573628364E-3</v>
      </c>
      <c r="AA501">
        <f t="shared" si="136"/>
        <v>5.0647863414917456E-4</v>
      </c>
      <c r="AB501">
        <f t="shared" si="137"/>
        <v>6.3335781386898455E-4</v>
      </c>
      <c r="AC501">
        <f t="shared" si="138"/>
        <v>1.055874158174873E-3</v>
      </c>
      <c r="AD501">
        <f t="shared" si="139"/>
        <v>-4.3199943756032921E-3</v>
      </c>
      <c r="AE501">
        <f t="shared" si="140"/>
        <v>-5.1532766197423139E-3</v>
      </c>
      <c r="AF501">
        <f t="shared" si="141"/>
        <v>-2.5539022452618042E-2</v>
      </c>
      <c r="AG501">
        <f t="shared" si="142"/>
        <v>2.7985828277380716E-3</v>
      </c>
      <c r="AH501">
        <f t="shared" si="143"/>
        <v>-7.8653750312549543E-3</v>
      </c>
      <c r="AI501">
        <f t="shared" si="144"/>
        <v>-1.3023271579542539E-3</v>
      </c>
      <c r="AJ501">
        <f t="shared" si="145"/>
        <v>-9.3023926623135612E-3</v>
      </c>
      <c r="AK501">
        <f t="shared" si="146"/>
        <v>6.7349577648897121E-3</v>
      </c>
      <c r="AL501">
        <f t="shared" si="147"/>
        <v>5.7347827420381817E-3</v>
      </c>
      <c r="AM501">
        <f t="shared" si="148"/>
        <v>-1.2484106523445018E-2</v>
      </c>
      <c r="AN501">
        <f t="shared" si="149"/>
        <v>2.34336565054957E-3</v>
      </c>
      <c r="AO501">
        <f t="shared" si="150"/>
        <v>-1.3340873847036494E-4</v>
      </c>
      <c r="AP501">
        <f t="shared" si="151"/>
        <v>-3.5361549377605009E-3</v>
      </c>
      <c r="AQ501">
        <f t="shared" si="152"/>
        <v>-4.9455432743997791E-3</v>
      </c>
    </row>
    <row r="502" spans="1:43" hidden="1" x14ac:dyDescent="0.25">
      <c r="A502" s="19">
        <v>42381</v>
      </c>
      <c r="B502">
        <v>11.87728036</v>
      </c>
      <c r="C502">
        <v>16.411045059999999</v>
      </c>
      <c r="D502">
        <v>81.012334319999994</v>
      </c>
      <c r="E502">
        <v>73.226488180000004</v>
      </c>
      <c r="F502">
        <v>63.669617700000003</v>
      </c>
      <c r="G502">
        <v>25674</v>
      </c>
      <c r="H502">
        <v>33399</v>
      </c>
      <c r="I502">
        <v>292.64999999999998</v>
      </c>
      <c r="J502">
        <v>10.1858</v>
      </c>
      <c r="K502">
        <v>72.6905</v>
      </c>
      <c r="L502">
        <v>66.945999999999998</v>
      </c>
      <c r="M502">
        <v>107</v>
      </c>
      <c r="N502">
        <v>71.98</v>
      </c>
      <c r="O502">
        <v>13.81</v>
      </c>
      <c r="P502">
        <v>219.95</v>
      </c>
      <c r="Q502">
        <v>819.7</v>
      </c>
      <c r="R502">
        <v>17066.8</v>
      </c>
      <c r="S502">
        <v>1046.95</v>
      </c>
      <c r="T502">
        <v>7510.3</v>
      </c>
      <c r="X502" s="20">
        <v>42381</v>
      </c>
      <c r="Y502">
        <f t="shared" si="134"/>
        <v>4.1507053886103377E-3</v>
      </c>
      <c r="Z502">
        <f t="shared" si="135"/>
        <v>1.5182057968127281E-3</v>
      </c>
      <c r="AA502">
        <f t="shared" si="136"/>
        <v>6.3396798825854979E-4</v>
      </c>
      <c r="AB502">
        <f t="shared" si="137"/>
        <v>4.9651083121677111E-4</v>
      </c>
      <c r="AC502">
        <f t="shared" si="138"/>
        <v>4.960895721834507E-4</v>
      </c>
      <c r="AD502">
        <f t="shared" si="139"/>
        <v>-7.6051895352029818E-3</v>
      </c>
      <c r="AE502">
        <f t="shared" si="140"/>
        <v>-8.318845773437375E-3</v>
      </c>
      <c r="AF502">
        <f t="shared" si="141"/>
        <v>-3.9219080025471344E-3</v>
      </c>
      <c r="AG502">
        <f t="shared" si="142"/>
        <v>2.3196393338013464E-3</v>
      </c>
      <c r="AH502">
        <f t="shared" si="143"/>
        <v>2.6034506963578058E-3</v>
      </c>
      <c r="AI502">
        <f t="shared" si="144"/>
        <v>2.7822254795155281E-3</v>
      </c>
      <c r="AJ502">
        <f t="shared" si="145"/>
        <v>0</v>
      </c>
      <c r="AK502">
        <f t="shared" si="146"/>
        <v>-1.4071138497506464E-2</v>
      </c>
      <c r="AL502">
        <f t="shared" si="147"/>
        <v>-1.2949821256189056E-2</v>
      </c>
      <c r="AM502">
        <f t="shared" si="148"/>
        <v>-2.4974470921719739E-3</v>
      </c>
      <c r="AN502">
        <f t="shared" si="149"/>
        <v>9.74600867602975E-3</v>
      </c>
      <c r="AO502">
        <f t="shared" si="150"/>
        <v>-1.0045003849692419E-2</v>
      </c>
      <c r="AP502">
        <f t="shared" si="151"/>
        <v>-1.1066105185561583E-2</v>
      </c>
      <c r="AQ502">
        <f t="shared" si="152"/>
        <v>-7.1049081063353642E-3</v>
      </c>
    </row>
    <row r="503" spans="1:43" hidden="1" x14ac:dyDescent="0.25">
      <c r="A503" s="19">
        <v>42382</v>
      </c>
      <c r="B503">
        <v>11.852130600000001</v>
      </c>
      <c r="C503">
        <v>16.43712897</v>
      </c>
      <c r="D503">
        <v>81.005002809999993</v>
      </c>
      <c r="E503">
        <v>73.255500609999999</v>
      </c>
      <c r="F503">
        <v>63.691563369999997</v>
      </c>
      <c r="G503">
        <v>25735</v>
      </c>
      <c r="H503">
        <v>34182</v>
      </c>
      <c r="I503">
        <v>291.89999999999998</v>
      </c>
      <c r="J503">
        <v>10.1769</v>
      </c>
      <c r="K503">
        <v>72.786500000000004</v>
      </c>
      <c r="L503">
        <v>66.917000000000002</v>
      </c>
      <c r="M503">
        <v>106</v>
      </c>
      <c r="N503">
        <v>72.069999999999993</v>
      </c>
      <c r="O503">
        <v>13.7</v>
      </c>
      <c r="P503">
        <v>219.1</v>
      </c>
      <c r="Q503">
        <v>832.75</v>
      </c>
      <c r="R503">
        <v>17062.7</v>
      </c>
      <c r="S503">
        <v>1060.1500000000001</v>
      </c>
      <c r="T503">
        <v>7562.4</v>
      </c>
      <c r="X503" s="20">
        <v>42382</v>
      </c>
      <c r="Y503">
        <f t="shared" si="134"/>
        <v>-2.1197129131663912E-3</v>
      </c>
      <c r="Z503">
        <f t="shared" si="135"/>
        <v>1.5881501028717486E-3</v>
      </c>
      <c r="AA503">
        <f t="shared" si="136"/>
        <v>-9.0502783651101552E-5</v>
      </c>
      <c r="AB503">
        <f t="shared" si="137"/>
        <v>3.9612283556528238E-4</v>
      </c>
      <c r="AC503">
        <f t="shared" si="138"/>
        <v>3.4462102239975819E-4</v>
      </c>
      <c r="AD503">
        <f t="shared" si="139"/>
        <v>2.3731264419830167E-3</v>
      </c>
      <c r="AE503">
        <f t="shared" si="140"/>
        <v>2.3173230311633587E-2</v>
      </c>
      <c r="AF503">
        <f t="shared" si="141"/>
        <v>-2.5660778771608322E-3</v>
      </c>
      <c r="AG503">
        <f t="shared" si="142"/>
        <v>-8.741473936887869E-4</v>
      </c>
      <c r="AH503">
        <f t="shared" si="143"/>
        <v>1.3197964480283566E-3</v>
      </c>
      <c r="AI503">
        <f t="shared" si="144"/>
        <v>-4.332788067453476E-4</v>
      </c>
      <c r="AJ503">
        <f t="shared" si="145"/>
        <v>-9.3897403498390316E-3</v>
      </c>
      <c r="AK503">
        <f t="shared" si="146"/>
        <v>1.2495662854649454E-3</v>
      </c>
      <c r="AL503">
        <f t="shared" si="147"/>
        <v>-7.9971345871216338E-3</v>
      </c>
      <c r="AM503">
        <f t="shared" si="148"/>
        <v>-3.872001193307861E-3</v>
      </c>
      <c r="AN503">
        <f t="shared" si="149"/>
        <v>1.5795057414803974E-2</v>
      </c>
      <c r="AO503">
        <f t="shared" si="150"/>
        <v>-2.4026135863233078E-4</v>
      </c>
      <c r="AP503">
        <f t="shared" si="151"/>
        <v>1.2529232290234124E-2</v>
      </c>
      <c r="AQ503">
        <f t="shared" si="152"/>
        <v>6.9131884131606279E-3</v>
      </c>
    </row>
    <row r="504" spans="1:43" hidden="1" x14ac:dyDescent="0.25">
      <c r="A504" s="19">
        <v>42383</v>
      </c>
      <c r="B504">
        <v>11.87743281</v>
      </c>
      <c r="C504">
        <v>16.497883510000001</v>
      </c>
      <c r="D504">
        <v>81.0234703</v>
      </c>
      <c r="E504">
        <v>73.242947920000006</v>
      </c>
      <c r="F504">
        <v>63.745623289999997</v>
      </c>
      <c r="G504">
        <v>25637</v>
      </c>
      <c r="H504">
        <v>33663</v>
      </c>
      <c r="I504">
        <v>297.3</v>
      </c>
      <c r="J504">
        <v>10.214499999999999</v>
      </c>
      <c r="K504">
        <v>73.141999999999996</v>
      </c>
      <c r="L504">
        <v>67.316000000000003</v>
      </c>
      <c r="M504">
        <v>106</v>
      </c>
      <c r="N504">
        <v>72.569999999999993</v>
      </c>
      <c r="O504">
        <v>13.75</v>
      </c>
      <c r="P504">
        <v>217.52</v>
      </c>
      <c r="Q504">
        <v>827.25</v>
      </c>
      <c r="R504">
        <v>16988</v>
      </c>
      <c r="S504">
        <v>1049.75</v>
      </c>
      <c r="T504">
        <v>7536.8</v>
      </c>
      <c r="X504" s="20">
        <v>42383</v>
      </c>
      <c r="Y504">
        <f t="shared" si="134"/>
        <v>2.1325482607381812E-3</v>
      </c>
      <c r="Z504">
        <f t="shared" si="135"/>
        <v>3.6893630418229316E-3</v>
      </c>
      <c r="AA504">
        <f t="shared" si="136"/>
        <v>2.2795363957351628E-4</v>
      </c>
      <c r="AB504">
        <f t="shared" si="137"/>
        <v>-1.713695968342435E-4</v>
      </c>
      <c r="AC504">
        <f t="shared" si="138"/>
        <v>8.4841677158135551E-4</v>
      </c>
      <c r="AD504">
        <f t="shared" si="139"/>
        <v>-3.8153125780173128E-3</v>
      </c>
      <c r="AE504">
        <f t="shared" si="140"/>
        <v>-1.529987837547464E-2</v>
      </c>
      <c r="AF504">
        <f t="shared" si="141"/>
        <v>1.8330452143983062E-2</v>
      </c>
      <c r="AG504">
        <f t="shared" si="142"/>
        <v>3.687833362464853E-3</v>
      </c>
      <c r="AH504">
        <f t="shared" si="143"/>
        <v>4.8722587193696671E-3</v>
      </c>
      <c r="AI504">
        <f t="shared" si="144"/>
        <v>5.9449043844225181E-3</v>
      </c>
      <c r="AJ504">
        <f t="shared" si="145"/>
        <v>0</v>
      </c>
      <c r="AK504">
        <f t="shared" si="146"/>
        <v>6.9137443536959322E-3</v>
      </c>
      <c r="AL504">
        <f t="shared" si="147"/>
        <v>3.6429912785012298E-3</v>
      </c>
      <c r="AM504">
        <f t="shared" si="148"/>
        <v>-7.2374462772055084E-3</v>
      </c>
      <c r="AN504">
        <f t="shared" si="149"/>
        <v>-6.6265302720675328E-3</v>
      </c>
      <c r="AO504">
        <f t="shared" si="150"/>
        <v>-4.38758203717782E-3</v>
      </c>
      <c r="AP504">
        <f t="shared" si="151"/>
        <v>-9.8583669642570912E-3</v>
      </c>
      <c r="AQ504">
        <f t="shared" si="152"/>
        <v>-3.3909113767164678E-3</v>
      </c>
    </row>
    <row r="505" spans="1:43" hidden="1" x14ac:dyDescent="0.25">
      <c r="A505" s="19">
        <v>42384</v>
      </c>
      <c r="B505">
        <v>11.92238412</v>
      </c>
      <c r="C505">
        <v>16.508941279999998</v>
      </c>
      <c r="D505">
        <v>81.029430750000003</v>
      </c>
      <c r="E505">
        <v>73.258564280000002</v>
      </c>
      <c r="F505">
        <v>63.765023280000001</v>
      </c>
      <c r="G505">
        <v>26112</v>
      </c>
      <c r="H505">
        <v>34069</v>
      </c>
      <c r="I505">
        <v>294.55</v>
      </c>
      <c r="J505">
        <v>10.2925</v>
      </c>
      <c r="K505">
        <v>73.989500000000007</v>
      </c>
      <c r="L505">
        <v>67.775000000000006</v>
      </c>
      <c r="M505">
        <v>104</v>
      </c>
      <c r="N505">
        <v>70.2</v>
      </c>
      <c r="O505">
        <v>13.25</v>
      </c>
      <c r="P505">
        <v>213.15</v>
      </c>
      <c r="Q505">
        <v>804.25</v>
      </c>
      <c r="R505">
        <v>16240.8</v>
      </c>
      <c r="S505">
        <v>1042.1500000000001</v>
      </c>
      <c r="T505">
        <v>7437.8</v>
      </c>
      <c r="X505" s="20">
        <v>42384</v>
      </c>
      <c r="Y505">
        <f t="shared" si="134"/>
        <v>3.7774545563659789E-3</v>
      </c>
      <c r="Z505">
        <f t="shared" si="135"/>
        <v>6.7002933387508897E-4</v>
      </c>
      <c r="AA505">
        <f t="shared" si="136"/>
        <v>7.3561780925475187E-5</v>
      </c>
      <c r="AB505">
        <f t="shared" si="137"/>
        <v>2.1319042820295919E-4</v>
      </c>
      <c r="AC505">
        <f t="shared" si="138"/>
        <v>3.0428816215043343E-4</v>
      </c>
      <c r="AD505">
        <f t="shared" si="139"/>
        <v>1.8358358254996099E-2</v>
      </c>
      <c r="AE505">
        <f t="shared" si="140"/>
        <v>1.1988568555791708E-2</v>
      </c>
      <c r="AF505">
        <f t="shared" si="141"/>
        <v>-9.2929620363556426E-3</v>
      </c>
      <c r="AG505">
        <f t="shared" si="142"/>
        <v>7.6071952163516161E-3</v>
      </c>
      <c r="AH505">
        <f t="shared" si="143"/>
        <v>1.1520434079141873E-2</v>
      </c>
      <c r="AI505">
        <f t="shared" si="144"/>
        <v>6.795445533902429E-3</v>
      </c>
      <c r="AJ505">
        <f t="shared" si="145"/>
        <v>-1.9048194970694474E-2</v>
      </c>
      <c r="AK505">
        <f t="shared" si="146"/>
        <v>-3.3203302258279999E-2</v>
      </c>
      <c r="AL505">
        <f t="shared" si="147"/>
        <v>-3.7041271680349097E-2</v>
      </c>
      <c r="AM505">
        <f t="shared" si="148"/>
        <v>-2.0294657112995974E-2</v>
      </c>
      <c r="AN505">
        <f t="shared" si="149"/>
        <v>-2.8196780682585857E-2</v>
      </c>
      <c r="AO505">
        <f t="shared" si="150"/>
        <v>-4.4980617847036365E-2</v>
      </c>
      <c r="AP505">
        <f t="shared" si="151"/>
        <v>-7.2661536766228073E-3</v>
      </c>
      <c r="AQ505">
        <f t="shared" si="152"/>
        <v>-1.3222582559598958E-2</v>
      </c>
    </row>
    <row r="506" spans="1:43" hidden="1" x14ac:dyDescent="0.25">
      <c r="A506" s="19">
        <v>42387</v>
      </c>
      <c r="B506">
        <v>11.90585529</v>
      </c>
      <c r="C506">
        <v>16.470231859999998</v>
      </c>
      <c r="D506">
        <v>81.082000890000003</v>
      </c>
      <c r="E506">
        <v>73.339218299999999</v>
      </c>
      <c r="F506">
        <v>63.83808879</v>
      </c>
      <c r="G506">
        <v>26065</v>
      </c>
      <c r="H506">
        <v>34111</v>
      </c>
      <c r="I506">
        <v>296.60000000000002</v>
      </c>
      <c r="J506">
        <v>10.284700000000001</v>
      </c>
      <c r="K506">
        <v>73.7</v>
      </c>
      <c r="L506">
        <v>67.661000000000001</v>
      </c>
      <c r="M506">
        <v>103</v>
      </c>
      <c r="N506">
        <v>70.5</v>
      </c>
      <c r="O506">
        <v>13</v>
      </c>
      <c r="P506">
        <v>208.48</v>
      </c>
      <c r="Q506">
        <v>809.95</v>
      </c>
      <c r="R506">
        <v>15459.5</v>
      </c>
      <c r="S506">
        <v>1025.8499999999999</v>
      </c>
      <c r="T506">
        <v>7351</v>
      </c>
      <c r="X506" s="20">
        <v>42387</v>
      </c>
      <c r="Y506">
        <f t="shared" si="134"/>
        <v>-1.3873314235826036E-3</v>
      </c>
      <c r="Z506">
        <f t="shared" si="135"/>
        <v>-2.3475080841057427E-3</v>
      </c>
      <c r="AA506">
        <f t="shared" si="136"/>
        <v>6.4856797957957106E-4</v>
      </c>
      <c r="AB506">
        <f t="shared" si="137"/>
        <v>1.1003444488484634E-3</v>
      </c>
      <c r="AC506">
        <f t="shared" si="138"/>
        <v>1.1451996240539656E-3</v>
      </c>
      <c r="AD506">
        <f t="shared" si="139"/>
        <v>-1.8015605616272883E-3</v>
      </c>
      <c r="AE506">
        <f t="shared" si="140"/>
        <v>1.2320330100518142E-3</v>
      </c>
      <c r="AF506">
        <f t="shared" si="141"/>
        <v>6.9356617361354877E-3</v>
      </c>
      <c r="AG506">
        <f t="shared" si="142"/>
        <v>-7.5812067468704997E-4</v>
      </c>
      <c r="AH506">
        <f t="shared" si="143"/>
        <v>-3.9203920493801492E-3</v>
      </c>
      <c r="AI506">
        <f t="shared" si="144"/>
        <v>-1.6834523601274728E-3</v>
      </c>
      <c r="AJ506">
        <f t="shared" si="145"/>
        <v>-9.6619109117368589E-3</v>
      </c>
      <c r="AK506">
        <f t="shared" si="146"/>
        <v>4.264398786457518E-3</v>
      </c>
      <c r="AL506">
        <f t="shared" si="147"/>
        <v>-1.9048194970694474E-2</v>
      </c>
      <c r="AM506">
        <f t="shared" si="148"/>
        <v>-2.2153029834684472E-2</v>
      </c>
      <c r="AN506">
        <f t="shared" si="149"/>
        <v>7.0623512470112957E-3</v>
      </c>
      <c r="AO506">
        <f t="shared" si="150"/>
        <v>-4.9302893494230927E-2</v>
      </c>
      <c r="AP506">
        <f t="shared" si="151"/>
        <v>-1.5764349675465143E-2</v>
      </c>
      <c r="AQ506">
        <f t="shared" si="152"/>
        <v>-1.1738747800771408E-2</v>
      </c>
    </row>
    <row r="507" spans="1:43" hidden="1" x14ac:dyDescent="0.25">
      <c r="A507" s="19">
        <v>42388</v>
      </c>
      <c r="B507">
        <v>11.934341010000001</v>
      </c>
      <c r="C507">
        <v>16.531797699999998</v>
      </c>
      <c r="D507">
        <v>81.11156124</v>
      </c>
      <c r="E507">
        <v>73.364429569999999</v>
      </c>
      <c r="F507">
        <v>63.862904210000004</v>
      </c>
      <c r="G507">
        <v>26057</v>
      </c>
      <c r="H507">
        <v>34428</v>
      </c>
      <c r="I507">
        <v>298.75</v>
      </c>
      <c r="J507">
        <v>10.296200000000001</v>
      </c>
      <c r="K507">
        <v>73.887500000000003</v>
      </c>
      <c r="L507">
        <v>67.733999999999995</v>
      </c>
      <c r="M507">
        <v>103</v>
      </c>
      <c r="N507">
        <v>70.62</v>
      </c>
      <c r="O507">
        <v>12.65</v>
      </c>
      <c r="P507">
        <v>207.43</v>
      </c>
      <c r="Q507">
        <v>810.45</v>
      </c>
      <c r="R507">
        <v>15823.8</v>
      </c>
      <c r="S507">
        <v>1035.8</v>
      </c>
      <c r="T507">
        <v>7435.1</v>
      </c>
      <c r="X507" s="20">
        <v>42388</v>
      </c>
      <c r="Y507">
        <f t="shared" si="134"/>
        <v>2.3897230708873405E-3</v>
      </c>
      <c r="Z507">
        <f t="shared" si="135"/>
        <v>3.7310378931531842E-3</v>
      </c>
      <c r="AA507">
        <f t="shared" si="136"/>
        <v>3.6450707338933744E-4</v>
      </c>
      <c r="AB507">
        <f t="shared" si="137"/>
        <v>3.4370338589713082E-4</v>
      </c>
      <c r="AC507">
        <f t="shared" si="138"/>
        <v>3.8864882299490363E-4</v>
      </c>
      <c r="AD507">
        <f t="shared" si="139"/>
        <v>-3.0697210632065619E-4</v>
      </c>
      <c r="AE507">
        <f t="shared" si="140"/>
        <v>9.2502738705457013E-3</v>
      </c>
      <c r="AF507">
        <f t="shared" si="141"/>
        <v>7.2226735418885303E-3</v>
      </c>
      <c r="AG507">
        <f t="shared" si="142"/>
        <v>1.1175411373515768E-3</v>
      </c>
      <c r="AH507">
        <f t="shared" si="143"/>
        <v>2.5408669551970427E-3</v>
      </c>
      <c r="AI507">
        <f t="shared" si="144"/>
        <v>1.0783264828629242E-3</v>
      </c>
      <c r="AJ507">
        <f t="shared" si="145"/>
        <v>0</v>
      </c>
      <c r="AK507">
        <f t="shared" si="146"/>
        <v>1.7006806820174724E-3</v>
      </c>
      <c r="AL507">
        <f t="shared" si="147"/>
        <v>-2.7292142288007512E-2</v>
      </c>
      <c r="AM507">
        <f t="shared" si="148"/>
        <v>-5.0491800184808804E-3</v>
      </c>
      <c r="AN507">
        <f t="shared" si="149"/>
        <v>6.1713159203744059E-4</v>
      </c>
      <c r="AO507">
        <f t="shared" si="150"/>
        <v>2.3291434661403189E-2</v>
      </c>
      <c r="AP507">
        <f t="shared" si="151"/>
        <v>9.6525377775764486E-3</v>
      </c>
      <c r="AQ507">
        <f t="shared" si="152"/>
        <v>1.1375671328844596E-2</v>
      </c>
    </row>
    <row r="508" spans="1:43" hidden="1" x14ac:dyDescent="0.25">
      <c r="A508" s="19">
        <v>42389</v>
      </c>
      <c r="B508">
        <v>11.903170960000001</v>
      </c>
      <c r="C508">
        <v>16.59751838</v>
      </c>
      <c r="D508">
        <v>81.124775580000005</v>
      </c>
      <c r="E508">
        <v>73.378378369999993</v>
      </c>
      <c r="F508">
        <v>63.930051650000003</v>
      </c>
      <c r="G508">
        <v>26559</v>
      </c>
      <c r="H508">
        <v>34694</v>
      </c>
      <c r="I508">
        <v>297.35000000000002</v>
      </c>
      <c r="J508">
        <v>10.330399999999999</v>
      </c>
      <c r="K508">
        <v>74.012500000000003</v>
      </c>
      <c r="L508">
        <v>67.957999999999998</v>
      </c>
      <c r="M508">
        <v>102</v>
      </c>
      <c r="N508">
        <v>70.44</v>
      </c>
      <c r="O508">
        <v>12.59</v>
      </c>
      <c r="P508">
        <v>201.93</v>
      </c>
      <c r="Q508">
        <v>795.05</v>
      </c>
      <c r="R508">
        <v>15538.8</v>
      </c>
      <c r="S508">
        <v>1018.3</v>
      </c>
      <c r="T508">
        <v>7309.3</v>
      </c>
      <c r="X508" s="20">
        <v>42389</v>
      </c>
      <c r="Y508">
        <f t="shared" si="134"/>
        <v>-2.6152115039873203E-3</v>
      </c>
      <c r="Z508">
        <f t="shared" si="135"/>
        <v>3.9675293055831248E-3</v>
      </c>
      <c r="AA508">
        <f t="shared" si="136"/>
        <v>1.6290234713434135E-4</v>
      </c>
      <c r="AB508">
        <f t="shared" si="137"/>
        <v>1.9011221384991251E-4</v>
      </c>
      <c r="AC508">
        <f t="shared" si="138"/>
        <v>1.0508786768038709E-3</v>
      </c>
      <c r="AD508">
        <f t="shared" si="139"/>
        <v>1.9082227183273025E-2</v>
      </c>
      <c r="AE508">
        <f t="shared" si="140"/>
        <v>7.6965745519890667E-3</v>
      </c>
      <c r="AF508">
        <f t="shared" si="141"/>
        <v>-4.6972070931176136E-3</v>
      </c>
      <c r="AG508">
        <f t="shared" si="142"/>
        <v>3.3161094257172837E-3</v>
      </c>
      <c r="AH508">
        <f t="shared" si="143"/>
        <v>1.6903317074066044E-3</v>
      </c>
      <c r="AI508">
        <f t="shared" si="144"/>
        <v>3.3015977872957723E-3</v>
      </c>
      <c r="AJ508">
        <f t="shared" si="145"/>
        <v>-9.7561749453646852E-3</v>
      </c>
      <c r="AK508">
        <f t="shared" si="146"/>
        <v>-2.5521068722350508E-3</v>
      </c>
      <c r="AL508">
        <f t="shared" si="147"/>
        <v>-4.7543671172735266E-3</v>
      </c>
      <c r="AM508">
        <f t="shared" si="148"/>
        <v>-2.6872830667322593E-2</v>
      </c>
      <c r="AN508">
        <f t="shared" si="149"/>
        <v>-1.9184643199778566E-2</v>
      </c>
      <c r="AO508">
        <f t="shared" si="150"/>
        <v>-1.8175013890502897E-2</v>
      </c>
      <c r="AP508">
        <f t="shared" si="151"/>
        <v>-1.7039504812171306E-2</v>
      </c>
      <c r="AQ508">
        <f t="shared" si="152"/>
        <v>-1.7064519778242238E-2</v>
      </c>
    </row>
    <row r="509" spans="1:43" hidden="1" x14ac:dyDescent="0.25">
      <c r="A509" s="19">
        <v>42390</v>
      </c>
      <c r="B509">
        <v>11.91574889</v>
      </c>
      <c r="C509">
        <v>16.587399529999999</v>
      </c>
      <c r="D509">
        <v>81.149984149999995</v>
      </c>
      <c r="E509">
        <v>73.390076160000007</v>
      </c>
      <c r="F509">
        <v>63.921511930000001</v>
      </c>
      <c r="G509">
        <v>26190</v>
      </c>
      <c r="H509">
        <v>34384</v>
      </c>
      <c r="I509">
        <v>301.8</v>
      </c>
      <c r="J509">
        <v>10.303900000000001</v>
      </c>
      <c r="K509">
        <v>73.725499999999997</v>
      </c>
      <c r="L509">
        <v>67.799000000000007</v>
      </c>
      <c r="M509">
        <v>102</v>
      </c>
      <c r="N509">
        <v>69.3</v>
      </c>
      <c r="O509">
        <v>12.63</v>
      </c>
      <c r="P509">
        <v>197.95</v>
      </c>
      <c r="Q509">
        <v>775.6</v>
      </c>
      <c r="R509">
        <v>15552.2</v>
      </c>
      <c r="S509">
        <v>1023</v>
      </c>
      <c r="T509">
        <v>7276.8</v>
      </c>
      <c r="X509" s="20">
        <v>42390</v>
      </c>
      <c r="Y509">
        <f t="shared" si="134"/>
        <v>1.0561294339404878E-3</v>
      </c>
      <c r="Z509">
        <f t="shared" si="135"/>
        <v>-6.0984633688441873E-4</v>
      </c>
      <c r="AA509">
        <f t="shared" si="136"/>
        <v>3.1068997106783081E-4</v>
      </c>
      <c r="AB509">
        <f t="shared" si="137"/>
        <v>1.5940469036416398E-4</v>
      </c>
      <c r="AC509">
        <f t="shared" si="138"/>
        <v>-1.3358804184444007E-4</v>
      </c>
      <c r="AD509">
        <f t="shared" si="139"/>
        <v>-1.3991014777401254E-2</v>
      </c>
      <c r="AE509">
        <f t="shared" si="140"/>
        <v>-8.9754214390625423E-3</v>
      </c>
      <c r="AF509">
        <f t="shared" si="141"/>
        <v>1.4854650181145899E-2</v>
      </c>
      <c r="AG509">
        <f t="shared" si="142"/>
        <v>-2.5685402043445259E-3</v>
      </c>
      <c r="AH509">
        <f t="shared" si="143"/>
        <v>-3.8852612195655572E-3</v>
      </c>
      <c r="AI509">
        <f t="shared" si="144"/>
        <v>-2.3424217197188534E-3</v>
      </c>
      <c r="AJ509">
        <f t="shared" si="145"/>
        <v>0</v>
      </c>
      <c r="AK509">
        <f t="shared" si="146"/>
        <v>-1.63163774321478E-2</v>
      </c>
      <c r="AL509">
        <f t="shared" si="147"/>
        <v>3.1720883061439791E-3</v>
      </c>
      <c r="AM509">
        <f t="shared" si="148"/>
        <v>-1.9906629138591859E-2</v>
      </c>
      <c r="AN509">
        <f t="shared" si="149"/>
        <v>-2.4768082389909185E-2</v>
      </c>
      <c r="AO509">
        <f t="shared" si="150"/>
        <v>8.6198583704016419E-4</v>
      </c>
      <c r="AP509">
        <f t="shared" si="151"/>
        <v>4.6049167740066918E-3</v>
      </c>
      <c r="AQ509">
        <f t="shared" si="152"/>
        <v>-4.4563048085277208E-3</v>
      </c>
    </row>
    <row r="510" spans="1:43" hidden="1" x14ac:dyDescent="0.25">
      <c r="A510" s="19">
        <v>42391</v>
      </c>
      <c r="B510">
        <v>11.9520602</v>
      </c>
      <c r="C510">
        <v>16.670119020000001</v>
      </c>
      <c r="D510">
        <v>81.119006549999995</v>
      </c>
      <c r="E510">
        <v>73.422647999999995</v>
      </c>
      <c r="F510">
        <v>63.955776200000003</v>
      </c>
      <c r="G510">
        <v>26160</v>
      </c>
      <c r="H510">
        <v>34293</v>
      </c>
      <c r="I510">
        <v>301.2</v>
      </c>
      <c r="J510">
        <v>10.267300000000001</v>
      </c>
      <c r="K510">
        <v>72.932500000000005</v>
      </c>
      <c r="L510">
        <v>67.549000000000007</v>
      </c>
      <c r="M510">
        <v>103</v>
      </c>
      <c r="N510">
        <v>71.2</v>
      </c>
      <c r="O510">
        <v>12.8</v>
      </c>
      <c r="P510">
        <v>203.13</v>
      </c>
      <c r="Q510">
        <v>771.5</v>
      </c>
      <c r="R510">
        <v>16472.400000000001</v>
      </c>
      <c r="S510">
        <v>1030.3</v>
      </c>
      <c r="T510">
        <v>7422.45</v>
      </c>
      <c r="X510" s="20">
        <v>42391</v>
      </c>
      <c r="Y510">
        <f t="shared" si="134"/>
        <v>3.0427039094700469E-3</v>
      </c>
      <c r="Z510">
        <f t="shared" si="135"/>
        <v>4.9744938398884114E-3</v>
      </c>
      <c r="AA510">
        <f t="shared" si="136"/>
        <v>-3.8180554698324253E-4</v>
      </c>
      <c r="AB510">
        <f t="shared" si="137"/>
        <v>4.4371958521673892E-4</v>
      </c>
      <c r="AC510">
        <f t="shared" si="138"/>
        <v>5.3589298492421114E-4</v>
      </c>
      <c r="AD510">
        <f t="shared" si="139"/>
        <v>-1.1461319306225722E-3</v>
      </c>
      <c r="AE510">
        <f t="shared" si="140"/>
        <v>-2.6500881884036166E-3</v>
      </c>
      <c r="AF510">
        <f t="shared" si="141"/>
        <v>-1.9900504080100361E-3</v>
      </c>
      <c r="AG510">
        <f t="shared" si="142"/>
        <v>-3.5583766254983799E-3</v>
      </c>
      <c r="AH510">
        <f t="shared" si="143"/>
        <v>-1.0814380783669779E-2</v>
      </c>
      <c r="AI510">
        <f t="shared" si="144"/>
        <v>-3.6941851274125167E-3</v>
      </c>
      <c r="AJ510">
        <f t="shared" si="145"/>
        <v>9.7561749453646558E-3</v>
      </c>
      <c r="AK510">
        <f t="shared" si="146"/>
        <v>2.7047912222072677E-2</v>
      </c>
      <c r="AL510">
        <f t="shared" si="147"/>
        <v>1.3370234563171639E-2</v>
      </c>
      <c r="AM510">
        <f t="shared" si="148"/>
        <v>2.5831694613524175E-2</v>
      </c>
      <c r="AN510">
        <f t="shared" si="149"/>
        <v>-5.3002515652812218E-3</v>
      </c>
      <c r="AO510">
        <f t="shared" si="150"/>
        <v>5.7484145345779614E-2</v>
      </c>
      <c r="AP510">
        <f t="shared" si="151"/>
        <v>7.1105349993958187E-3</v>
      </c>
      <c r="AQ510">
        <f t="shared" si="152"/>
        <v>1.9817986224223778E-2</v>
      </c>
    </row>
    <row r="511" spans="1:43" hidden="1" x14ac:dyDescent="0.25">
      <c r="A511" s="19">
        <v>42394</v>
      </c>
      <c r="B511">
        <v>11.962171079999999</v>
      </c>
      <c r="C511">
        <v>16.676168619999999</v>
      </c>
      <c r="D511">
        <v>81.198807209999998</v>
      </c>
      <c r="E511">
        <v>73.498834860000002</v>
      </c>
      <c r="F511">
        <v>64.009446550000007</v>
      </c>
      <c r="G511">
        <v>26387</v>
      </c>
      <c r="H511">
        <v>34688</v>
      </c>
      <c r="I511">
        <v>300.85000000000002</v>
      </c>
      <c r="J511">
        <v>10.2981</v>
      </c>
      <c r="K511">
        <v>73.507499999999993</v>
      </c>
      <c r="L511">
        <v>67.754999999999995</v>
      </c>
      <c r="M511">
        <v>104</v>
      </c>
      <c r="N511">
        <v>70.959999999999994</v>
      </c>
      <c r="O511">
        <v>12.8</v>
      </c>
      <c r="P511">
        <v>197.6</v>
      </c>
      <c r="Q511">
        <v>783.3</v>
      </c>
      <c r="R511">
        <v>16416.2</v>
      </c>
      <c r="S511">
        <v>1041.1500000000001</v>
      </c>
      <c r="T511">
        <v>7436.15</v>
      </c>
      <c r="X511" s="20">
        <v>42394</v>
      </c>
      <c r="Y511">
        <f t="shared" si="134"/>
        <v>8.455952845886494E-4</v>
      </c>
      <c r="Z511">
        <f t="shared" si="135"/>
        <v>3.6283499570789176E-4</v>
      </c>
      <c r="AA511">
        <f t="shared" si="136"/>
        <v>9.8326443143600668E-4</v>
      </c>
      <c r="AB511">
        <f t="shared" si="137"/>
        <v>1.0371099630333562E-3</v>
      </c>
      <c r="AC511">
        <f t="shared" si="138"/>
        <v>8.3882717497181091E-4</v>
      </c>
      <c r="AD511">
        <f t="shared" si="139"/>
        <v>8.6399380402151088E-3</v>
      </c>
      <c r="AE511">
        <f t="shared" si="140"/>
        <v>1.145255410543005E-2</v>
      </c>
      <c r="AF511">
        <f t="shared" si="141"/>
        <v>-1.1626942593776441E-3</v>
      </c>
      <c r="AG511">
        <f t="shared" si="142"/>
        <v>2.9953244797620115E-3</v>
      </c>
      <c r="AH511">
        <f t="shared" si="143"/>
        <v>7.8530859746484254E-3</v>
      </c>
      <c r="AI511">
        <f t="shared" si="144"/>
        <v>3.0449973270479432E-3</v>
      </c>
      <c r="AJ511">
        <f t="shared" si="145"/>
        <v>9.6619109117368901E-3</v>
      </c>
      <c r="AK511">
        <f t="shared" si="146"/>
        <v>-3.3764804166061739E-3</v>
      </c>
      <c r="AL511">
        <f t="shared" si="147"/>
        <v>0</v>
      </c>
      <c r="AM511">
        <f t="shared" si="148"/>
        <v>-2.7601382851896231E-2</v>
      </c>
      <c r="AN511">
        <f t="shared" si="149"/>
        <v>1.5179092569977286E-2</v>
      </c>
      <c r="AO511">
        <f t="shared" si="150"/>
        <v>-3.4176009134657378E-3</v>
      </c>
      <c r="AP511">
        <f t="shared" si="151"/>
        <v>1.047584950268008E-2</v>
      </c>
      <c r="AQ511">
        <f t="shared" si="152"/>
        <v>1.8440504330504684E-3</v>
      </c>
    </row>
    <row r="512" spans="1:43" hidden="1" x14ac:dyDescent="0.25">
      <c r="A512" s="19">
        <v>42396</v>
      </c>
      <c r="B512">
        <v>11.94435339</v>
      </c>
      <c r="C512">
        <v>16.692151209999999</v>
      </c>
      <c r="D512">
        <v>81.195148669999995</v>
      </c>
      <c r="E512">
        <v>73.539633530000003</v>
      </c>
      <c r="F512">
        <v>64.094136980000002</v>
      </c>
      <c r="G512">
        <v>26749</v>
      </c>
      <c r="H512">
        <v>35301</v>
      </c>
      <c r="I512">
        <v>312.3</v>
      </c>
      <c r="J512">
        <v>10.3597</v>
      </c>
      <c r="K512">
        <v>74.228499999999997</v>
      </c>
      <c r="L512">
        <v>68.144000000000005</v>
      </c>
      <c r="M512">
        <v>104</v>
      </c>
      <c r="N512">
        <v>71.900000000000006</v>
      </c>
      <c r="O512">
        <v>12.78</v>
      </c>
      <c r="P512">
        <v>198.43</v>
      </c>
      <c r="Q512">
        <v>767.9</v>
      </c>
      <c r="R512">
        <v>16416.2</v>
      </c>
      <c r="S512">
        <v>1041.1500000000001</v>
      </c>
      <c r="T512">
        <v>7437.75</v>
      </c>
      <c r="X512" s="20">
        <v>42396</v>
      </c>
      <c r="Y512">
        <f t="shared" si="134"/>
        <v>-1.4906134366368944E-3</v>
      </c>
      <c r="Z512">
        <f t="shared" si="135"/>
        <v>9.5795001388454938E-4</v>
      </c>
      <c r="AA512">
        <f t="shared" si="136"/>
        <v>-4.5057588267978816E-5</v>
      </c>
      <c r="AB512">
        <f t="shared" si="137"/>
        <v>5.5493873805606629E-4</v>
      </c>
      <c r="AC512">
        <f t="shared" si="138"/>
        <v>1.3222181613454878E-3</v>
      </c>
      <c r="AD512">
        <f t="shared" si="139"/>
        <v>1.362562483646412E-2</v>
      </c>
      <c r="AE512">
        <f t="shared" si="140"/>
        <v>1.7517486332720465E-2</v>
      </c>
      <c r="AF512">
        <f t="shared" si="141"/>
        <v>3.7352462622672077E-2</v>
      </c>
      <c r="AG512">
        <f t="shared" si="142"/>
        <v>5.9638666828782487E-3</v>
      </c>
      <c r="AH512">
        <f t="shared" si="143"/>
        <v>9.760731632684783E-3</v>
      </c>
      <c r="AI512">
        <f t="shared" si="144"/>
        <v>5.724855406180702E-3</v>
      </c>
      <c r="AJ512">
        <f t="shared" si="145"/>
        <v>0</v>
      </c>
      <c r="AK512">
        <f t="shared" si="146"/>
        <v>1.3159926725677054E-2</v>
      </c>
      <c r="AL512">
        <f t="shared" si="147"/>
        <v>-1.5637219761828699E-3</v>
      </c>
      <c r="AM512">
        <f t="shared" si="148"/>
        <v>4.1916077833935271E-3</v>
      </c>
      <c r="AN512">
        <f t="shared" si="149"/>
        <v>-1.9856248036694925E-2</v>
      </c>
      <c r="AO512">
        <f t="shared" si="150"/>
        <v>0</v>
      </c>
      <c r="AP512">
        <f t="shared" si="151"/>
        <v>0</v>
      </c>
      <c r="AQ512">
        <f t="shared" si="152"/>
        <v>2.1514196090760673E-4</v>
      </c>
    </row>
    <row r="513" spans="1:43" hidden="1" x14ac:dyDescent="0.25">
      <c r="A513" s="19">
        <v>42397</v>
      </c>
      <c r="B513">
        <v>11.92740292</v>
      </c>
      <c r="C513">
        <v>16.722871649999998</v>
      </c>
      <c r="D513">
        <v>81.24996659</v>
      </c>
      <c r="E513">
        <v>73.545655830000001</v>
      </c>
      <c r="F513">
        <v>64.130097469999995</v>
      </c>
      <c r="G513">
        <v>26710</v>
      </c>
      <c r="H513">
        <v>34821</v>
      </c>
      <c r="I513">
        <v>310.10000000000002</v>
      </c>
      <c r="J513">
        <v>10.35</v>
      </c>
      <c r="K513">
        <v>74.442499999999995</v>
      </c>
      <c r="L513">
        <v>68.052999999999997</v>
      </c>
      <c r="M513">
        <v>103</v>
      </c>
      <c r="N513">
        <v>71.8</v>
      </c>
      <c r="O513">
        <v>12.55</v>
      </c>
      <c r="P513">
        <v>199.88</v>
      </c>
      <c r="Q513">
        <v>791.75</v>
      </c>
      <c r="R513">
        <v>15959</v>
      </c>
      <c r="S513">
        <v>1031.7</v>
      </c>
      <c r="T513">
        <v>7424.65</v>
      </c>
      <c r="X513" s="20">
        <v>42397</v>
      </c>
      <c r="Y513">
        <f t="shared" si="134"/>
        <v>-1.420127838826474E-3</v>
      </c>
      <c r="Z513">
        <f t="shared" si="135"/>
        <v>1.8387207923767246E-3</v>
      </c>
      <c r="AA513">
        <f t="shared" si="136"/>
        <v>6.7491007030990148E-4</v>
      </c>
      <c r="AB513">
        <f t="shared" si="137"/>
        <v>8.1888542757262581E-5</v>
      </c>
      <c r="AC513">
        <f t="shared" si="138"/>
        <v>5.6090006849378272E-4</v>
      </c>
      <c r="AD513">
        <f t="shared" si="139"/>
        <v>-1.4590623438075581E-3</v>
      </c>
      <c r="AE513">
        <f t="shared" si="140"/>
        <v>-1.3690639095306279E-2</v>
      </c>
      <c r="AF513">
        <f t="shared" si="141"/>
        <v>-7.0694381826295451E-3</v>
      </c>
      <c r="AG513">
        <f t="shared" si="142"/>
        <v>-9.3675917172413947E-4</v>
      </c>
      <c r="AH513">
        <f t="shared" si="143"/>
        <v>2.8788418426974982E-3</v>
      </c>
      <c r="AI513">
        <f t="shared" si="144"/>
        <v>-1.3362998236605376E-3</v>
      </c>
      <c r="AJ513">
        <f t="shared" si="145"/>
        <v>-9.6619109117368589E-3</v>
      </c>
      <c r="AK513">
        <f t="shared" si="146"/>
        <v>-1.3917886728226083E-3</v>
      </c>
      <c r="AL513">
        <f t="shared" si="147"/>
        <v>-1.8160783371595778E-2</v>
      </c>
      <c r="AM513">
        <f t="shared" si="148"/>
        <v>7.2807933788435041E-3</v>
      </c>
      <c r="AN513">
        <f t="shared" si="149"/>
        <v>3.0586169082251334E-2</v>
      </c>
      <c r="AO513">
        <f t="shared" si="150"/>
        <v>-2.8245718732962118E-2</v>
      </c>
      <c r="AP513">
        <f t="shared" si="151"/>
        <v>-9.1179443473722709E-3</v>
      </c>
      <c r="AQ513">
        <f t="shared" si="152"/>
        <v>-1.7628382216145629E-3</v>
      </c>
    </row>
    <row r="514" spans="1:43" hidden="1" x14ac:dyDescent="0.25">
      <c r="A514" s="19">
        <v>42398</v>
      </c>
      <c r="B514">
        <v>11.893930510000001</v>
      </c>
      <c r="C514">
        <v>16.746304989999999</v>
      </c>
      <c r="D514">
        <v>81.239148499999999</v>
      </c>
      <c r="E514">
        <v>73.56889391</v>
      </c>
      <c r="F514">
        <v>64.148347279999996</v>
      </c>
      <c r="G514">
        <v>26638</v>
      </c>
      <c r="H514">
        <v>34764</v>
      </c>
      <c r="I514">
        <v>311.55</v>
      </c>
      <c r="J514">
        <v>10.321999999999999</v>
      </c>
      <c r="K514">
        <v>73.555499999999995</v>
      </c>
      <c r="L514">
        <v>67.878</v>
      </c>
      <c r="M514">
        <v>105</v>
      </c>
      <c r="N514">
        <v>72.25</v>
      </c>
      <c r="O514">
        <v>12.84</v>
      </c>
      <c r="P514">
        <v>200.55</v>
      </c>
      <c r="Q514">
        <v>816.9</v>
      </c>
      <c r="R514">
        <v>16546.599999999999</v>
      </c>
      <c r="S514">
        <v>1049.8499999999999</v>
      </c>
      <c r="T514">
        <v>7563.55</v>
      </c>
      <c r="X514" s="20">
        <v>42398</v>
      </c>
      <c r="Y514">
        <f t="shared" si="134"/>
        <v>-2.8102903750567877E-3</v>
      </c>
      <c r="Z514">
        <f t="shared" si="135"/>
        <v>1.4002940126736506E-3</v>
      </c>
      <c r="AA514">
        <f t="shared" si="136"/>
        <v>-1.3315464251247551E-4</v>
      </c>
      <c r="AB514">
        <f t="shared" si="137"/>
        <v>3.1591817715295425E-4</v>
      </c>
      <c r="AC514">
        <f t="shared" si="138"/>
        <v>2.8453432154856617E-4</v>
      </c>
      <c r="AD514">
        <f t="shared" si="139"/>
        <v>-2.6992593430307313E-3</v>
      </c>
      <c r="AE514">
        <f t="shared" si="140"/>
        <v>-1.638284479381644E-3</v>
      </c>
      <c r="AF514">
        <f t="shared" si="141"/>
        <v>4.6650128838276912E-3</v>
      </c>
      <c r="AG514">
        <f t="shared" si="142"/>
        <v>-2.7089799848427345E-3</v>
      </c>
      <c r="AH514">
        <f t="shared" si="143"/>
        <v>-1.1986791991195223E-2</v>
      </c>
      <c r="AI514">
        <f t="shared" si="144"/>
        <v>-2.5748371848125385E-3</v>
      </c>
      <c r="AJ514">
        <f t="shared" si="145"/>
        <v>1.9231361927887592E-2</v>
      </c>
      <c r="AK514">
        <f t="shared" si="146"/>
        <v>6.2478509383631703E-3</v>
      </c>
      <c r="AL514">
        <f t="shared" si="147"/>
        <v>2.2844632684022072E-2</v>
      </c>
      <c r="AM514">
        <f t="shared" si="148"/>
        <v>3.3464057400575944E-3</v>
      </c>
      <c r="AN514">
        <f t="shared" si="149"/>
        <v>3.1271002929074344E-2</v>
      </c>
      <c r="AO514">
        <f t="shared" si="150"/>
        <v>3.6157709234267046E-2</v>
      </c>
      <c r="AP514">
        <f t="shared" si="151"/>
        <v>1.7439369697327914E-2</v>
      </c>
      <c r="AQ514">
        <f t="shared" si="152"/>
        <v>1.853511116378017E-2</v>
      </c>
    </row>
    <row r="515" spans="1:43" hidden="1" x14ac:dyDescent="0.25">
      <c r="A515" s="19">
        <v>42401</v>
      </c>
      <c r="B515">
        <v>11.90180718</v>
      </c>
      <c r="C515">
        <v>16.800412510000001</v>
      </c>
      <c r="D515">
        <v>81.278133280000006</v>
      </c>
      <c r="E515">
        <v>73.653639209999994</v>
      </c>
      <c r="F515">
        <v>64.189301630000003</v>
      </c>
      <c r="G515">
        <v>26782</v>
      </c>
      <c r="H515">
        <v>34880</v>
      </c>
      <c r="I515">
        <v>310.2</v>
      </c>
      <c r="J515">
        <v>10.3118</v>
      </c>
      <c r="K515">
        <v>73.861999999999995</v>
      </c>
      <c r="L515">
        <v>67.834999999999994</v>
      </c>
      <c r="M515">
        <v>105</v>
      </c>
      <c r="N515">
        <v>71.8</v>
      </c>
      <c r="O515">
        <v>12.92</v>
      </c>
      <c r="P515">
        <v>201.82</v>
      </c>
      <c r="Q515">
        <v>800.95</v>
      </c>
      <c r="R515">
        <v>17073.8</v>
      </c>
      <c r="S515">
        <v>1059.75</v>
      </c>
      <c r="T515">
        <v>7555.95</v>
      </c>
      <c r="X515" s="20">
        <v>42401</v>
      </c>
      <c r="Y515">
        <f t="shared" si="134"/>
        <v>6.620236271126863E-4</v>
      </c>
      <c r="Z515">
        <f t="shared" si="135"/>
        <v>3.2258039505284582E-3</v>
      </c>
      <c r="AA515">
        <f t="shared" si="136"/>
        <v>4.7976166375405453E-4</v>
      </c>
      <c r="AB515">
        <f t="shared" si="137"/>
        <v>1.1512546016437392E-3</v>
      </c>
      <c r="AC515">
        <f t="shared" si="138"/>
        <v>6.3822816980079128E-4</v>
      </c>
      <c r="AD515">
        <f t="shared" si="139"/>
        <v>5.3912522945357266E-3</v>
      </c>
      <c r="AE515">
        <f t="shared" si="140"/>
        <v>3.3312304655652948E-3</v>
      </c>
      <c r="AF515">
        <f t="shared" si="141"/>
        <v>-4.3425882477925934E-3</v>
      </c>
      <c r="AG515">
        <f t="shared" si="142"/>
        <v>-9.8866915748390153E-4</v>
      </c>
      <c r="AH515">
        <f t="shared" si="143"/>
        <v>4.1582640004735761E-3</v>
      </c>
      <c r="AI515">
        <f t="shared" si="144"/>
        <v>-6.3369023511291591E-4</v>
      </c>
      <c r="AJ515">
        <f t="shared" si="145"/>
        <v>0</v>
      </c>
      <c r="AK515">
        <f t="shared" si="146"/>
        <v>-6.2478509383630271E-3</v>
      </c>
      <c r="AL515">
        <f t="shared" si="147"/>
        <v>6.2112000926406764E-3</v>
      </c>
      <c r="AM515">
        <f t="shared" si="148"/>
        <v>6.3126188203208302E-3</v>
      </c>
      <c r="AN515">
        <f t="shared" si="149"/>
        <v>-1.9718165200331032E-2</v>
      </c>
      <c r="AO515">
        <f t="shared" si="150"/>
        <v>3.1364482151429715E-2</v>
      </c>
      <c r="AP515">
        <f t="shared" si="151"/>
        <v>9.385734429088256E-3</v>
      </c>
      <c r="AQ515">
        <f t="shared" si="152"/>
        <v>-1.0053243348120673E-3</v>
      </c>
    </row>
    <row r="516" spans="1:43" hidden="1" x14ac:dyDescent="0.25">
      <c r="A516" s="19">
        <v>42402</v>
      </c>
      <c r="B516">
        <v>11.87675451</v>
      </c>
      <c r="C516">
        <v>16.811454860000001</v>
      </c>
      <c r="D516">
        <v>81.325288080000007</v>
      </c>
      <c r="E516">
        <v>73.659224399999999</v>
      </c>
      <c r="F516">
        <v>64.226060090000004</v>
      </c>
      <c r="G516">
        <v>26891</v>
      </c>
      <c r="H516">
        <v>34804</v>
      </c>
      <c r="I516">
        <v>309.95</v>
      </c>
      <c r="J516">
        <v>10.331</v>
      </c>
      <c r="K516">
        <v>74.221500000000006</v>
      </c>
      <c r="L516">
        <v>67.974999999999994</v>
      </c>
      <c r="M516">
        <v>103</v>
      </c>
      <c r="N516">
        <v>71.510000000000005</v>
      </c>
      <c r="O516">
        <v>12.92</v>
      </c>
      <c r="P516">
        <v>199.23</v>
      </c>
      <c r="Q516">
        <v>800.1</v>
      </c>
      <c r="R516">
        <v>17197.099999999999</v>
      </c>
      <c r="S516">
        <v>1053.8</v>
      </c>
      <c r="T516">
        <v>7455.55</v>
      </c>
      <c r="X516" s="20">
        <v>42402</v>
      </c>
      <c r="Y516">
        <f t="shared" si="134"/>
        <v>-2.1071652353411769E-3</v>
      </c>
      <c r="Z516">
        <f t="shared" si="135"/>
        <v>6.5705069436976552E-4</v>
      </c>
      <c r="AA516">
        <f t="shared" si="136"/>
        <v>5.7999765229412048E-4</v>
      </c>
      <c r="AB516">
        <f t="shared" si="137"/>
        <v>7.5827593949443371E-5</v>
      </c>
      <c r="AC516">
        <f t="shared" si="138"/>
        <v>5.7249320504363689E-4</v>
      </c>
      <c r="AD516">
        <f t="shared" si="139"/>
        <v>4.0616380618498701E-3</v>
      </c>
      <c r="AE516">
        <f t="shared" si="140"/>
        <v>-2.1812763370009404E-3</v>
      </c>
      <c r="AF516">
        <f t="shared" si="141"/>
        <v>-8.0625659451005261E-4</v>
      </c>
      <c r="AG516">
        <f t="shared" si="142"/>
        <v>1.8602132982569039E-3</v>
      </c>
      <c r="AH516">
        <f t="shared" si="143"/>
        <v>4.8553783001943256E-3</v>
      </c>
      <c r="AI516">
        <f t="shared" si="144"/>
        <v>2.0617045812625951E-3</v>
      </c>
      <c r="AJ516">
        <f t="shared" si="145"/>
        <v>-1.9231361927887644E-2</v>
      </c>
      <c r="AK516">
        <f t="shared" si="146"/>
        <v>-4.0471759938737655E-3</v>
      </c>
      <c r="AL516">
        <f t="shared" si="147"/>
        <v>0</v>
      </c>
      <c r="AM516">
        <f t="shared" si="148"/>
        <v>-1.2916274815650766E-2</v>
      </c>
      <c r="AN516">
        <f t="shared" si="149"/>
        <v>-1.0618032914142556E-3</v>
      </c>
      <c r="AO516">
        <f t="shared" si="150"/>
        <v>7.1956401501361749E-3</v>
      </c>
      <c r="AP516">
        <f t="shared" si="151"/>
        <v>-5.6303524575611686E-3</v>
      </c>
      <c r="AQ516">
        <f t="shared" si="152"/>
        <v>-1.3376610874904342E-2</v>
      </c>
    </row>
    <row r="517" spans="1:43" hidden="1" x14ac:dyDescent="0.25">
      <c r="A517" s="19">
        <v>42403</v>
      </c>
      <c r="B517">
        <v>11.82800013</v>
      </c>
      <c r="C517">
        <v>16.82823337</v>
      </c>
      <c r="D517">
        <v>81.327812789999996</v>
      </c>
      <c r="E517">
        <v>73.6933334</v>
      </c>
      <c r="F517">
        <v>64.263578179999996</v>
      </c>
      <c r="G517">
        <v>27198</v>
      </c>
      <c r="H517">
        <v>35741</v>
      </c>
      <c r="I517">
        <v>315.75</v>
      </c>
      <c r="J517">
        <v>10.3291</v>
      </c>
      <c r="K517">
        <v>75.4345</v>
      </c>
      <c r="L517">
        <v>67.933999999999997</v>
      </c>
      <c r="M517">
        <v>102</v>
      </c>
      <c r="N517">
        <v>71</v>
      </c>
      <c r="O517">
        <v>12.69</v>
      </c>
      <c r="P517">
        <v>197.85</v>
      </c>
      <c r="Q517">
        <v>821.6</v>
      </c>
      <c r="R517">
        <v>16754.2</v>
      </c>
      <c r="S517">
        <v>1043.8499999999999</v>
      </c>
      <c r="T517">
        <v>7361.8</v>
      </c>
      <c r="X517" s="20">
        <v>42403</v>
      </c>
      <c r="Y517">
        <f t="shared" si="134"/>
        <v>-4.1134742364394936E-3</v>
      </c>
      <c r="Z517">
        <f t="shared" si="135"/>
        <v>9.9754262147888476E-4</v>
      </c>
      <c r="AA517">
        <f t="shared" si="136"/>
        <v>3.1044105359017703E-5</v>
      </c>
      <c r="AB517">
        <f t="shared" si="137"/>
        <v>4.6295769979793814E-4</v>
      </c>
      <c r="AC517">
        <f t="shared" si="138"/>
        <v>5.8398625089774365E-4</v>
      </c>
      <c r="AD517">
        <f t="shared" si="139"/>
        <v>1.1351783051542797E-2</v>
      </c>
      <c r="AE517">
        <f t="shared" si="140"/>
        <v>2.6566166490579836E-2</v>
      </c>
      <c r="AF517">
        <f t="shared" si="141"/>
        <v>1.8539767082672125E-2</v>
      </c>
      <c r="AG517">
        <f t="shared" si="142"/>
        <v>-1.8392941034705128E-4</v>
      </c>
      <c r="AH517">
        <f t="shared" si="143"/>
        <v>1.621086443293521E-2</v>
      </c>
      <c r="AI517">
        <f t="shared" si="144"/>
        <v>-6.0334490348316254E-4</v>
      </c>
      <c r="AJ517">
        <f t="shared" si="145"/>
        <v>-9.7561749453646852E-3</v>
      </c>
      <c r="AK517">
        <f t="shared" si="146"/>
        <v>-7.1574230189892689E-3</v>
      </c>
      <c r="AL517">
        <f t="shared" si="147"/>
        <v>-1.7962216628159482E-2</v>
      </c>
      <c r="AM517">
        <f t="shared" si="148"/>
        <v>-6.9507683892986727E-3</v>
      </c>
      <c r="AN517">
        <f t="shared" si="149"/>
        <v>2.6516938758270301E-2</v>
      </c>
      <c r="AO517">
        <f t="shared" si="150"/>
        <v>-2.6091791844741752E-2</v>
      </c>
      <c r="AP517">
        <f t="shared" si="151"/>
        <v>-9.4868778162166805E-3</v>
      </c>
      <c r="AQ517">
        <f t="shared" si="152"/>
        <v>-1.2654253427677708E-2</v>
      </c>
    </row>
    <row r="518" spans="1:43" hidden="1" x14ac:dyDescent="0.25">
      <c r="A518" s="19">
        <v>42404</v>
      </c>
      <c r="B518">
        <v>11.87159602</v>
      </c>
      <c r="C518">
        <v>16.87580342</v>
      </c>
      <c r="D518">
        <v>81.359356739999996</v>
      </c>
      <c r="E518">
        <v>73.681281209999995</v>
      </c>
      <c r="F518">
        <v>64.283696199999994</v>
      </c>
      <c r="G518">
        <v>27358</v>
      </c>
      <c r="H518">
        <v>35847</v>
      </c>
      <c r="I518">
        <v>319.2</v>
      </c>
      <c r="J518">
        <v>10.2889</v>
      </c>
      <c r="K518">
        <v>75.703999999999994</v>
      </c>
      <c r="L518">
        <v>67.543999999999997</v>
      </c>
      <c r="M518">
        <v>102</v>
      </c>
      <c r="N518">
        <v>71.5</v>
      </c>
      <c r="O518">
        <v>12.73</v>
      </c>
      <c r="P518">
        <v>194.52</v>
      </c>
      <c r="Q518">
        <v>834.8</v>
      </c>
      <c r="R518">
        <v>16894.3</v>
      </c>
      <c r="S518">
        <v>1049.2</v>
      </c>
      <c r="T518">
        <v>7404</v>
      </c>
      <c r="X518" s="20">
        <v>42404</v>
      </c>
      <c r="Y518">
        <f t="shared" ref="Y518:Y581" si="153">LN(B518/B517)</f>
        <v>3.6790449000008983E-3</v>
      </c>
      <c r="Z518">
        <f t="shared" ref="Z518:Z581" si="154">LN(C518/C517)</f>
        <v>2.8228121090639506E-3</v>
      </c>
      <c r="AA518">
        <f t="shared" ref="AA518:AA581" si="155">LN(D518/D517)</f>
        <v>3.8778657820926447E-4</v>
      </c>
      <c r="AB518">
        <f t="shared" ref="AB518:AB581" si="156">LN(E518/E517)</f>
        <v>-1.6355856208710877E-4</v>
      </c>
      <c r="AC518">
        <f t="shared" ref="AC518:AC581" si="157">LN(F518/F517)</f>
        <v>3.1300578345633642E-4</v>
      </c>
      <c r="AD518">
        <f t="shared" ref="AD518:AD581" si="158">LN(G518/G517)</f>
        <v>5.8655494804854573E-3</v>
      </c>
      <c r="AE518">
        <f t="shared" ref="AE518:AE581" si="159">LN(H518/H517)</f>
        <v>2.9613923413687364E-3</v>
      </c>
      <c r="AF518">
        <f t="shared" ref="AF518:AF581" si="160">LN(I518/I517)</f>
        <v>1.0867104345053115E-2</v>
      </c>
      <c r="AG518">
        <f t="shared" ref="AG518:AG581" si="161">LN(J518/J517)</f>
        <v>-3.8995102280231127E-3</v>
      </c>
      <c r="AH518">
        <f t="shared" ref="AH518:AH581" si="162">LN(K518/K517)</f>
        <v>3.5662691588339624E-3</v>
      </c>
      <c r="AI518">
        <f t="shared" ref="AI518:AI581" si="163">LN(L518/L517)</f>
        <v>-5.7574082478523561E-3</v>
      </c>
      <c r="AJ518">
        <f t="shared" ref="AJ518:AJ581" si="164">LN(M518/M517)</f>
        <v>0</v>
      </c>
      <c r="AK518">
        <f t="shared" ref="AK518:AK581" si="165">LN(N518/N517)</f>
        <v>7.0175726586465398E-3</v>
      </c>
      <c r="AL518">
        <f t="shared" ref="AL518:AL581" si="166">LN(O518/O517)</f>
        <v>3.1471308430188632E-3</v>
      </c>
      <c r="AM518">
        <f t="shared" ref="AM518:AM581" si="167">LN(P518/P517)</f>
        <v>-1.6974182295848225E-2</v>
      </c>
      <c r="AN518">
        <f t="shared" ref="AN518:AN581" si="168">LN(Q518/Q517)</f>
        <v>1.5938516588697126E-2</v>
      </c>
      <c r="AO518">
        <f t="shared" ref="AO518:AO581" si="169">LN(R518/R517)</f>
        <v>8.3273138233252355E-3</v>
      </c>
      <c r="AP518">
        <f t="shared" ref="AP518:AP581" si="170">LN(S518/S517)</f>
        <v>5.1121680337500742E-3</v>
      </c>
      <c r="AQ518">
        <f t="shared" ref="AQ518:AQ581" si="171">LN(T518/T517)</f>
        <v>5.7159266542725611E-3</v>
      </c>
    </row>
    <row r="519" spans="1:43" hidden="1" x14ac:dyDescent="0.25">
      <c r="A519" s="19">
        <v>42405</v>
      </c>
      <c r="B519">
        <v>11.86542319</v>
      </c>
      <c r="C519">
        <v>16.819414909999999</v>
      </c>
      <c r="D519">
        <v>81.344055429999997</v>
      </c>
      <c r="E519">
        <v>73.709441749999996</v>
      </c>
      <c r="F519">
        <v>64.300621149999998</v>
      </c>
      <c r="G519">
        <v>27717</v>
      </c>
      <c r="H519">
        <v>35813</v>
      </c>
      <c r="I519">
        <v>316.14999999999998</v>
      </c>
      <c r="J519">
        <v>10.315</v>
      </c>
      <c r="K519">
        <v>75.668499999999995</v>
      </c>
      <c r="L519">
        <v>67.81</v>
      </c>
      <c r="M519">
        <v>103</v>
      </c>
      <c r="N519">
        <v>71</v>
      </c>
      <c r="O519">
        <v>12.8</v>
      </c>
      <c r="P519">
        <v>197.15</v>
      </c>
      <c r="Q519">
        <v>844.95</v>
      </c>
      <c r="R519">
        <v>18119.2</v>
      </c>
      <c r="S519">
        <v>1055.25</v>
      </c>
      <c r="T519">
        <v>7489.1</v>
      </c>
      <c r="X519" s="20">
        <v>42405</v>
      </c>
      <c r="Y519">
        <f t="shared" si="153"/>
        <v>-5.2010154135522435E-4</v>
      </c>
      <c r="Z519">
        <f t="shared" si="154"/>
        <v>-3.3469771341213734E-3</v>
      </c>
      <c r="AA519">
        <f t="shared" si="155"/>
        <v>-1.8808837308367072E-4</v>
      </c>
      <c r="AB519">
        <f t="shared" si="156"/>
        <v>3.821209337618221E-4</v>
      </c>
      <c r="AC519">
        <f t="shared" si="157"/>
        <v>2.6325061168499641E-4</v>
      </c>
      <c r="AD519">
        <f t="shared" si="158"/>
        <v>1.3036952689465196E-2</v>
      </c>
      <c r="AE519">
        <f t="shared" si="159"/>
        <v>-9.489255526458787E-4</v>
      </c>
      <c r="AF519">
        <f t="shared" si="160"/>
        <v>-9.6010810710315548E-3</v>
      </c>
      <c r="AG519">
        <f t="shared" si="161"/>
        <v>2.5335022942770311E-3</v>
      </c>
      <c r="AH519">
        <f t="shared" si="162"/>
        <v>-4.6904161126800497E-4</v>
      </c>
      <c r="AI519">
        <f t="shared" si="163"/>
        <v>3.9304393285520337E-3</v>
      </c>
      <c r="AJ519">
        <f t="shared" si="164"/>
        <v>9.7561749453646558E-3</v>
      </c>
      <c r="AK519">
        <f t="shared" si="165"/>
        <v>-7.0175726586465346E-3</v>
      </c>
      <c r="AL519">
        <f t="shared" si="166"/>
        <v>5.4837583562562875E-3</v>
      </c>
      <c r="AM519">
        <f t="shared" si="167"/>
        <v>1.3429874788051058E-2</v>
      </c>
      <c r="AN519">
        <f t="shared" si="168"/>
        <v>1.2085278805787055E-2</v>
      </c>
      <c r="AO519">
        <f t="shared" si="169"/>
        <v>6.9995862598347391E-2</v>
      </c>
      <c r="AP519">
        <f t="shared" si="170"/>
        <v>5.7497366698894808E-3</v>
      </c>
      <c r="AQ519">
        <f t="shared" si="171"/>
        <v>1.1428235384442176E-2</v>
      </c>
    </row>
    <row r="520" spans="1:43" hidden="1" x14ac:dyDescent="0.25">
      <c r="A520" s="19">
        <v>42408</v>
      </c>
      <c r="B520">
        <v>11.87015074</v>
      </c>
      <c r="C520">
        <v>16.77810697</v>
      </c>
      <c r="D520">
        <v>81.423127899999997</v>
      </c>
      <c r="E520">
        <v>73.801487379999998</v>
      </c>
      <c r="F520">
        <v>64.413749469999999</v>
      </c>
      <c r="G520">
        <v>28458</v>
      </c>
      <c r="H520">
        <v>37137</v>
      </c>
      <c r="I520">
        <v>315.10000000000002</v>
      </c>
      <c r="J520">
        <v>10.3491</v>
      </c>
      <c r="K520">
        <v>76.180999999999997</v>
      </c>
      <c r="L520">
        <v>68.034000000000006</v>
      </c>
      <c r="M520">
        <v>102</v>
      </c>
      <c r="N520">
        <v>71.5</v>
      </c>
      <c r="O520">
        <v>12.83</v>
      </c>
      <c r="P520">
        <v>194.98</v>
      </c>
      <c r="Q520">
        <v>828.9</v>
      </c>
      <c r="R520">
        <v>18384.8</v>
      </c>
      <c r="S520">
        <v>1035.8499999999999</v>
      </c>
      <c r="T520">
        <v>7387.25</v>
      </c>
      <c r="X520" s="20">
        <v>42408</v>
      </c>
      <c r="Y520">
        <f t="shared" si="153"/>
        <v>3.9835144298232554E-4</v>
      </c>
      <c r="Z520">
        <f t="shared" si="154"/>
        <v>-2.4589885505248502E-3</v>
      </c>
      <c r="AA520">
        <f t="shared" si="155"/>
        <v>9.7160219403843496E-4</v>
      </c>
      <c r="AB520">
        <f t="shared" si="156"/>
        <v>1.2479840305983682E-3</v>
      </c>
      <c r="AC520">
        <f t="shared" si="157"/>
        <v>1.7578200256111727E-3</v>
      </c>
      <c r="AD520">
        <f t="shared" si="158"/>
        <v>2.6383372766781914E-2</v>
      </c>
      <c r="AE520">
        <f t="shared" si="159"/>
        <v>3.6302821234702173E-2</v>
      </c>
      <c r="AF520">
        <f t="shared" si="160"/>
        <v>-3.3267357413931282E-3</v>
      </c>
      <c r="AG520">
        <f t="shared" si="161"/>
        <v>3.300412885486402E-3</v>
      </c>
      <c r="AH520">
        <f t="shared" si="162"/>
        <v>6.7501301745742882E-3</v>
      </c>
      <c r="AI520">
        <f t="shared" si="163"/>
        <v>3.2979035220071064E-3</v>
      </c>
      <c r="AJ520">
        <f t="shared" si="164"/>
        <v>-9.7561749453646852E-3</v>
      </c>
      <c r="AK520">
        <f t="shared" si="165"/>
        <v>7.0175726586465398E-3</v>
      </c>
      <c r="AL520">
        <f t="shared" si="166"/>
        <v>2.3410077019734451E-3</v>
      </c>
      <c r="AM520">
        <f t="shared" si="167"/>
        <v>-1.1067871122510837E-2</v>
      </c>
      <c r="AN520">
        <f t="shared" si="168"/>
        <v>-1.9177933411352238E-2</v>
      </c>
      <c r="AO520">
        <f t="shared" si="169"/>
        <v>1.4552086730745815E-2</v>
      </c>
      <c r="AP520">
        <f t="shared" si="170"/>
        <v>-1.8555359970710443E-2</v>
      </c>
      <c r="AQ520">
        <f t="shared" si="171"/>
        <v>-1.3693088883640953E-2</v>
      </c>
    </row>
    <row r="521" spans="1:43" hidden="1" x14ac:dyDescent="0.25">
      <c r="A521" s="19">
        <v>42409</v>
      </c>
      <c r="B521">
        <v>11.895318079999999</v>
      </c>
      <c r="C521">
        <v>16.806278370000001</v>
      </c>
      <c r="D521">
        <v>81.438066169999999</v>
      </c>
      <c r="E521">
        <v>73.814572179999999</v>
      </c>
      <c r="F521">
        <v>64.408774940000001</v>
      </c>
      <c r="G521">
        <v>28437</v>
      </c>
      <c r="H521">
        <v>37258</v>
      </c>
      <c r="I521">
        <v>306.5</v>
      </c>
      <c r="J521">
        <v>10.328799999999999</v>
      </c>
      <c r="K521">
        <v>76.680000000000007</v>
      </c>
      <c r="L521">
        <v>67.900999999999996</v>
      </c>
      <c r="M521">
        <v>101</v>
      </c>
      <c r="N521">
        <v>69.23</v>
      </c>
      <c r="O521">
        <v>12.65</v>
      </c>
      <c r="P521">
        <v>194.35</v>
      </c>
      <c r="Q521">
        <v>826.35</v>
      </c>
      <c r="R521">
        <v>18175.8</v>
      </c>
      <c r="S521">
        <v>1026.05</v>
      </c>
      <c r="T521">
        <v>7298.2</v>
      </c>
      <c r="X521" s="20">
        <v>42409</v>
      </c>
      <c r="Y521">
        <f t="shared" si="153"/>
        <v>2.1179762619989379E-3</v>
      </c>
      <c r="Z521">
        <f t="shared" si="154"/>
        <v>1.6776490813920743E-3</v>
      </c>
      <c r="AA521">
        <f t="shared" si="155"/>
        <v>1.8344787568582178E-4</v>
      </c>
      <c r="AB521">
        <f t="shared" si="156"/>
        <v>1.772815244259241E-4</v>
      </c>
      <c r="AC521">
        <f t="shared" si="157"/>
        <v>-7.7230748663748974E-5</v>
      </c>
      <c r="AD521">
        <f t="shared" si="158"/>
        <v>-7.3820198448537101E-4</v>
      </c>
      <c r="AE521">
        <f t="shared" si="159"/>
        <v>3.2529096497339537E-3</v>
      </c>
      <c r="AF521">
        <f t="shared" si="160"/>
        <v>-2.7672293386962948E-2</v>
      </c>
      <c r="AG521">
        <f t="shared" si="161"/>
        <v>-1.963449530329705E-3</v>
      </c>
      <c r="AH521">
        <f t="shared" si="162"/>
        <v>6.5288304082058487E-3</v>
      </c>
      <c r="AI521">
        <f t="shared" si="163"/>
        <v>-1.9568182210559022E-3</v>
      </c>
      <c r="AJ521">
        <f t="shared" si="164"/>
        <v>-9.8522964430115944E-3</v>
      </c>
      <c r="AK521">
        <f t="shared" si="165"/>
        <v>-3.2263155010027855E-2</v>
      </c>
      <c r="AL521">
        <f t="shared" si="166"/>
        <v>-1.4128963454015778E-2</v>
      </c>
      <c r="AM521">
        <f t="shared" si="167"/>
        <v>-3.2363319028932934E-3</v>
      </c>
      <c r="AN521">
        <f t="shared" si="168"/>
        <v>-3.0811080106452034E-3</v>
      </c>
      <c r="AO521">
        <f t="shared" si="169"/>
        <v>-1.143319730348424E-2</v>
      </c>
      <c r="AP521">
        <f t="shared" si="170"/>
        <v>-9.5058672051244967E-3</v>
      </c>
      <c r="AQ521">
        <f t="shared" si="171"/>
        <v>-1.2127798804870539E-2</v>
      </c>
    </row>
    <row r="522" spans="1:43" hidden="1" x14ac:dyDescent="0.25">
      <c r="A522" s="19">
        <v>42410</v>
      </c>
      <c r="B522">
        <v>11.90007496</v>
      </c>
      <c r="C522">
        <v>16.706944109999998</v>
      </c>
      <c r="D522">
        <v>81.439485989999994</v>
      </c>
      <c r="E522">
        <v>73.817149450000002</v>
      </c>
      <c r="F522">
        <v>64.431309130000002</v>
      </c>
      <c r="G522">
        <v>28317</v>
      </c>
      <c r="H522">
        <v>36780</v>
      </c>
      <c r="I522">
        <v>304.14999999999998</v>
      </c>
      <c r="J522">
        <v>10.322699999999999</v>
      </c>
      <c r="K522">
        <v>76.614999999999995</v>
      </c>
      <c r="L522">
        <v>67.861000000000004</v>
      </c>
      <c r="M522">
        <v>100</v>
      </c>
      <c r="N522">
        <v>69.72</v>
      </c>
      <c r="O522">
        <v>12.6</v>
      </c>
      <c r="P522">
        <v>191.8</v>
      </c>
      <c r="Q522">
        <v>824.55</v>
      </c>
      <c r="R522">
        <v>17909.900000000001</v>
      </c>
      <c r="S522">
        <v>1012.95</v>
      </c>
      <c r="T522">
        <v>7215.7</v>
      </c>
      <c r="X522" s="20">
        <v>42410</v>
      </c>
      <c r="Y522">
        <f t="shared" si="153"/>
        <v>3.998152125809661E-4</v>
      </c>
      <c r="Z522">
        <f t="shared" si="154"/>
        <v>-5.9280811304076716E-3</v>
      </c>
      <c r="AA522">
        <f t="shared" si="155"/>
        <v>1.7434201106422825E-5</v>
      </c>
      <c r="AB522">
        <f t="shared" si="156"/>
        <v>3.491485395960752E-5</v>
      </c>
      <c r="AC522">
        <f t="shared" si="157"/>
        <v>3.4980092402817591E-4</v>
      </c>
      <c r="AD522">
        <f t="shared" si="158"/>
        <v>-4.228783128097221E-3</v>
      </c>
      <c r="AE522">
        <f t="shared" si="159"/>
        <v>-1.2912467691341788E-2</v>
      </c>
      <c r="AF522">
        <f t="shared" si="160"/>
        <v>-7.6967546095517876E-3</v>
      </c>
      <c r="AG522">
        <f t="shared" si="161"/>
        <v>-5.9075613659099514E-4</v>
      </c>
      <c r="AH522">
        <f t="shared" si="162"/>
        <v>-8.480381473043488E-4</v>
      </c>
      <c r="AI522">
        <f t="shared" si="163"/>
        <v>-5.8926652756205813E-4</v>
      </c>
      <c r="AJ522">
        <f t="shared" si="164"/>
        <v>-9.950330853168092E-3</v>
      </c>
      <c r="AK522">
        <f t="shared" si="165"/>
        <v>7.0529259618860836E-3</v>
      </c>
      <c r="AL522">
        <f t="shared" si="166"/>
        <v>-3.9604012160970167E-3</v>
      </c>
      <c r="AM522">
        <f t="shared" si="167"/>
        <v>-1.3207494848894288E-2</v>
      </c>
      <c r="AN522">
        <f t="shared" si="168"/>
        <v>-2.1806296120562567E-3</v>
      </c>
      <c r="AO522">
        <f t="shared" si="169"/>
        <v>-1.4737406372962199E-2</v>
      </c>
      <c r="AP522">
        <f t="shared" si="170"/>
        <v>-1.2849612797812569E-2</v>
      </c>
      <c r="AQ522">
        <f t="shared" si="171"/>
        <v>-1.1368534790472756E-2</v>
      </c>
    </row>
    <row r="523" spans="1:43" hidden="1" x14ac:dyDescent="0.25">
      <c r="A523" s="19">
        <v>42411</v>
      </c>
      <c r="B523">
        <v>11.90902479</v>
      </c>
      <c r="C523">
        <v>16.768535409999998</v>
      </c>
      <c r="D523">
        <v>81.462560730000007</v>
      </c>
      <c r="E523">
        <v>73.843765329999997</v>
      </c>
      <c r="F523">
        <v>64.477684240000002</v>
      </c>
      <c r="G523">
        <v>29791</v>
      </c>
      <c r="H523">
        <v>38334</v>
      </c>
      <c r="I523">
        <v>304.64999999999998</v>
      </c>
      <c r="J523">
        <v>10.4155</v>
      </c>
      <c r="K523">
        <v>77.536000000000001</v>
      </c>
      <c r="L523">
        <v>68.471000000000004</v>
      </c>
      <c r="M523">
        <v>98</v>
      </c>
      <c r="N523">
        <v>67.33</v>
      </c>
      <c r="O523">
        <v>12.4</v>
      </c>
      <c r="P523">
        <v>186.57</v>
      </c>
      <c r="Q523">
        <v>802.6</v>
      </c>
      <c r="R523">
        <v>17619.3</v>
      </c>
      <c r="S523">
        <v>975.3</v>
      </c>
      <c r="T523">
        <v>6976.35</v>
      </c>
      <c r="X523" s="20">
        <v>42411</v>
      </c>
      <c r="Y523">
        <f t="shared" si="153"/>
        <v>7.5179914532798862E-4</v>
      </c>
      <c r="Z523">
        <f t="shared" si="154"/>
        <v>3.6797901259693843E-3</v>
      </c>
      <c r="AA523">
        <f t="shared" si="155"/>
        <v>2.8329589000189361E-4</v>
      </c>
      <c r="AB523">
        <f t="shared" si="156"/>
        <v>3.6050000540637335E-4</v>
      </c>
      <c r="AC523">
        <f t="shared" si="157"/>
        <v>7.1950157686087731E-4</v>
      </c>
      <c r="AD523">
        <f t="shared" si="158"/>
        <v>5.0744003462384668E-2</v>
      </c>
      <c r="AE523">
        <f t="shared" si="159"/>
        <v>4.1383011672086176E-2</v>
      </c>
      <c r="AF523">
        <f t="shared" si="160"/>
        <v>1.6425759277890501E-3</v>
      </c>
      <c r="AG523">
        <f t="shared" si="161"/>
        <v>8.9497275000516695E-3</v>
      </c>
      <c r="AH523">
        <f t="shared" si="162"/>
        <v>1.1949464603975751E-2</v>
      </c>
      <c r="AI523">
        <f t="shared" si="163"/>
        <v>8.9488024936492504E-3</v>
      </c>
      <c r="AJ523">
        <f t="shared" si="164"/>
        <v>-2.0202707317519466E-2</v>
      </c>
      <c r="AK523">
        <f t="shared" si="165"/>
        <v>-3.4881318094630721E-2</v>
      </c>
      <c r="AL523">
        <f t="shared" si="166"/>
        <v>-1.6000341346441075E-2</v>
      </c>
      <c r="AM523">
        <f t="shared" si="167"/>
        <v>-2.764665866543034E-2</v>
      </c>
      <c r="AN523">
        <f t="shared" si="168"/>
        <v>-2.6981325141962675E-2</v>
      </c>
      <c r="AO523">
        <f t="shared" si="169"/>
        <v>-1.6358740447533403E-2</v>
      </c>
      <c r="AP523">
        <f t="shared" si="170"/>
        <v>-3.7877028710991419E-2</v>
      </c>
      <c r="AQ523">
        <f t="shared" si="171"/>
        <v>-3.3733350250255437E-2</v>
      </c>
    </row>
    <row r="524" spans="1:43" hidden="1" x14ac:dyDescent="0.25">
      <c r="A524" s="19">
        <v>42412</v>
      </c>
      <c r="B524">
        <v>11.867540719999999</v>
      </c>
      <c r="C524">
        <v>16.799369609999999</v>
      </c>
      <c r="D524">
        <v>81.491833110000002</v>
      </c>
      <c r="E524">
        <v>73.889087040000007</v>
      </c>
      <c r="F524">
        <v>64.501800130000007</v>
      </c>
      <c r="G524">
        <v>29386</v>
      </c>
      <c r="H524">
        <v>38000</v>
      </c>
      <c r="I524">
        <v>306.5</v>
      </c>
      <c r="J524">
        <v>10.3619</v>
      </c>
      <c r="K524">
        <v>76.704499999999996</v>
      </c>
      <c r="L524">
        <v>68.117999999999995</v>
      </c>
      <c r="M524">
        <v>97</v>
      </c>
      <c r="N524">
        <v>67</v>
      </c>
      <c r="O524">
        <v>12.27</v>
      </c>
      <c r="P524">
        <v>182.32</v>
      </c>
      <c r="Q524">
        <v>812.6</v>
      </c>
      <c r="R524">
        <v>8996.85</v>
      </c>
      <c r="S524">
        <v>971.4</v>
      </c>
      <c r="T524">
        <v>6980.95</v>
      </c>
      <c r="X524" s="20">
        <v>42412</v>
      </c>
      <c r="Y524">
        <f t="shared" si="153"/>
        <v>-3.4894957454688282E-3</v>
      </c>
      <c r="Z524">
        <f t="shared" si="154"/>
        <v>1.8371243992626371E-3</v>
      </c>
      <c r="AA524">
        <f t="shared" si="155"/>
        <v>3.5927083185748065E-4</v>
      </c>
      <c r="AB524">
        <f t="shared" si="156"/>
        <v>6.1356307273237255E-4</v>
      </c>
      <c r="AC524">
        <f t="shared" si="157"/>
        <v>3.7394924315010286E-4</v>
      </c>
      <c r="AD524">
        <f t="shared" si="158"/>
        <v>-1.368796401954713E-2</v>
      </c>
      <c r="AE524">
        <f t="shared" si="159"/>
        <v>-8.751071121875488E-3</v>
      </c>
      <c r="AF524">
        <f t="shared" si="160"/>
        <v>6.0541786817627126E-3</v>
      </c>
      <c r="AG524">
        <f t="shared" si="161"/>
        <v>-5.1594635423970192E-3</v>
      </c>
      <c r="AH524">
        <f t="shared" si="162"/>
        <v>-1.0781967838514412E-2</v>
      </c>
      <c r="AI524">
        <f t="shared" si="163"/>
        <v>-5.168802552337569E-3</v>
      </c>
      <c r="AJ524">
        <f t="shared" si="164"/>
        <v>-1.025650016718911E-2</v>
      </c>
      <c r="AK524">
        <f t="shared" si="165"/>
        <v>-4.9132831662234483E-3</v>
      </c>
      <c r="AL524">
        <f t="shared" si="166"/>
        <v>-1.0539213888171124E-2</v>
      </c>
      <c r="AM524">
        <f t="shared" si="167"/>
        <v>-2.3043118846478826E-2</v>
      </c>
      <c r="AN524">
        <f t="shared" si="168"/>
        <v>1.2382525720809974E-2</v>
      </c>
      <c r="AO524">
        <f t="shared" si="169"/>
        <v>-0.67212037606465513</v>
      </c>
      <c r="AP524">
        <f t="shared" si="170"/>
        <v>-4.0067860663249039E-3</v>
      </c>
      <c r="AQ524">
        <f t="shared" si="171"/>
        <v>6.5915329849639524E-4</v>
      </c>
    </row>
    <row r="525" spans="1:43" hidden="1" x14ac:dyDescent="0.25">
      <c r="A525" s="19">
        <v>42415</v>
      </c>
      <c r="B525">
        <v>11.91429205</v>
      </c>
      <c r="C525">
        <v>16.772034439999999</v>
      </c>
      <c r="D525">
        <v>81.534368659999998</v>
      </c>
      <c r="E525">
        <v>73.944125959999994</v>
      </c>
      <c r="F525">
        <v>64.583224380000004</v>
      </c>
      <c r="G525">
        <v>28690</v>
      </c>
      <c r="H525">
        <v>37099</v>
      </c>
      <c r="I525">
        <v>310.25</v>
      </c>
      <c r="J525">
        <v>10.488</v>
      </c>
      <c r="K525">
        <v>76.000500000000002</v>
      </c>
      <c r="L525">
        <v>68.131</v>
      </c>
      <c r="M525">
        <v>99</v>
      </c>
      <c r="N525">
        <v>67.42</v>
      </c>
      <c r="O525">
        <v>12.74</v>
      </c>
      <c r="P525">
        <v>194.27</v>
      </c>
      <c r="Q525">
        <v>804.7</v>
      </c>
      <c r="R525">
        <v>9386.1</v>
      </c>
      <c r="S525">
        <v>973.6</v>
      </c>
      <c r="T525">
        <v>7162.95</v>
      </c>
      <c r="X525" s="20">
        <v>42415</v>
      </c>
      <c r="Y525">
        <f t="shared" si="153"/>
        <v>3.9316894266596143E-3</v>
      </c>
      <c r="Z525">
        <f t="shared" si="154"/>
        <v>-1.6284797621355946E-3</v>
      </c>
      <c r="AA525">
        <f t="shared" si="155"/>
        <v>5.2182471901319864E-4</v>
      </c>
      <c r="AB525">
        <f t="shared" si="156"/>
        <v>7.4460835188602196E-4</v>
      </c>
      <c r="AC525">
        <f t="shared" si="157"/>
        <v>1.2615601400424942E-3</v>
      </c>
      <c r="AD525">
        <f t="shared" si="158"/>
        <v>-2.3969740460481084E-2</v>
      </c>
      <c r="AE525">
        <f t="shared" si="159"/>
        <v>-2.399614465416431E-2</v>
      </c>
      <c r="AF525">
        <f t="shared" si="160"/>
        <v>1.2160668708450574E-2</v>
      </c>
      <c r="AG525">
        <f t="shared" si="161"/>
        <v>1.2096128761963311E-2</v>
      </c>
      <c r="AH525">
        <f t="shared" si="162"/>
        <v>-9.2204575835424518E-3</v>
      </c>
      <c r="AI525">
        <f t="shared" si="163"/>
        <v>1.9082708921841035E-4</v>
      </c>
      <c r="AJ525">
        <f t="shared" si="164"/>
        <v>2.0408871631207033E-2</v>
      </c>
      <c r="AK525">
        <f t="shared" si="165"/>
        <v>6.2490904149485509E-3</v>
      </c>
      <c r="AL525">
        <f t="shared" si="166"/>
        <v>3.758939142119723E-2</v>
      </c>
      <c r="AM525">
        <f t="shared" si="167"/>
        <v>6.3485559113260578E-2</v>
      </c>
      <c r="AN525">
        <f t="shared" si="168"/>
        <v>-9.7694464015391936E-3</v>
      </c>
      <c r="AO525">
        <f t="shared" si="169"/>
        <v>4.2355355409325508E-2</v>
      </c>
      <c r="AP525">
        <f t="shared" si="170"/>
        <v>2.2622117616730407E-3</v>
      </c>
      <c r="AQ525">
        <f t="shared" si="171"/>
        <v>2.5736896627491429E-2</v>
      </c>
    </row>
    <row r="526" spans="1:43" hidden="1" x14ac:dyDescent="0.25">
      <c r="A526" s="19">
        <v>42416</v>
      </c>
      <c r="B526">
        <v>11.930561239999999</v>
      </c>
      <c r="C526">
        <v>16.803656230000001</v>
      </c>
      <c r="D526">
        <v>81.548293839999999</v>
      </c>
      <c r="E526">
        <v>73.951045989999997</v>
      </c>
      <c r="F526">
        <v>64.604806499999995</v>
      </c>
      <c r="G526">
        <v>28899</v>
      </c>
      <c r="H526">
        <v>37218</v>
      </c>
      <c r="I526">
        <v>311</v>
      </c>
      <c r="J526">
        <v>10.507</v>
      </c>
      <c r="K526">
        <v>76.307000000000002</v>
      </c>
      <c r="L526">
        <v>68.474000000000004</v>
      </c>
      <c r="M526">
        <v>98</v>
      </c>
      <c r="N526">
        <v>67.84</v>
      </c>
      <c r="O526">
        <v>12.62</v>
      </c>
      <c r="P526">
        <v>188.9</v>
      </c>
      <c r="Q526">
        <v>803.2</v>
      </c>
      <c r="R526">
        <v>9345.15</v>
      </c>
      <c r="S526">
        <v>973.45</v>
      </c>
      <c r="T526">
        <v>7048.25</v>
      </c>
      <c r="X526" s="20">
        <v>42416</v>
      </c>
      <c r="Y526">
        <f t="shared" si="153"/>
        <v>1.3645873452609197E-3</v>
      </c>
      <c r="Z526">
        <f t="shared" si="154"/>
        <v>1.8836127399610731E-3</v>
      </c>
      <c r="AA526">
        <f t="shared" si="155"/>
        <v>1.7077449951298946E-4</v>
      </c>
      <c r="AB526">
        <f t="shared" si="156"/>
        <v>9.3580201622785669E-5</v>
      </c>
      <c r="AC526">
        <f t="shared" si="157"/>
        <v>3.3411950091272912E-4</v>
      </c>
      <c r="AD526">
        <f t="shared" si="158"/>
        <v>7.2583624503229013E-3</v>
      </c>
      <c r="AE526">
        <f t="shared" si="159"/>
        <v>3.2025001468140267E-3</v>
      </c>
      <c r="AF526">
        <f t="shared" si="160"/>
        <v>2.4144880945175533E-3</v>
      </c>
      <c r="AG526">
        <f t="shared" si="161"/>
        <v>1.8099552452396077E-3</v>
      </c>
      <c r="AH526">
        <f t="shared" si="162"/>
        <v>4.0247579894765453E-3</v>
      </c>
      <c r="AI526">
        <f t="shared" si="163"/>
        <v>5.0217886728088426E-3</v>
      </c>
      <c r="AJ526">
        <f t="shared" si="164"/>
        <v>-1.0152371464017962E-2</v>
      </c>
      <c r="AK526">
        <f t="shared" si="165"/>
        <v>6.2102816777330656E-3</v>
      </c>
      <c r="AL526">
        <f t="shared" si="166"/>
        <v>-9.4637930309502509E-3</v>
      </c>
      <c r="AM526">
        <f t="shared" si="167"/>
        <v>-2.8031169543225473E-2</v>
      </c>
      <c r="AN526">
        <f t="shared" si="168"/>
        <v>-1.8657882146224274E-3</v>
      </c>
      <c r="AO526">
        <f t="shared" si="169"/>
        <v>-4.3723793381792754E-3</v>
      </c>
      <c r="AP526">
        <f t="shared" si="170"/>
        <v>-1.5407924839807048E-4</v>
      </c>
      <c r="AQ526">
        <f t="shared" si="171"/>
        <v>-1.614254823202739E-2</v>
      </c>
    </row>
    <row r="527" spans="1:43" hidden="1" x14ac:dyDescent="0.25">
      <c r="A527" s="19">
        <v>42417</v>
      </c>
      <c r="B527">
        <v>11.937651280000001</v>
      </c>
      <c r="C527">
        <v>16.890738630000001</v>
      </c>
      <c r="D527">
        <v>81.572165949999999</v>
      </c>
      <c r="E527">
        <v>74.009472439999996</v>
      </c>
      <c r="F527">
        <v>64.646090779999994</v>
      </c>
      <c r="G527">
        <v>28888</v>
      </c>
      <c r="H527">
        <v>37199</v>
      </c>
      <c r="I527">
        <v>313.75</v>
      </c>
      <c r="J527">
        <v>10.466699999999999</v>
      </c>
      <c r="K527">
        <v>76.036000000000001</v>
      </c>
      <c r="L527">
        <v>68.328999999999994</v>
      </c>
      <c r="M527">
        <v>99</v>
      </c>
      <c r="N527">
        <v>66.3</v>
      </c>
      <c r="O527">
        <v>12.44</v>
      </c>
      <c r="P527">
        <v>191.55</v>
      </c>
      <c r="Q527">
        <v>812.55</v>
      </c>
      <c r="R527">
        <v>9401.25</v>
      </c>
      <c r="S527">
        <v>974.9</v>
      </c>
      <c r="T527">
        <v>7108.45</v>
      </c>
      <c r="X527" s="20">
        <v>42417</v>
      </c>
      <c r="Y527">
        <f t="shared" si="153"/>
        <v>5.9409896762044302E-4</v>
      </c>
      <c r="Z527">
        <f t="shared" si="154"/>
        <v>5.1689661887229935E-3</v>
      </c>
      <c r="AA527">
        <f t="shared" si="155"/>
        <v>2.9269302209127945E-4</v>
      </c>
      <c r="AB527">
        <f t="shared" si="156"/>
        <v>7.8975734414491513E-4</v>
      </c>
      <c r="AC527">
        <f t="shared" si="157"/>
        <v>6.388239040934254E-4</v>
      </c>
      <c r="AD527">
        <f t="shared" si="158"/>
        <v>-3.8070846843966765E-4</v>
      </c>
      <c r="AE527">
        <f t="shared" si="159"/>
        <v>-5.1063602168461241E-4</v>
      </c>
      <c r="AF527">
        <f t="shared" si="160"/>
        <v>8.803578266759475E-3</v>
      </c>
      <c r="AG527">
        <f t="shared" si="161"/>
        <v>-3.8429127522356214E-3</v>
      </c>
      <c r="AH527">
        <f t="shared" si="162"/>
        <v>-3.557764857627755E-3</v>
      </c>
      <c r="AI527">
        <f t="shared" si="163"/>
        <v>-2.1198373471197109E-3</v>
      </c>
      <c r="AJ527">
        <f t="shared" si="164"/>
        <v>1.0152371464017908E-2</v>
      </c>
      <c r="AK527">
        <f t="shared" si="165"/>
        <v>-2.2962094291830892E-2</v>
      </c>
      <c r="AL527">
        <f t="shared" si="166"/>
        <v>-1.436576980203364E-2</v>
      </c>
      <c r="AM527">
        <f t="shared" si="167"/>
        <v>1.3931096639194167E-2</v>
      </c>
      <c r="AN527">
        <f t="shared" si="168"/>
        <v>1.1573701834552601E-2</v>
      </c>
      <c r="AO527">
        <f t="shared" si="169"/>
        <v>5.9851670154055471E-3</v>
      </c>
      <c r="AP527">
        <f t="shared" si="170"/>
        <v>1.4884392103065374E-3</v>
      </c>
      <c r="AQ527">
        <f t="shared" si="171"/>
        <v>8.5048581757285815E-3</v>
      </c>
    </row>
    <row r="528" spans="1:43" hidden="1" x14ac:dyDescent="0.25">
      <c r="A528" s="19">
        <v>42418</v>
      </c>
      <c r="B528">
        <v>11.888655310000001</v>
      </c>
      <c r="C528">
        <v>16.931621669999998</v>
      </c>
      <c r="D528">
        <v>81.591099029999995</v>
      </c>
      <c r="E528">
        <v>74.002839989999998</v>
      </c>
      <c r="F528">
        <v>64.627071169999994</v>
      </c>
      <c r="G528">
        <v>29309</v>
      </c>
      <c r="H528">
        <v>37532</v>
      </c>
      <c r="I528">
        <v>314.89999999999998</v>
      </c>
      <c r="J528">
        <v>10.5145</v>
      </c>
      <c r="K528">
        <v>76.129499999999993</v>
      </c>
      <c r="L528">
        <v>68.542000000000002</v>
      </c>
      <c r="M528">
        <v>99</v>
      </c>
      <c r="N528">
        <v>67.77</v>
      </c>
      <c r="O528">
        <v>12.45</v>
      </c>
      <c r="P528">
        <v>195.68</v>
      </c>
      <c r="Q528">
        <v>827.4</v>
      </c>
      <c r="R528">
        <v>9347.2999999999993</v>
      </c>
      <c r="S528">
        <v>989.45</v>
      </c>
      <c r="T528">
        <v>7191.75</v>
      </c>
      <c r="X528" s="20">
        <v>42418</v>
      </c>
      <c r="Y528">
        <f t="shared" si="153"/>
        <v>-4.1127682864525797E-3</v>
      </c>
      <c r="Z528">
        <f t="shared" si="154"/>
        <v>2.4175166693706151E-3</v>
      </c>
      <c r="AA528">
        <f t="shared" si="155"/>
        <v>2.3207527855359018E-4</v>
      </c>
      <c r="AB528">
        <f t="shared" si="156"/>
        <v>-8.9620247066598529E-5</v>
      </c>
      <c r="AC528">
        <f t="shared" si="157"/>
        <v>-2.9425458231755396E-4</v>
      </c>
      <c r="AD528">
        <f t="shared" si="158"/>
        <v>1.4468352117162917E-2</v>
      </c>
      <c r="AE528">
        <f t="shared" si="159"/>
        <v>8.9120232304524278E-3</v>
      </c>
      <c r="AF528">
        <f t="shared" si="160"/>
        <v>3.6586376609851756E-3</v>
      </c>
      <c r="AG528">
        <f t="shared" si="161"/>
        <v>4.5564679522191506E-3</v>
      </c>
      <c r="AH528">
        <f t="shared" si="162"/>
        <v>1.2289252395241263E-3</v>
      </c>
      <c r="AI528">
        <f t="shared" si="163"/>
        <v>3.1124222362265128E-3</v>
      </c>
      <c r="AJ528">
        <f t="shared" si="164"/>
        <v>0</v>
      </c>
      <c r="AK528">
        <f t="shared" si="165"/>
        <v>2.1929721956204691E-2</v>
      </c>
      <c r="AL528">
        <f t="shared" si="166"/>
        <v>8.0353559968317299E-4</v>
      </c>
      <c r="AM528">
        <f t="shared" si="167"/>
        <v>2.1331800792204213E-2</v>
      </c>
      <c r="AN528">
        <f t="shared" si="168"/>
        <v>1.8110803255293514E-2</v>
      </c>
      <c r="AO528">
        <f t="shared" si="169"/>
        <v>-5.7551276134564251E-3</v>
      </c>
      <c r="AP528">
        <f t="shared" si="170"/>
        <v>1.4814331559686977E-2</v>
      </c>
      <c r="AQ528">
        <f t="shared" si="171"/>
        <v>1.165031848362057E-2</v>
      </c>
    </row>
    <row r="529" spans="1:43" hidden="1" x14ac:dyDescent="0.25">
      <c r="A529" s="19">
        <v>42419</v>
      </c>
      <c r="B529">
        <v>11.907488020000001</v>
      </c>
      <c r="C529">
        <v>16.854393699999999</v>
      </c>
      <c r="D529">
        <v>81.584438270000007</v>
      </c>
      <c r="E529">
        <v>74.027820320000004</v>
      </c>
      <c r="F529">
        <v>64.709180700000005</v>
      </c>
      <c r="G529">
        <v>29515</v>
      </c>
      <c r="H529">
        <v>37500</v>
      </c>
      <c r="I529">
        <v>316</v>
      </c>
      <c r="J529">
        <v>10.5091</v>
      </c>
      <c r="K529">
        <v>76.3215</v>
      </c>
      <c r="L529">
        <v>68.545000000000002</v>
      </c>
      <c r="M529">
        <v>99</v>
      </c>
      <c r="N529">
        <v>68.98</v>
      </c>
      <c r="O529">
        <v>12.41</v>
      </c>
      <c r="P529">
        <v>186.32</v>
      </c>
      <c r="Q529">
        <v>827.6</v>
      </c>
      <c r="R529">
        <v>9313.2000000000007</v>
      </c>
      <c r="S529">
        <v>989.3</v>
      </c>
      <c r="T529">
        <v>7210.75</v>
      </c>
      <c r="X529" s="20">
        <v>42419</v>
      </c>
      <c r="Y529">
        <f t="shared" si="153"/>
        <v>1.5828374935172283E-3</v>
      </c>
      <c r="Z529">
        <f t="shared" si="154"/>
        <v>-4.5716018096036192E-3</v>
      </c>
      <c r="AA529">
        <f t="shared" si="155"/>
        <v>-8.1639198055096163E-5</v>
      </c>
      <c r="AB529">
        <f t="shared" si="156"/>
        <v>3.3750211185722498E-4</v>
      </c>
      <c r="AC529">
        <f t="shared" si="157"/>
        <v>1.2697065183805071E-3</v>
      </c>
      <c r="AD529">
        <f t="shared" si="158"/>
        <v>7.0039726003330921E-3</v>
      </c>
      <c r="AE529">
        <f t="shared" si="159"/>
        <v>-8.5296945143807645E-4</v>
      </c>
      <c r="AF529">
        <f t="shared" si="160"/>
        <v>3.4870854799331935E-3</v>
      </c>
      <c r="AG529">
        <f t="shared" si="161"/>
        <v>-5.1370841518611388E-4</v>
      </c>
      <c r="AH529">
        <f t="shared" si="162"/>
        <v>2.5188434515110536E-3</v>
      </c>
      <c r="AI529">
        <f t="shared" si="163"/>
        <v>4.3767826277999414E-5</v>
      </c>
      <c r="AJ529">
        <f t="shared" si="164"/>
        <v>0</v>
      </c>
      <c r="AK529">
        <f t="shared" si="165"/>
        <v>1.7696988360673339E-2</v>
      </c>
      <c r="AL529">
        <f t="shared" si="166"/>
        <v>-3.2180236942007312E-3</v>
      </c>
      <c r="AM529">
        <f t="shared" si="167"/>
        <v>-4.9015046362776787E-2</v>
      </c>
      <c r="AN529">
        <f t="shared" si="168"/>
        <v>2.4169184407689566E-4</v>
      </c>
      <c r="AO529">
        <f t="shared" si="169"/>
        <v>-3.654782879062882E-3</v>
      </c>
      <c r="AP529">
        <f t="shared" si="170"/>
        <v>-1.5161086573588629E-4</v>
      </c>
      <c r="AQ529">
        <f t="shared" si="171"/>
        <v>2.638432358562314E-3</v>
      </c>
    </row>
    <row r="530" spans="1:43" hidden="1" x14ac:dyDescent="0.25">
      <c r="A530" s="19">
        <v>42422</v>
      </c>
      <c r="B530">
        <v>11.87539746</v>
      </c>
      <c r="C530">
        <v>16.853505429999998</v>
      </c>
      <c r="D530">
        <v>81.666821220000003</v>
      </c>
      <c r="E530">
        <v>74.080513969999998</v>
      </c>
      <c r="F530">
        <v>64.742159799999996</v>
      </c>
      <c r="G530">
        <v>28966</v>
      </c>
      <c r="H530">
        <v>36991</v>
      </c>
      <c r="I530">
        <v>320.8</v>
      </c>
      <c r="J530">
        <v>10.5083</v>
      </c>
      <c r="K530">
        <v>75.588499999999996</v>
      </c>
      <c r="L530">
        <v>68.533000000000001</v>
      </c>
      <c r="M530">
        <v>100</v>
      </c>
      <c r="N530">
        <v>69.290000000000006</v>
      </c>
      <c r="O530">
        <v>12.87</v>
      </c>
      <c r="P530">
        <v>189.2</v>
      </c>
      <c r="Q530">
        <v>861.65</v>
      </c>
      <c r="R530">
        <v>9459.35</v>
      </c>
      <c r="S530">
        <v>988.75</v>
      </c>
      <c r="T530">
        <v>7234.55</v>
      </c>
      <c r="X530" s="20">
        <v>42422</v>
      </c>
      <c r="Y530">
        <f t="shared" si="153"/>
        <v>-2.6986279273968215E-3</v>
      </c>
      <c r="Z530">
        <f t="shared" si="154"/>
        <v>-5.2703966911762842E-5</v>
      </c>
      <c r="AA530">
        <f t="shared" si="155"/>
        <v>1.0092780570342031E-3</v>
      </c>
      <c r="AB530">
        <f t="shared" si="156"/>
        <v>7.1155553096838504E-4</v>
      </c>
      <c r="AC530">
        <f t="shared" si="157"/>
        <v>5.0952119284504839E-4</v>
      </c>
      <c r="AD530">
        <f t="shared" si="158"/>
        <v>-1.8775880313988077E-2</v>
      </c>
      <c r="AE530">
        <f t="shared" si="159"/>
        <v>-1.3666293163819836E-2</v>
      </c>
      <c r="AF530">
        <f t="shared" si="160"/>
        <v>1.5075662405447396E-2</v>
      </c>
      <c r="AG530">
        <f t="shared" si="161"/>
        <v>-7.6127399239348678E-5</v>
      </c>
      <c r="AH530">
        <f t="shared" si="162"/>
        <v>-9.6505258224447738E-3</v>
      </c>
      <c r="AI530">
        <f t="shared" si="163"/>
        <v>-1.7508280002123666E-4</v>
      </c>
      <c r="AJ530">
        <f t="shared" si="164"/>
        <v>1.0050335853501506E-2</v>
      </c>
      <c r="AK530">
        <f t="shared" si="165"/>
        <v>4.4839881305950621E-3</v>
      </c>
      <c r="AL530">
        <f t="shared" si="166"/>
        <v>3.6396422391519384E-2</v>
      </c>
      <c r="AM530">
        <f t="shared" si="167"/>
        <v>1.5339031041692276E-2</v>
      </c>
      <c r="AN530">
        <f t="shared" si="168"/>
        <v>4.0319209856198031E-2</v>
      </c>
      <c r="AO530">
        <f t="shared" si="169"/>
        <v>1.5570921677757461E-2</v>
      </c>
      <c r="AP530">
        <f t="shared" si="170"/>
        <v>-5.5610324731322292E-4</v>
      </c>
      <c r="AQ530">
        <f t="shared" si="171"/>
        <v>3.2951924204565474E-3</v>
      </c>
    </row>
    <row r="531" spans="1:43" hidden="1" x14ac:dyDescent="0.25">
      <c r="A531" s="19">
        <v>42423</v>
      </c>
      <c r="B531">
        <v>11.86067648</v>
      </c>
      <c r="C531">
        <v>16.81628267</v>
      </c>
      <c r="D531">
        <v>81.666997359999996</v>
      </c>
      <c r="E531">
        <v>74.114869569999996</v>
      </c>
      <c r="F531">
        <v>64.809262739999994</v>
      </c>
      <c r="G531">
        <v>29302</v>
      </c>
      <c r="H531">
        <v>37176</v>
      </c>
      <c r="I531">
        <v>319.2</v>
      </c>
      <c r="J531">
        <v>10.504</v>
      </c>
      <c r="K531">
        <v>75.558000000000007</v>
      </c>
      <c r="L531">
        <v>68.561000000000007</v>
      </c>
      <c r="M531">
        <v>99</v>
      </c>
      <c r="N531">
        <v>69.790000000000006</v>
      </c>
      <c r="O531">
        <v>12.46</v>
      </c>
      <c r="P531">
        <v>181.55</v>
      </c>
      <c r="Q531">
        <v>836.85</v>
      </c>
      <c r="R531">
        <v>9501.9</v>
      </c>
      <c r="S531">
        <v>970.05</v>
      </c>
      <c r="T531">
        <v>7109.55</v>
      </c>
      <c r="X531" s="20">
        <v>42423</v>
      </c>
      <c r="Y531">
        <f t="shared" si="153"/>
        <v>-1.2403889476113733E-3</v>
      </c>
      <c r="Z531">
        <f t="shared" si="154"/>
        <v>-2.2110489708936113E-3</v>
      </c>
      <c r="AA531">
        <f t="shared" si="155"/>
        <v>2.1568099188861676E-6</v>
      </c>
      <c r="AB531">
        <f t="shared" si="156"/>
        <v>4.6365277776935922E-4</v>
      </c>
      <c r="AC531">
        <f t="shared" si="157"/>
        <v>1.03592758281315E-3</v>
      </c>
      <c r="AD531">
        <f t="shared" si="158"/>
        <v>1.1533044700456668E-2</v>
      </c>
      <c r="AE531">
        <f t="shared" si="159"/>
        <v>4.9887519701318252E-3</v>
      </c>
      <c r="AF531">
        <f t="shared" si="160"/>
        <v>-5.0000104167057515E-3</v>
      </c>
      <c r="AG531">
        <f t="shared" si="161"/>
        <v>-4.0928409170117551E-4</v>
      </c>
      <c r="AH531">
        <f t="shared" si="162"/>
        <v>-4.0358196073309938E-4</v>
      </c>
      <c r="AI531">
        <f t="shared" si="163"/>
        <v>4.0847885960488574E-4</v>
      </c>
      <c r="AJ531">
        <f t="shared" si="164"/>
        <v>-1.0050335853501451E-2</v>
      </c>
      <c r="AK531">
        <f t="shared" si="165"/>
        <v>7.1901373897702561E-3</v>
      </c>
      <c r="AL531">
        <f t="shared" si="166"/>
        <v>-3.2375508248728049E-2</v>
      </c>
      <c r="AM531">
        <f t="shared" si="167"/>
        <v>-4.1273558757433042E-2</v>
      </c>
      <c r="AN531">
        <f t="shared" si="168"/>
        <v>-2.9204312767938941E-2</v>
      </c>
      <c r="AO531">
        <f t="shared" si="169"/>
        <v>4.4881082654473744E-3</v>
      </c>
      <c r="AP531">
        <f t="shared" si="170"/>
        <v>-1.9093902521152201E-2</v>
      </c>
      <c r="AQ531">
        <f t="shared" si="171"/>
        <v>-1.742920982584184E-2</v>
      </c>
    </row>
    <row r="532" spans="1:43" hidden="1" x14ac:dyDescent="0.25">
      <c r="A532" s="19">
        <v>42424</v>
      </c>
      <c r="B532">
        <v>11.852570849999999</v>
      </c>
      <c r="C532">
        <v>16.812175849999999</v>
      </c>
      <c r="D532">
        <v>81.679253239999994</v>
      </c>
      <c r="E532">
        <v>74.121851059999997</v>
      </c>
      <c r="F532">
        <v>64.870632259999994</v>
      </c>
      <c r="G532">
        <v>29554</v>
      </c>
      <c r="H532">
        <v>37231</v>
      </c>
      <c r="I532">
        <v>318.05</v>
      </c>
      <c r="J532">
        <v>10.476800000000001</v>
      </c>
      <c r="K532">
        <v>75.363500000000002</v>
      </c>
      <c r="L532">
        <v>68.430999999999997</v>
      </c>
      <c r="M532">
        <v>98</v>
      </c>
      <c r="N532">
        <v>67.67</v>
      </c>
      <c r="O532">
        <v>12.6</v>
      </c>
      <c r="P532">
        <v>185.4</v>
      </c>
      <c r="Q532">
        <v>836.75</v>
      </c>
      <c r="R532">
        <v>9547.35</v>
      </c>
      <c r="S532">
        <v>949.6</v>
      </c>
      <c r="T532">
        <v>7018.7</v>
      </c>
      <c r="X532" s="20">
        <v>42424</v>
      </c>
      <c r="Y532">
        <f t="shared" si="153"/>
        <v>-6.8363731064652994E-4</v>
      </c>
      <c r="Z532">
        <f t="shared" si="154"/>
        <v>-2.4424670063149753E-4</v>
      </c>
      <c r="AA532">
        <f t="shared" si="155"/>
        <v>1.5006013273012779E-4</v>
      </c>
      <c r="AB532">
        <f t="shared" si="156"/>
        <v>9.4193799963892503E-5</v>
      </c>
      <c r="AC532">
        <f t="shared" si="157"/>
        <v>9.4647708623338679E-4</v>
      </c>
      <c r="AD532">
        <f t="shared" si="158"/>
        <v>8.5633254023208087E-3</v>
      </c>
      <c r="AE532">
        <f t="shared" si="159"/>
        <v>1.4783558003155629E-3</v>
      </c>
      <c r="AF532">
        <f t="shared" si="160"/>
        <v>-3.6092624508404364E-3</v>
      </c>
      <c r="AG532">
        <f t="shared" si="161"/>
        <v>-2.5928482458709473E-3</v>
      </c>
      <c r="AH532">
        <f t="shared" si="162"/>
        <v>-2.5775003254034129E-3</v>
      </c>
      <c r="AI532">
        <f t="shared" si="163"/>
        <v>-1.8979216161940284E-3</v>
      </c>
      <c r="AJ532">
        <f t="shared" si="164"/>
        <v>-1.0152371464017962E-2</v>
      </c>
      <c r="AK532">
        <f t="shared" si="165"/>
        <v>-3.0847782784926205E-2</v>
      </c>
      <c r="AL532">
        <f t="shared" si="166"/>
        <v>1.1173300598125036E-2</v>
      </c>
      <c r="AM532">
        <f t="shared" si="167"/>
        <v>2.0984555271409879E-2</v>
      </c>
      <c r="AN532">
        <f t="shared" si="168"/>
        <v>-1.1950286821104705E-4</v>
      </c>
      <c r="AO532">
        <f t="shared" si="169"/>
        <v>4.77185046586637E-3</v>
      </c>
      <c r="AP532">
        <f t="shared" si="170"/>
        <v>-2.1306773265253143E-2</v>
      </c>
      <c r="AQ532">
        <f t="shared" si="171"/>
        <v>-1.2860934969299378E-2</v>
      </c>
    </row>
    <row r="533" spans="1:43" hidden="1" x14ac:dyDescent="0.25">
      <c r="A533" s="19">
        <v>42425</v>
      </c>
      <c r="B533">
        <v>11.87660797</v>
      </c>
      <c r="C533">
        <v>16.781603820000001</v>
      </c>
      <c r="D533">
        <v>81.688537949999997</v>
      </c>
      <c r="E533">
        <v>74.163675789999999</v>
      </c>
      <c r="F533">
        <v>64.861265169999996</v>
      </c>
      <c r="G533">
        <v>29774</v>
      </c>
      <c r="H533">
        <v>37212</v>
      </c>
      <c r="I533">
        <v>315</v>
      </c>
      <c r="J533">
        <v>10.525399999999999</v>
      </c>
      <c r="K533">
        <v>75.805999999999997</v>
      </c>
      <c r="L533">
        <v>68.768000000000001</v>
      </c>
      <c r="M533">
        <v>97</v>
      </c>
      <c r="N533">
        <v>67.02</v>
      </c>
      <c r="O533">
        <v>12.23</v>
      </c>
      <c r="P533">
        <v>182.55</v>
      </c>
      <c r="Q533">
        <v>842.8</v>
      </c>
      <c r="R533">
        <v>9444.4</v>
      </c>
      <c r="S533">
        <v>942.65</v>
      </c>
      <c r="T533">
        <v>6970.6</v>
      </c>
      <c r="X533" s="20">
        <v>42425</v>
      </c>
      <c r="Y533">
        <f t="shared" si="153"/>
        <v>2.025955335751132E-3</v>
      </c>
      <c r="Z533">
        <f t="shared" si="154"/>
        <v>-1.8201011461140976E-3</v>
      </c>
      <c r="AA533">
        <f t="shared" si="155"/>
        <v>1.1366634686517634E-4</v>
      </c>
      <c r="AB533">
        <f t="shared" si="156"/>
        <v>5.6411076654081047E-4</v>
      </c>
      <c r="AC533">
        <f t="shared" si="157"/>
        <v>-1.4440689147134469E-4</v>
      </c>
      <c r="AD533">
        <f t="shared" si="158"/>
        <v>7.4164309734233609E-3</v>
      </c>
      <c r="AE533">
        <f t="shared" si="159"/>
        <v>-5.1045767668056843E-4</v>
      </c>
      <c r="AF533">
        <f t="shared" si="160"/>
        <v>-9.6359642991801758E-3</v>
      </c>
      <c r="AG533">
        <f t="shared" si="161"/>
        <v>4.6280948422525855E-3</v>
      </c>
      <c r="AH533">
        <f t="shared" si="162"/>
        <v>5.8543722621430651E-3</v>
      </c>
      <c r="AI533">
        <f t="shared" si="163"/>
        <v>4.912582128846656E-3</v>
      </c>
      <c r="AJ533">
        <f t="shared" si="164"/>
        <v>-1.025650016718911E-2</v>
      </c>
      <c r="AK533">
        <f t="shared" si="165"/>
        <v>-9.6518679349699137E-3</v>
      </c>
      <c r="AL533">
        <f t="shared" si="166"/>
        <v>-2.9804864258351219E-2</v>
      </c>
      <c r="AM533">
        <f t="shared" si="167"/>
        <v>-1.5491545030108864E-2</v>
      </c>
      <c r="AN533">
        <f t="shared" si="168"/>
        <v>7.2043418385978912E-3</v>
      </c>
      <c r="AO533">
        <f t="shared" si="169"/>
        <v>-1.0841655814356317E-2</v>
      </c>
      <c r="AP533">
        <f t="shared" si="170"/>
        <v>-7.3457854428661973E-3</v>
      </c>
      <c r="AQ533">
        <f t="shared" si="171"/>
        <v>-6.876711422382299E-3</v>
      </c>
    </row>
    <row r="534" spans="1:43" hidden="1" x14ac:dyDescent="0.25">
      <c r="A534" s="19">
        <v>42426</v>
      </c>
      <c r="B534">
        <v>11.938405360000001</v>
      </c>
      <c r="C534">
        <v>16.824422609999999</v>
      </c>
      <c r="D534">
        <v>81.686227740000007</v>
      </c>
      <c r="E534">
        <v>74.138299110000005</v>
      </c>
      <c r="F534">
        <v>64.847183560000005</v>
      </c>
      <c r="G534">
        <v>29337</v>
      </c>
      <c r="H534">
        <v>36266</v>
      </c>
      <c r="I534">
        <v>321.7</v>
      </c>
      <c r="J534">
        <v>10.5097</v>
      </c>
      <c r="K534">
        <v>75.157499999999999</v>
      </c>
      <c r="L534">
        <v>68.736999999999995</v>
      </c>
      <c r="M534">
        <v>97</v>
      </c>
      <c r="N534">
        <v>68.8</v>
      </c>
      <c r="O534">
        <v>12.2</v>
      </c>
      <c r="P534">
        <v>182.02</v>
      </c>
      <c r="Q534">
        <v>849.9</v>
      </c>
      <c r="R534">
        <v>9442.7999999999993</v>
      </c>
      <c r="S534">
        <v>961</v>
      </c>
      <c r="T534">
        <v>7029.75</v>
      </c>
      <c r="X534" s="20">
        <v>42426</v>
      </c>
      <c r="Y534">
        <f t="shared" si="153"/>
        <v>5.189795852537751E-3</v>
      </c>
      <c r="Z534">
        <f t="shared" si="154"/>
        <v>2.5482818244138223E-3</v>
      </c>
      <c r="AA534">
        <f t="shared" si="155"/>
        <v>-2.8281111717472142E-5</v>
      </c>
      <c r="AB534">
        <f t="shared" si="156"/>
        <v>-3.42229835641603E-4</v>
      </c>
      <c r="AC534">
        <f t="shared" si="157"/>
        <v>-2.1712710610894377E-4</v>
      </c>
      <c r="AD534">
        <f t="shared" si="158"/>
        <v>-1.47860114566177E-2</v>
      </c>
      <c r="AE534">
        <f t="shared" si="159"/>
        <v>-2.5750626674478388E-2</v>
      </c>
      <c r="AF534">
        <f t="shared" si="160"/>
        <v>2.1046795419347657E-2</v>
      </c>
      <c r="AG534">
        <f t="shared" si="161"/>
        <v>-1.4927433589890877E-3</v>
      </c>
      <c r="AH534">
        <f t="shared" si="162"/>
        <v>-8.5915335700476256E-3</v>
      </c>
      <c r="AI534">
        <f t="shared" si="163"/>
        <v>-4.5089270245018417E-4</v>
      </c>
      <c r="AJ534">
        <f t="shared" si="164"/>
        <v>0</v>
      </c>
      <c r="AK534">
        <f t="shared" si="165"/>
        <v>2.6212662630133637E-2</v>
      </c>
      <c r="AL534">
        <f t="shared" si="166"/>
        <v>-2.4559979598702615E-3</v>
      </c>
      <c r="AM534">
        <f t="shared" si="167"/>
        <v>-2.9075369524361964E-3</v>
      </c>
      <c r="AN534">
        <f t="shared" si="168"/>
        <v>8.3890135745466731E-3</v>
      </c>
      <c r="AO534">
        <f t="shared" si="169"/>
        <v>-1.6942691387049929E-4</v>
      </c>
      <c r="AP534">
        <f t="shared" si="170"/>
        <v>1.9279351117700492E-2</v>
      </c>
      <c r="AQ534">
        <f t="shared" si="171"/>
        <v>8.4498390313090775E-3</v>
      </c>
    </row>
    <row r="535" spans="1:43" hidden="1" x14ac:dyDescent="0.25">
      <c r="A535" s="19">
        <v>42429</v>
      </c>
      <c r="B535">
        <v>11.95075512</v>
      </c>
      <c r="C535">
        <v>16.79896411</v>
      </c>
      <c r="D535">
        <v>81.729768879999995</v>
      </c>
      <c r="E535">
        <v>74.271614690000007</v>
      </c>
      <c r="F535">
        <v>64.983008069999997</v>
      </c>
      <c r="G535">
        <v>29513</v>
      </c>
      <c r="H535">
        <v>36065</v>
      </c>
      <c r="I535">
        <v>321.35000000000002</v>
      </c>
      <c r="J535">
        <v>10.4071</v>
      </c>
      <c r="K535">
        <v>74.162499999999994</v>
      </c>
      <c r="L535">
        <v>68.207999999999998</v>
      </c>
      <c r="M535">
        <v>98</v>
      </c>
      <c r="N535">
        <v>66.36</v>
      </c>
      <c r="O535">
        <v>12.3</v>
      </c>
      <c r="P535">
        <v>183.63</v>
      </c>
      <c r="Q535">
        <v>830.4</v>
      </c>
      <c r="R535">
        <v>9450.2999999999993</v>
      </c>
      <c r="S535">
        <v>971.85</v>
      </c>
      <c r="T535">
        <v>6987.05</v>
      </c>
      <c r="X535" s="20">
        <v>42429</v>
      </c>
      <c r="Y535">
        <f t="shared" si="153"/>
        <v>1.0339217328705556E-3</v>
      </c>
      <c r="Z535">
        <f t="shared" si="154"/>
        <v>-1.5143331679901677E-3</v>
      </c>
      <c r="AA535">
        <f t="shared" si="155"/>
        <v>5.3288713382942574E-4</v>
      </c>
      <c r="AB535">
        <f t="shared" si="156"/>
        <v>1.7965863929881084E-3</v>
      </c>
      <c r="AC535">
        <f t="shared" si="157"/>
        <v>2.092341663319305E-3</v>
      </c>
      <c r="AD535">
        <f t="shared" si="158"/>
        <v>5.9813262436098375E-3</v>
      </c>
      <c r="AE535">
        <f t="shared" si="159"/>
        <v>-5.5577972761979531E-3</v>
      </c>
      <c r="AF535">
        <f t="shared" si="160"/>
        <v>-1.0885624276853556E-3</v>
      </c>
      <c r="AG535">
        <f t="shared" si="161"/>
        <v>-9.8103747112555876E-3</v>
      </c>
      <c r="AH535">
        <f t="shared" si="162"/>
        <v>-1.3327280033694955E-2</v>
      </c>
      <c r="AI535">
        <f t="shared" si="163"/>
        <v>-7.7257677347952218E-3</v>
      </c>
      <c r="AJ535">
        <f t="shared" si="164"/>
        <v>1.0256500167189061E-2</v>
      </c>
      <c r="AK535">
        <f t="shared" si="165"/>
        <v>-3.6109279617054256E-2</v>
      </c>
      <c r="AL535">
        <f t="shared" si="166"/>
        <v>8.1633106391610557E-3</v>
      </c>
      <c r="AM535">
        <f t="shared" si="167"/>
        <v>8.8062923818785031E-3</v>
      </c>
      <c r="AN535">
        <f t="shared" si="168"/>
        <v>-2.3211183092956392E-2</v>
      </c>
      <c r="AO535">
        <f t="shared" si="169"/>
        <v>7.9394068670198892E-4</v>
      </c>
      <c r="AP535">
        <f t="shared" si="170"/>
        <v>1.1227062593783402E-2</v>
      </c>
      <c r="AQ535">
        <f t="shared" si="171"/>
        <v>-6.092707620728847E-3</v>
      </c>
    </row>
    <row r="536" spans="1:43" hidden="1" x14ac:dyDescent="0.25">
      <c r="A536" s="19">
        <v>42430</v>
      </c>
      <c r="B536">
        <v>11.997314510000001</v>
      </c>
      <c r="C536">
        <v>16.788186369999998</v>
      </c>
      <c r="D536">
        <v>81.759358759999998</v>
      </c>
      <c r="E536">
        <v>74.252648769999993</v>
      </c>
      <c r="F536">
        <v>64.997762890000004</v>
      </c>
      <c r="G536">
        <v>29226</v>
      </c>
      <c r="H536">
        <v>36100</v>
      </c>
      <c r="I536">
        <v>324.25</v>
      </c>
      <c r="J536">
        <v>10.3407</v>
      </c>
      <c r="K536">
        <v>73.627499999999998</v>
      </c>
      <c r="L536">
        <v>67.753</v>
      </c>
      <c r="M536">
        <v>100</v>
      </c>
      <c r="N536">
        <v>68.52</v>
      </c>
      <c r="O536">
        <v>12.36</v>
      </c>
      <c r="P536">
        <v>192.55</v>
      </c>
      <c r="Q536">
        <v>824.15</v>
      </c>
      <c r="R536">
        <v>9592.15</v>
      </c>
      <c r="S536">
        <v>984.15</v>
      </c>
      <c r="T536">
        <v>7222.3</v>
      </c>
      <c r="X536" s="20">
        <v>42430</v>
      </c>
      <c r="Y536">
        <f t="shared" si="153"/>
        <v>3.8883675704844845E-3</v>
      </c>
      <c r="Z536">
        <f t="shared" si="154"/>
        <v>-6.4177759743839352E-4</v>
      </c>
      <c r="AA536">
        <f t="shared" si="155"/>
        <v>3.6197979339958346E-4</v>
      </c>
      <c r="AB536">
        <f t="shared" si="156"/>
        <v>-2.5539153888093444E-4</v>
      </c>
      <c r="AC536">
        <f t="shared" si="157"/>
        <v>2.2703081316433798E-4</v>
      </c>
      <c r="AD536">
        <f t="shared" si="158"/>
        <v>-9.7721201893970419E-3</v>
      </c>
      <c r="AE536">
        <f t="shared" si="159"/>
        <v>9.6999938319922586E-4</v>
      </c>
      <c r="AF536">
        <f t="shared" si="160"/>
        <v>8.9839513792579536E-3</v>
      </c>
      <c r="AG536">
        <f t="shared" si="161"/>
        <v>-6.4007004785850141E-3</v>
      </c>
      <c r="AH536">
        <f t="shared" si="162"/>
        <v>-7.2400343321124376E-3</v>
      </c>
      <c r="AI536">
        <f t="shared" si="163"/>
        <v>-6.6931208005896296E-3</v>
      </c>
      <c r="AJ536">
        <f t="shared" si="164"/>
        <v>2.0202707317519469E-2</v>
      </c>
      <c r="AK536">
        <f t="shared" si="165"/>
        <v>3.2031208133675278E-2</v>
      </c>
      <c r="AL536">
        <f t="shared" si="166"/>
        <v>4.8661896511729063E-3</v>
      </c>
      <c r="AM536">
        <f t="shared" si="167"/>
        <v>4.7432996729829729E-2</v>
      </c>
      <c r="AN536">
        <f t="shared" si="168"/>
        <v>-7.5549602342592651E-3</v>
      </c>
      <c r="AO536">
        <f t="shared" si="169"/>
        <v>1.4898568601130698E-2</v>
      </c>
      <c r="AP536">
        <f t="shared" si="170"/>
        <v>1.2576852894920339E-2</v>
      </c>
      <c r="AQ536">
        <f t="shared" si="171"/>
        <v>3.3115026040360249E-2</v>
      </c>
    </row>
    <row r="537" spans="1:43" hidden="1" x14ac:dyDescent="0.25">
      <c r="A537" s="19">
        <v>42431</v>
      </c>
      <c r="B537">
        <v>11.98297082</v>
      </c>
      <c r="C537">
        <v>16.79001367</v>
      </c>
      <c r="D537">
        <v>81.773769630000004</v>
      </c>
      <c r="E537">
        <v>74.283192220000004</v>
      </c>
      <c r="F537">
        <v>65.012324239999998</v>
      </c>
      <c r="G537">
        <v>29339</v>
      </c>
      <c r="H537">
        <v>36515</v>
      </c>
      <c r="I537">
        <v>328.3</v>
      </c>
      <c r="J537">
        <v>10.2879</v>
      </c>
      <c r="K537">
        <v>73.245500000000007</v>
      </c>
      <c r="L537">
        <v>67.394999999999996</v>
      </c>
      <c r="M537">
        <v>101</v>
      </c>
      <c r="N537">
        <v>70.290000000000006</v>
      </c>
      <c r="O537">
        <v>12.75</v>
      </c>
      <c r="P537">
        <v>194.27</v>
      </c>
      <c r="Q537">
        <v>849.25</v>
      </c>
      <c r="R537">
        <v>9660.9500000000007</v>
      </c>
      <c r="S537">
        <v>1007.2</v>
      </c>
      <c r="T537">
        <v>7368.85</v>
      </c>
      <c r="X537" s="20">
        <v>42431</v>
      </c>
      <c r="Y537">
        <f t="shared" si="153"/>
        <v>-1.1962903287621718E-3</v>
      </c>
      <c r="Z537">
        <f t="shared" si="154"/>
        <v>1.0883847255837877E-4</v>
      </c>
      <c r="AA537">
        <f t="shared" si="155"/>
        <v>1.7624404521801134E-4</v>
      </c>
      <c r="AB537">
        <f t="shared" si="156"/>
        <v>4.112603426476347E-4</v>
      </c>
      <c r="AC537">
        <f t="shared" si="157"/>
        <v>2.2400338900341505E-4</v>
      </c>
      <c r="AD537">
        <f t="shared" si="158"/>
        <v>3.85896491861325E-3</v>
      </c>
      <c r="AE537">
        <f t="shared" si="159"/>
        <v>1.143026973323775E-2</v>
      </c>
      <c r="AF537">
        <f t="shared" si="160"/>
        <v>1.2413001310993866E-2</v>
      </c>
      <c r="AG537">
        <f t="shared" si="161"/>
        <v>-5.1191176622317975E-3</v>
      </c>
      <c r="AH537">
        <f t="shared" si="162"/>
        <v>-5.2017846896827234E-3</v>
      </c>
      <c r="AI537">
        <f t="shared" si="163"/>
        <v>-5.2979080320319626E-3</v>
      </c>
      <c r="AJ537">
        <f t="shared" si="164"/>
        <v>9.950330853168092E-3</v>
      </c>
      <c r="AK537">
        <f t="shared" si="165"/>
        <v>2.5503867731895037E-2</v>
      </c>
      <c r="AL537">
        <f t="shared" si="166"/>
        <v>3.1065819574890532E-2</v>
      </c>
      <c r="AM537">
        <f t="shared" si="167"/>
        <v>8.8930837897715082E-3</v>
      </c>
      <c r="AN537">
        <f t="shared" si="168"/>
        <v>3.0001054863328314E-2</v>
      </c>
      <c r="AO537">
        <f t="shared" si="169"/>
        <v>7.1469314396702304E-3</v>
      </c>
      <c r="AP537">
        <f t="shared" si="170"/>
        <v>2.3151158271141288E-2</v>
      </c>
      <c r="AQ537">
        <f t="shared" si="171"/>
        <v>2.0088194301993236E-2</v>
      </c>
    </row>
    <row r="538" spans="1:43" hidden="1" x14ac:dyDescent="0.25">
      <c r="A538" s="19">
        <v>42432</v>
      </c>
      <c r="B538">
        <v>11.984590819999999</v>
      </c>
      <c r="C538">
        <v>16.834416040000001</v>
      </c>
      <c r="D538">
        <v>81.830577329999997</v>
      </c>
      <c r="E538">
        <v>74.287107050000003</v>
      </c>
      <c r="F538">
        <v>65.055062399999997</v>
      </c>
      <c r="G538">
        <v>29616</v>
      </c>
      <c r="H538">
        <v>36758</v>
      </c>
      <c r="I538">
        <v>331.2</v>
      </c>
      <c r="J538">
        <v>10.2767</v>
      </c>
      <c r="K538">
        <v>73.555499999999995</v>
      </c>
      <c r="L538">
        <v>67.122</v>
      </c>
      <c r="M538">
        <v>102</v>
      </c>
      <c r="N538">
        <v>71.010000000000005</v>
      </c>
      <c r="O538">
        <v>12.72</v>
      </c>
      <c r="P538">
        <v>197.35</v>
      </c>
      <c r="Q538">
        <v>848.9</v>
      </c>
      <c r="R538">
        <v>9664.2000000000007</v>
      </c>
      <c r="S538">
        <v>1015.85</v>
      </c>
      <c r="T538">
        <v>7475.6</v>
      </c>
      <c r="X538" s="20">
        <v>42432</v>
      </c>
      <c r="Y538">
        <f t="shared" si="153"/>
        <v>1.3518271293499931E-4</v>
      </c>
      <c r="Z538">
        <f t="shared" si="154"/>
        <v>2.64107948851154E-3</v>
      </c>
      <c r="AA538">
        <f t="shared" si="155"/>
        <v>6.9445223600219839E-4</v>
      </c>
      <c r="AB538">
        <f t="shared" si="156"/>
        <v>5.270003520411809E-5</v>
      </c>
      <c r="AC538">
        <f t="shared" si="157"/>
        <v>6.5716952792189054E-4</v>
      </c>
      <c r="AD538">
        <f t="shared" si="158"/>
        <v>9.3970668600676655E-3</v>
      </c>
      <c r="AE538">
        <f t="shared" si="159"/>
        <v>6.6327539712092883E-3</v>
      </c>
      <c r="AF538">
        <f t="shared" si="160"/>
        <v>8.7945980035576583E-3</v>
      </c>
      <c r="AG538">
        <f t="shared" si="161"/>
        <v>-1.0892505672242345E-3</v>
      </c>
      <c r="AH538">
        <f t="shared" si="162"/>
        <v>4.2234107505282632E-3</v>
      </c>
      <c r="AI538">
        <f t="shared" si="163"/>
        <v>-4.058972097384414E-3</v>
      </c>
      <c r="AJ538">
        <f t="shared" si="164"/>
        <v>9.8522964430116395E-3</v>
      </c>
      <c r="AK538">
        <f t="shared" si="165"/>
        <v>1.0191171006188283E-2</v>
      </c>
      <c r="AL538">
        <f t="shared" si="166"/>
        <v>-2.3557136924590365E-3</v>
      </c>
      <c r="AM538">
        <f t="shared" si="167"/>
        <v>1.5729858058166828E-2</v>
      </c>
      <c r="AN538">
        <f t="shared" si="168"/>
        <v>-4.1221329677122628E-4</v>
      </c>
      <c r="AO538">
        <f t="shared" si="169"/>
        <v>3.3634926824770096E-4</v>
      </c>
      <c r="AP538">
        <f t="shared" si="170"/>
        <v>8.5514967134820343E-3</v>
      </c>
      <c r="AQ538">
        <f t="shared" si="171"/>
        <v>1.438272757981807E-2</v>
      </c>
    </row>
    <row r="539" spans="1:43" hidden="1" x14ac:dyDescent="0.25">
      <c r="A539" s="19">
        <v>42433</v>
      </c>
      <c r="B539">
        <v>11.951131910000001</v>
      </c>
      <c r="C539">
        <v>16.839785190000001</v>
      </c>
      <c r="D539">
        <v>81.832752189999994</v>
      </c>
      <c r="E539">
        <v>74.289027910000001</v>
      </c>
      <c r="F539">
        <v>65.072809460000002</v>
      </c>
      <c r="G539">
        <v>29766</v>
      </c>
      <c r="H539">
        <v>37825</v>
      </c>
      <c r="I539">
        <v>339.25</v>
      </c>
      <c r="J539">
        <v>10.285399999999999</v>
      </c>
      <c r="K539">
        <v>73.658000000000001</v>
      </c>
      <c r="L539">
        <v>66.938000000000002</v>
      </c>
      <c r="M539">
        <v>103</v>
      </c>
      <c r="N539">
        <v>71.5</v>
      </c>
      <c r="O539">
        <v>12.77</v>
      </c>
      <c r="P539">
        <v>194.93</v>
      </c>
      <c r="Q539">
        <v>848.75</v>
      </c>
      <c r="R539">
        <v>9629.25</v>
      </c>
      <c r="S539">
        <v>1020.55</v>
      </c>
      <c r="T539">
        <v>7485.35</v>
      </c>
      <c r="X539" s="20">
        <v>42433</v>
      </c>
      <c r="Y539">
        <f t="shared" si="153"/>
        <v>-2.7957319000265239E-3</v>
      </c>
      <c r="Z539">
        <f t="shared" si="154"/>
        <v>3.1888804184706143E-4</v>
      </c>
      <c r="AA539">
        <f t="shared" si="155"/>
        <v>2.6577242519757694E-5</v>
      </c>
      <c r="AB539">
        <f t="shared" si="156"/>
        <v>2.5856911685322557E-5</v>
      </c>
      <c r="AC539">
        <f t="shared" si="157"/>
        <v>2.7276339582548847E-4</v>
      </c>
      <c r="AD539">
        <f t="shared" si="158"/>
        <v>5.0520467158251241E-3</v>
      </c>
      <c r="AE539">
        <f t="shared" si="159"/>
        <v>2.8614370631137295E-2</v>
      </c>
      <c r="AF539">
        <f t="shared" si="160"/>
        <v>2.4014876203873919E-2</v>
      </c>
      <c r="AG539">
        <f t="shared" si="161"/>
        <v>8.4621711976494679E-4</v>
      </c>
      <c r="AH539">
        <f t="shared" si="162"/>
        <v>1.3925355563672035E-3</v>
      </c>
      <c r="AI539">
        <f t="shared" si="163"/>
        <v>-2.745041258250125E-3</v>
      </c>
      <c r="AJ539">
        <f t="shared" si="164"/>
        <v>9.7561749453646558E-3</v>
      </c>
      <c r="AK539">
        <f t="shared" si="165"/>
        <v>6.8767375059597272E-3</v>
      </c>
      <c r="AL539">
        <f t="shared" si="166"/>
        <v>3.923112132471698E-3</v>
      </c>
      <c r="AM539">
        <f t="shared" si="167"/>
        <v>-1.233828235080245E-2</v>
      </c>
      <c r="AN539">
        <f t="shared" si="168"/>
        <v>-1.7671487101623561E-4</v>
      </c>
      <c r="AO539">
        <f t="shared" si="169"/>
        <v>-3.6229951853859101E-3</v>
      </c>
      <c r="AP539">
        <f t="shared" si="170"/>
        <v>4.6159971964319438E-3</v>
      </c>
      <c r="AQ539">
        <f t="shared" si="171"/>
        <v>1.3033933513985744E-3</v>
      </c>
    </row>
    <row r="540" spans="1:43" hidden="1" x14ac:dyDescent="0.25">
      <c r="A540" s="19">
        <v>42437</v>
      </c>
      <c r="B540">
        <v>11.92030928</v>
      </c>
      <c r="C540">
        <v>16.87552702</v>
      </c>
      <c r="D540">
        <v>81.877201700000001</v>
      </c>
      <c r="E540">
        <v>74.413413610000006</v>
      </c>
      <c r="F540">
        <v>65.184989310000006</v>
      </c>
      <c r="G540">
        <v>29809</v>
      </c>
      <c r="H540">
        <v>37447</v>
      </c>
      <c r="I540">
        <v>333.85</v>
      </c>
      <c r="J540">
        <v>10.351000000000001</v>
      </c>
      <c r="K540">
        <v>74.096999999999994</v>
      </c>
      <c r="L540">
        <v>67.313000000000002</v>
      </c>
      <c r="M540">
        <v>102</v>
      </c>
      <c r="N540">
        <v>71.13</v>
      </c>
      <c r="O540">
        <v>12.81</v>
      </c>
      <c r="P540">
        <v>198.7</v>
      </c>
      <c r="Q540">
        <v>826.25</v>
      </c>
      <c r="R540">
        <v>9901.0499999999993</v>
      </c>
      <c r="S540">
        <v>1014.15</v>
      </c>
      <c r="T540">
        <v>7485.3</v>
      </c>
      <c r="X540" s="20">
        <v>42437</v>
      </c>
      <c r="Y540">
        <f t="shared" si="153"/>
        <v>-2.5823867845794091E-3</v>
      </c>
      <c r="Z540">
        <f t="shared" si="154"/>
        <v>2.1202142911558759E-3</v>
      </c>
      <c r="AA540">
        <f t="shared" si="155"/>
        <v>5.4302759283820568E-4</v>
      </c>
      <c r="AB540">
        <f t="shared" si="156"/>
        <v>1.6729480395747086E-3</v>
      </c>
      <c r="AC540">
        <f t="shared" si="157"/>
        <v>1.7224285807609747E-3</v>
      </c>
      <c r="AD540">
        <f t="shared" si="158"/>
        <v>1.4435587903372617E-3</v>
      </c>
      <c r="AE540">
        <f t="shared" si="159"/>
        <v>-1.0043659728991718E-2</v>
      </c>
      <c r="AF540">
        <f t="shared" si="160"/>
        <v>-1.6045508411100608E-2</v>
      </c>
      <c r="AG540">
        <f t="shared" si="161"/>
        <v>6.3577194632573964E-3</v>
      </c>
      <c r="AH540">
        <f t="shared" si="162"/>
        <v>5.9422867826467709E-3</v>
      </c>
      <c r="AI540">
        <f t="shared" si="163"/>
        <v>5.5865650952756129E-3</v>
      </c>
      <c r="AJ540">
        <f t="shared" si="164"/>
        <v>-9.7561749453646852E-3</v>
      </c>
      <c r="AK540">
        <f t="shared" si="165"/>
        <v>-5.1882609545382524E-3</v>
      </c>
      <c r="AL540">
        <f t="shared" si="166"/>
        <v>3.1274458641949517E-3</v>
      </c>
      <c r="AM540">
        <f t="shared" si="167"/>
        <v>1.9155629799717518E-2</v>
      </c>
      <c r="AN540">
        <f t="shared" si="168"/>
        <v>-2.6867287707009857E-2</v>
      </c>
      <c r="AO540">
        <f t="shared" si="169"/>
        <v>2.783547096541069E-2</v>
      </c>
      <c r="AP540">
        <f t="shared" si="170"/>
        <v>-6.2908744352550058E-3</v>
      </c>
      <c r="AQ540">
        <f t="shared" si="171"/>
        <v>-6.6797366847930171E-6</v>
      </c>
    </row>
    <row r="541" spans="1:43" hidden="1" x14ac:dyDescent="0.25">
      <c r="A541" s="19">
        <v>42438</v>
      </c>
      <c r="B541">
        <v>11.92094648</v>
      </c>
      <c r="C541">
        <v>16.819099040000001</v>
      </c>
      <c r="D541">
        <v>81.884446879999999</v>
      </c>
      <c r="E541">
        <v>74.432672120000007</v>
      </c>
      <c r="F541">
        <v>65.20415509</v>
      </c>
      <c r="G541">
        <v>29598</v>
      </c>
      <c r="H541">
        <v>37245</v>
      </c>
      <c r="I541">
        <v>334.55</v>
      </c>
      <c r="J541">
        <v>10.306100000000001</v>
      </c>
      <c r="K541">
        <v>73.869500000000002</v>
      </c>
      <c r="L541">
        <v>67.128</v>
      </c>
      <c r="M541">
        <v>103</v>
      </c>
      <c r="N541">
        <v>70.52</v>
      </c>
      <c r="O541">
        <v>12.78</v>
      </c>
      <c r="P541">
        <v>194.95</v>
      </c>
      <c r="Q541">
        <v>839.65</v>
      </c>
      <c r="R541">
        <v>9966.9</v>
      </c>
      <c r="S541">
        <v>1024.8</v>
      </c>
      <c r="T541">
        <v>7531.8</v>
      </c>
      <c r="X541" s="20">
        <v>42438</v>
      </c>
      <c r="Y541">
        <f t="shared" si="153"/>
        <v>5.3453560212314747E-5</v>
      </c>
      <c r="Z541">
        <f t="shared" si="154"/>
        <v>-3.3493787793847972E-3</v>
      </c>
      <c r="AA541">
        <f t="shared" si="155"/>
        <v>8.8484453686725316E-5</v>
      </c>
      <c r="AB541">
        <f t="shared" si="156"/>
        <v>2.5877079686735408E-4</v>
      </c>
      <c r="AC541">
        <f t="shared" si="157"/>
        <v>2.9397815632914198E-4</v>
      </c>
      <c r="AD541">
        <f t="shared" si="158"/>
        <v>-7.1035698576479697E-3</v>
      </c>
      <c r="AE541">
        <f t="shared" si="159"/>
        <v>-5.4088923171882871E-3</v>
      </c>
      <c r="AF541">
        <f t="shared" si="160"/>
        <v>2.094554924948202E-3</v>
      </c>
      <c r="AG541">
        <f t="shared" si="161"/>
        <v>-4.3471804570740773E-3</v>
      </c>
      <c r="AH541">
        <f t="shared" si="162"/>
        <v>-3.0750227823935048E-3</v>
      </c>
      <c r="AI541">
        <f t="shared" si="163"/>
        <v>-2.7521383621055473E-3</v>
      </c>
      <c r="AJ541">
        <f t="shared" si="164"/>
        <v>9.7561749453646558E-3</v>
      </c>
      <c r="AK541">
        <f t="shared" si="165"/>
        <v>-8.6128312157543515E-3</v>
      </c>
      <c r="AL541">
        <f t="shared" si="166"/>
        <v>-2.3446669592542455E-3</v>
      </c>
      <c r="AM541">
        <f t="shared" si="167"/>
        <v>-1.9053034129164866E-2</v>
      </c>
      <c r="AN541">
        <f t="shared" si="168"/>
        <v>1.6087747175120824E-2</v>
      </c>
      <c r="AO541">
        <f t="shared" si="169"/>
        <v>6.6287907031502913E-3</v>
      </c>
      <c r="AP541">
        <f t="shared" si="170"/>
        <v>1.044664837772798E-2</v>
      </c>
      <c r="AQ541">
        <f t="shared" si="171"/>
        <v>6.1929598413564026E-3</v>
      </c>
    </row>
    <row r="542" spans="1:43" hidden="1" x14ac:dyDescent="0.25">
      <c r="A542" s="19">
        <v>42439</v>
      </c>
      <c r="B542">
        <v>11.95778481</v>
      </c>
      <c r="C542">
        <v>16.86538797</v>
      </c>
      <c r="D542">
        <v>81.936615320000001</v>
      </c>
      <c r="E542">
        <v>74.438237430000001</v>
      </c>
      <c r="F542">
        <v>65.243815269999999</v>
      </c>
      <c r="G542">
        <v>29931</v>
      </c>
      <c r="H542">
        <v>37687</v>
      </c>
      <c r="I542">
        <v>333</v>
      </c>
      <c r="J542">
        <v>10.3437</v>
      </c>
      <c r="K542">
        <v>75.245999999999995</v>
      </c>
      <c r="L542">
        <v>67.302000000000007</v>
      </c>
      <c r="M542">
        <v>102</v>
      </c>
      <c r="N542">
        <v>70.52</v>
      </c>
      <c r="O542">
        <v>12.69</v>
      </c>
      <c r="P542">
        <v>193.02</v>
      </c>
      <c r="Q542">
        <v>837.55</v>
      </c>
      <c r="R542">
        <v>9899.9500000000007</v>
      </c>
      <c r="S542">
        <v>1021.25</v>
      </c>
      <c r="T542">
        <v>7486.15</v>
      </c>
      <c r="X542" s="20">
        <v>42439</v>
      </c>
      <c r="Y542">
        <f t="shared" si="153"/>
        <v>3.0854536430561788E-3</v>
      </c>
      <c r="Z542">
        <f t="shared" si="154"/>
        <v>2.7483843897433157E-3</v>
      </c>
      <c r="AA542">
        <f t="shared" si="155"/>
        <v>6.3689541580150592E-4</v>
      </c>
      <c r="AB542">
        <f t="shared" si="156"/>
        <v>7.4766924168082741E-5</v>
      </c>
      <c r="AC542">
        <f t="shared" si="157"/>
        <v>6.0806130003473373E-4</v>
      </c>
      <c r="AD542">
        <f t="shared" si="158"/>
        <v>1.1187941119823566E-2</v>
      </c>
      <c r="AE542">
        <f t="shared" si="159"/>
        <v>1.1797499772815488E-2</v>
      </c>
      <c r="AF542">
        <f t="shared" si="160"/>
        <v>-4.6438552483821869E-3</v>
      </c>
      <c r="AG542">
        <f t="shared" si="161"/>
        <v>3.6416857842560425E-3</v>
      </c>
      <c r="AH542">
        <f t="shared" si="162"/>
        <v>1.8462723199852784E-2</v>
      </c>
      <c r="AI542">
        <f t="shared" si="163"/>
        <v>2.5887093233731891E-3</v>
      </c>
      <c r="AJ542">
        <f t="shared" si="164"/>
        <v>-9.7561749453646852E-3</v>
      </c>
      <c r="AK542">
        <f t="shared" si="165"/>
        <v>0</v>
      </c>
      <c r="AL542">
        <f t="shared" si="166"/>
        <v>-7.067167223092443E-3</v>
      </c>
      <c r="AM542">
        <f t="shared" si="167"/>
        <v>-9.9493049496162788E-3</v>
      </c>
      <c r="AN542">
        <f t="shared" si="168"/>
        <v>-2.5041749313213135E-3</v>
      </c>
      <c r="AO542">
        <f t="shared" si="169"/>
        <v>-6.7398962029866488E-3</v>
      </c>
      <c r="AP542">
        <f t="shared" si="170"/>
        <v>-3.4701044083118122E-3</v>
      </c>
      <c r="AQ542">
        <f t="shared" si="171"/>
        <v>-6.0794103854369909E-3</v>
      </c>
    </row>
    <row r="543" spans="1:43" hidden="1" x14ac:dyDescent="0.25">
      <c r="A543" s="19">
        <v>42440</v>
      </c>
      <c r="B543">
        <v>11.97056924</v>
      </c>
      <c r="C543">
        <v>16.848004240000002</v>
      </c>
      <c r="D543">
        <v>81.917065350000001</v>
      </c>
      <c r="E543">
        <v>74.446453329999997</v>
      </c>
      <c r="F543">
        <v>65.275479720000007</v>
      </c>
      <c r="G543">
        <v>29500</v>
      </c>
      <c r="H543">
        <v>37629</v>
      </c>
      <c r="I543">
        <v>334.55</v>
      </c>
      <c r="J543">
        <v>10.303000000000001</v>
      </c>
      <c r="K543">
        <v>74.623500000000007</v>
      </c>
      <c r="L543">
        <v>66.921000000000006</v>
      </c>
      <c r="M543">
        <v>103</v>
      </c>
      <c r="N543">
        <v>71.989999999999995</v>
      </c>
      <c r="O543">
        <v>12.75</v>
      </c>
      <c r="P543">
        <v>193</v>
      </c>
      <c r="Q543">
        <v>851.6</v>
      </c>
      <c r="R543">
        <v>10002</v>
      </c>
      <c r="S543">
        <v>1028.7</v>
      </c>
      <c r="T543">
        <v>7510.2</v>
      </c>
      <c r="X543" s="20">
        <v>42440</v>
      </c>
      <c r="Y543">
        <f t="shared" si="153"/>
        <v>1.0685591821104445E-3</v>
      </c>
      <c r="Z543">
        <f t="shared" si="154"/>
        <v>-1.0312656425886919E-3</v>
      </c>
      <c r="AA543">
        <f t="shared" si="155"/>
        <v>-2.3862717044655638E-4</v>
      </c>
      <c r="AB543">
        <f t="shared" si="156"/>
        <v>1.1036594785396974E-4</v>
      </c>
      <c r="AC543">
        <f t="shared" si="157"/>
        <v>4.8520719673912589E-4</v>
      </c>
      <c r="AD543">
        <f t="shared" si="158"/>
        <v>-1.450446925370559E-2</v>
      </c>
      <c r="AE543">
        <f t="shared" si="159"/>
        <v>-1.5401776904078617E-3</v>
      </c>
      <c r="AF543">
        <f t="shared" si="160"/>
        <v>4.6438552483821123E-3</v>
      </c>
      <c r="AG543">
        <f t="shared" si="161"/>
        <v>-3.9425237658642729E-3</v>
      </c>
      <c r="AH543">
        <f t="shared" si="162"/>
        <v>-8.3072750617317406E-3</v>
      </c>
      <c r="AI543">
        <f t="shared" si="163"/>
        <v>-5.6771346683868844E-3</v>
      </c>
      <c r="AJ543">
        <f t="shared" si="164"/>
        <v>9.7561749453646558E-3</v>
      </c>
      <c r="AK543">
        <f t="shared" si="165"/>
        <v>2.0630862951542032E-2</v>
      </c>
      <c r="AL543">
        <f t="shared" si="166"/>
        <v>4.7169898781388667E-3</v>
      </c>
      <c r="AM543">
        <f t="shared" si="167"/>
        <v>-1.0362157410451797E-4</v>
      </c>
      <c r="AN543">
        <f t="shared" si="168"/>
        <v>1.6635969609628817E-2</v>
      </c>
      <c r="AO543">
        <f t="shared" si="169"/>
        <v>1.0255366373972074E-2</v>
      </c>
      <c r="AP543">
        <f t="shared" si="170"/>
        <v>7.268501962771695E-3</v>
      </c>
      <c r="AQ543">
        <f t="shared" si="171"/>
        <v>3.2074498952521847E-3</v>
      </c>
    </row>
    <row r="544" spans="1:43" hidden="1" x14ac:dyDescent="0.25">
      <c r="A544" s="19">
        <v>42443</v>
      </c>
      <c r="B544">
        <v>12.01355517</v>
      </c>
      <c r="C544">
        <v>16.817113800000001</v>
      </c>
      <c r="D544">
        <v>81.985481840000006</v>
      </c>
      <c r="E544">
        <v>74.544362919999998</v>
      </c>
      <c r="F544">
        <v>65.341256659999999</v>
      </c>
      <c r="G544">
        <v>29187</v>
      </c>
      <c r="H544">
        <v>37447</v>
      </c>
      <c r="I544">
        <v>335</v>
      </c>
      <c r="J544">
        <v>10.329000000000001</v>
      </c>
      <c r="K544">
        <v>74.563500000000005</v>
      </c>
      <c r="L544">
        <v>67.138000000000005</v>
      </c>
      <c r="M544">
        <v>103</v>
      </c>
      <c r="N544">
        <v>71.430000000000007</v>
      </c>
      <c r="O544">
        <v>12.65</v>
      </c>
      <c r="P544">
        <v>192.43</v>
      </c>
      <c r="Q544">
        <v>857.15</v>
      </c>
      <c r="R544">
        <v>9924.9</v>
      </c>
      <c r="S544">
        <v>1027.55</v>
      </c>
      <c r="T544">
        <v>7538.75</v>
      </c>
      <c r="X544" s="20">
        <v>42443</v>
      </c>
      <c r="Y544">
        <f t="shared" si="153"/>
        <v>3.5845357780818813E-3</v>
      </c>
      <c r="Z544">
        <f t="shared" si="154"/>
        <v>-1.8351605737865189E-3</v>
      </c>
      <c r="AA544">
        <f t="shared" si="155"/>
        <v>8.3484357194703828E-4</v>
      </c>
      <c r="AB544">
        <f t="shared" si="156"/>
        <v>1.3143038820561616E-3</v>
      </c>
      <c r="AC544">
        <f t="shared" si="157"/>
        <v>1.007174844255452E-3</v>
      </c>
      <c r="AD544">
        <f t="shared" si="158"/>
        <v>-1.0666858684373795E-2</v>
      </c>
      <c r="AE544">
        <f t="shared" si="159"/>
        <v>-4.8484297652194707E-3</v>
      </c>
      <c r="AF544">
        <f t="shared" si="160"/>
        <v>1.3441865962403633E-3</v>
      </c>
      <c r="AG544">
        <f t="shared" si="161"/>
        <v>2.520358061565359E-3</v>
      </c>
      <c r="AH544">
        <f t="shared" si="162"/>
        <v>-8.0435967255821424E-4</v>
      </c>
      <c r="AI544">
        <f t="shared" si="163"/>
        <v>3.237383383809684E-3</v>
      </c>
      <c r="AJ544">
        <f t="shared" si="164"/>
        <v>0</v>
      </c>
      <c r="AK544">
        <f t="shared" si="165"/>
        <v>-7.8092713143302697E-3</v>
      </c>
      <c r="AL544">
        <f t="shared" si="166"/>
        <v>-7.874056430905883E-3</v>
      </c>
      <c r="AM544">
        <f t="shared" si="167"/>
        <v>-2.9577376724178282E-3</v>
      </c>
      <c r="AN544">
        <f t="shared" si="168"/>
        <v>6.4959994341656146E-3</v>
      </c>
      <c r="AO544">
        <f t="shared" si="169"/>
        <v>-7.73832204096733E-3</v>
      </c>
      <c r="AP544">
        <f t="shared" si="170"/>
        <v>-1.1185411500551979E-3</v>
      </c>
      <c r="AQ544">
        <f t="shared" si="171"/>
        <v>3.7942892031638392E-3</v>
      </c>
    </row>
    <row r="545" spans="1:43" hidden="1" x14ac:dyDescent="0.25">
      <c r="A545" s="19">
        <v>42444</v>
      </c>
      <c r="B545">
        <v>11.89207981</v>
      </c>
      <c r="C545">
        <v>16.79845933</v>
      </c>
      <c r="D545">
        <v>82.000055369999998</v>
      </c>
      <c r="E545">
        <v>74.562637879999997</v>
      </c>
      <c r="F545">
        <v>65.357245270000007</v>
      </c>
      <c r="G545">
        <v>29037</v>
      </c>
      <c r="H545">
        <v>37087</v>
      </c>
      <c r="I545">
        <v>336.1</v>
      </c>
      <c r="J545">
        <v>10.341799999999999</v>
      </c>
      <c r="K545">
        <v>74.843000000000004</v>
      </c>
      <c r="L545">
        <v>67.372</v>
      </c>
      <c r="M545">
        <v>102</v>
      </c>
      <c r="N545">
        <v>71.010000000000005</v>
      </c>
      <c r="O545">
        <v>12.71</v>
      </c>
      <c r="P545">
        <v>196.18</v>
      </c>
      <c r="Q545">
        <v>840.8</v>
      </c>
      <c r="R545">
        <v>9774.15</v>
      </c>
      <c r="S545">
        <v>1026.7</v>
      </c>
      <c r="T545">
        <v>7460.6</v>
      </c>
      <c r="X545" s="20">
        <v>42444</v>
      </c>
      <c r="Y545">
        <f t="shared" si="153"/>
        <v>-1.0162993425015206E-2</v>
      </c>
      <c r="Z545">
        <f t="shared" si="154"/>
        <v>-1.1098708234283234E-3</v>
      </c>
      <c r="AA545">
        <f t="shared" si="155"/>
        <v>1.7774165071265751E-4</v>
      </c>
      <c r="AB545">
        <f t="shared" si="156"/>
        <v>2.4512544673905315E-4</v>
      </c>
      <c r="AC545">
        <f t="shared" si="157"/>
        <v>2.4466401440973899E-4</v>
      </c>
      <c r="AD545">
        <f t="shared" si="158"/>
        <v>-5.1525258263390257E-3</v>
      </c>
      <c r="AE545">
        <f t="shared" si="159"/>
        <v>-9.6600960506430956E-3</v>
      </c>
      <c r="AF545">
        <f t="shared" si="160"/>
        <v>3.2782029059935667E-3</v>
      </c>
      <c r="AG545">
        <f t="shared" si="161"/>
        <v>1.2384621433170534E-3</v>
      </c>
      <c r="AH545">
        <f t="shared" si="162"/>
        <v>3.7414747825753997E-3</v>
      </c>
      <c r="AI545">
        <f t="shared" si="163"/>
        <v>3.4792987295751742E-3</v>
      </c>
      <c r="AJ545">
        <f t="shared" si="164"/>
        <v>-9.7561749453646852E-3</v>
      </c>
      <c r="AK545">
        <f t="shared" si="165"/>
        <v>-5.8972369728788263E-3</v>
      </c>
      <c r="AL545">
        <f t="shared" si="166"/>
        <v>4.7318700278334127E-3</v>
      </c>
      <c r="AM545">
        <f t="shared" si="167"/>
        <v>1.9300153903701826E-2</v>
      </c>
      <c r="AN545">
        <f t="shared" si="168"/>
        <v>-1.9259112890748661E-2</v>
      </c>
      <c r="AO545">
        <f t="shared" si="169"/>
        <v>-1.5305605386991767E-2</v>
      </c>
      <c r="AP545">
        <f t="shared" si="170"/>
        <v>-8.2755268201016694E-4</v>
      </c>
      <c r="AQ545">
        <f t="shared" si="171"/>
        <v>-1.0420545847201314E-2</v>
      </c>
    </row>
    <row r="546" spans="1:43" hidden="1" x14ac:dyDescent="0.25">
      <c r="A546" s="19">
        <v>42445</v>
      </c>
      <c r="B546">
        <v>11.89987898</v>
      </c>
      <c r="C546">
        <v>16.860418889999998</v>
      </c>
      <c r="D546">
        <v>81.998118489999996</v>
      </c>
      <c r="E546">
        <v>74.585267959999996</v>
      </c>
      <c r="F546">
        <v>65.401982590000003</v>
      </c>
      <c r="G546">
        <v>28966</v>
      </c>
      <c r="H546">
        <v>36910</v>
      </c>
      <c r="I546">
        <v>334.55</v>
      </c>
      <c r="J546">
        <v>10.2994</v>
      </c>
      <c r="K546">
        <v>75.401499999999999</v>
      </c>
      <c r="L546">
        <v>67.173000000000002</v>
      </c>
      <c r="M546">
        <v>103</v>
      </c>
      <c r="N546">
        <v>72.489999999999995</v>
      </c>
      <c r="O546">
        <v>12.72</v>
      </c>
      <c r="P546">
        <v>194.25</v>
      </c>
      <c r="Q546">
        <v>844.15</v>
      </c>
      <c r="R546">
        <v>9346.7000000000007</v>
      </c>
      <c r="S546">
        <v>1030.45</v>
      </c>
      <c r="T546">
        <v>7498.75</v>
      </c>
      <c r="X546" s="20">
        <v>42445</v>
      </c>
      <c r="Y546">
        <f t="shared" si="153"/>
        <v>6.556139700979786E-4</v>
      </c>
      <c r="Z546">
        <f t="shared" si="154"/>
        <v>3.6816218045103398E-3</v>
      </c>
      <c r="AA546">
        <f t="shared" si="155"/>
        <v>-2.36207508230728E-5</v>
      </c>
      <c r="AB546">
        <f t="shared" si="156"/>
        <v>3.0345823558437714E-4</v>
      </c>
      <c r="AC546">
        <f t="shared" si="157"/>
        <v>6.8427020375937922E-4</v>
      </c>
      <c r="AD546">
        <f t="shared" si="158"/>
        <v>-2.4481504563966358E-3</v>
      </c>
      <c r="AE546">
        <f t="shared" si="159"/>
        <v>-4.7839868528776223E-3</v>
      </c>
      <c r="AF546">
        <f t="shared" si="160"/>
        <v>-4.6223895022340653E-3</v>
      </c>
      <c r="AG546">
        <f t="shared" si="161"/>
        <v>-4.1082940561464523E-3</v>
      </c>
      <c r="AH546">
        <f t="shared" si="162"/>
        <v>7.4345825969804593E-3</v>
      </c>
      <c r="AI546">
        <f t="shared" si="163"/>
        <v>-2.958120258828331E-3</v>
      </c>
      <c r="AJ546">
        <f t="shared" si="164"/>
        <v>9.7561749453646558E-3</v>
      </c>
      <c r="AK546">
        <f t="shared" si="165"/>
        <v>2.0627909118784014E-2</v>
      </c>
      <c r="AL546">
        <f t="shared" si="166"/>
        <v>7.8647271061335459E-4</v>
      </c>
      <c r="AM546">
        <f t="shared" si="167"/>
        <v>-9.8866158884128152E-3</v>
      </c>
      <c r="AN546">
        <f t="shared" si="168"/>
        <v>3.9763843604611899E-3</v>
      </c>
      <c r="AO546">
        <f t="shared" si="169"/>
        <v>-4.471780574302358E-2</v>
      </c>
      <c r="AP546">
        <f t="shared" si="170"/>
        <v>3.6458247125984514E-3</v>
      </c>
      <c r="AQ546">
        <f t="shared" si="171"/>
        <v>5.1005000493076656E-3</v>
      </c>
    </row>
    <row r="547" spans="1:43" hidden="1" x14ac:dyDescent="0.25">
      <c r="A547" s="19">
        <v>42446</v>
      </c>
      <c r="B547">
        <v>11.925165059999999</v>
      </c>
      <c r="C547">
        <v>16.913020599999999</v>
      </c>
      <c r="D547">
        <v>82.008317939999998</v>
      </c>
      <c r="E547">
        <v>74.591866370000005</v>
      </c>
      <c r="F547">
        <v>65.439628560000003</v>
      </c>
      <c r="G547">
        <v>29356</v>
      </c>
      <c r="H547">
        <v>38169</v>
      </c>
      <c r="I547">
        <v>338.55</v>
      </c>
      <c r="J547">
        <v>10.2888</v>
      </c>
      <c r="K547">
        <v>75.406499999999994</v>
      </c>
      <c r="L547">
        <v>66.619</v>
      </c>
      <c r="M547">
        <v>103</v>
      </c>
      <c r="N547">
        <v>71.11</v>
      </c>
      <c r="O547">
        <v>12.75</v>
      </c>
      <c r="P547">
        <v>199.38</v>
      </c>
      <c r="Q547">
        <v>849.65</v>
      </c>
      <c r="R547">
        <v>9018.1</v>
      </c>
      <c r="S547">
        <v>1018.4</v>
      </c>
      <c r="T547">
        <v>7512.55</v>
      </c>
      <c r="X547" s="20">
        <v>42446</v>
      </c>
      <c r="Y547">
        <f t="shared" si="153"/>
        <v>2.1226478701736984E-3</v>
      </c>
      <c r="Z547">
        <f t="shared" si="154"/>
        <v>3.1149775283507569E-3</v>
      </c>
      <c r="AA547">
        <f t="shared" si="155"/>
        <v>1.2437865531582978E-4</v>
      </c>
      <c r="AB547">
        <f t="shared" si="156"/>
        <v>8.8464093829769162E-5</v>
      </c>
      <c r="AC547">
        <f t="shared" si="157"/>
        <v>5.7544340379096239E-4</v>
      </c>
      <c r="AD547">
        <f t="shared" si="158"/>
        <v>1.3374226304151669E-2</v>
      </c>
      <c r="AE547">
        <f t="shared" si="159"/>
        <v>3.354115078676579E-2</v>
      </c>
      <c r="AF547">
        <f t="shared" si="160"/>
        <v>1.1885446702828548E-2</v>
      </c>
      <c r="AG547">
        <f t="shared" si="161"/>
        <v>-1.0297161419270866E-3</v>
      </c>
      <c r="AH547">
        <f t="shared" si="162"/>
        <v>6.6309479627494871E-5</v>
      </c>
      <c r="AI547">
        <f t="shared" si="163"/>
        <v>-8.2815589317915585E-3</v>
      </c>
      <c r="AJ547">
        <f t="shared" si="164"/>
        <v>0</v>
      </c>
      <c r="AK547">
        <f t="shared" si="165"/>
        <v>-1.922064741735979E-2</v>
      </c>
      <c r="AL547">
        <f t="shared" si="166"/>
        <v>2.3557136924589835E-3</v>
      </c>
      <c r="AM547">
        <f t="shared" si="167"/>
        <v>2.6066562346801013E-2</v>
      </c>
      <c r="AN547">
        <f t="shared" si="168"/>
        <v>6.4942960569119683E-3</v>
      </c>
      <c r="AO547">
        <f t="shared" si="169"/>
        <v>-3.5789670955073877E-2</v>
      </c>
      <c r="AP547">
        <f t="shared" si="170"/>
        <v>-1.1762831774320765E-2</v>
      </c>
      <c r="AQ547">
        <f t="shared" si="171"/>
        <v>1.8386154280552417E-3</v>
      </c>
    </row>
    <row r="548" spans="1:43" hidden="1" x14ac:dyDescent="0.25">
      <c r="A548" s="19">
        <v>42447</v>
      </c>
      <c r="B548">
        <v>11.96211935</v>
      </c>
      <c r="C548">
        <v>16.889351640000001</v>
      </c>
      <c r="D548">
        <v>82.001333560000006</v>
      </c>
      <c r="E548">
        <v>74.590721419999994</v>
      </c>
      <c r="F548">
        <v>65.450293160000001</v>
      </c>
      <c r="G548">
        <v>29131</v>
      </c>
      <c r="H548">
        <v>37760</v>
      </c>
      <c r="I548">
        <v>337.5</v>
      </c>
      <c r="J548">
        <v>10.2577</v>
      </c>
      <c r="K548">
        <v>74.814499999999995</v>
      </c>
      <c r="L548">
        <v>66.384</v>
      </c>
      <c r="M548">
        <v>104</v>
      </c>
      <c r="N548">
        <v>73.41</v>
      </c>
      <c r="O548">
        <v>12.85</v>
      </c>
      <c r="P548">
        <v>195.95</v>
      </c>
      <c r="Q548">
        <v>848.35</v>
      </c>
      <c r="R548">
        <v>9206.7000000000007</v>
      </c>
      <c r="S548">
        <v>1028.4000000000001</v>
      </c>
      <c r="T548">
        <v>7604.35</v>
      </c>
      <c r="X548" s="20">
        <v>42447</v>
      </c>
      <c r="Y548">
        <f t="shared" si="153"/>
        <v>3.0940578130686219E-3</v>
      </c>
      <c r="Z548">
        <f t="shared" si="154"/>
        <v>-1.4004321176196491E-3</v>
      </c>
      <c r="AA548">
        <f t="shared" si="155"/>
        <v>-8.5170353577832268E-5</v>
      </c>
      <c r="AB548">
        <f t="shared" si="156"/>
        <v>-1.5349646590680173E-5</v>
      </c>
      <c r="AC548">
        <f t="shared" si="157"/>
        <v>1.6295525099958009E-4</v>
      </c>
      <c r="AD548">
        <f t="shared" si="158"/>
        <v>-7.69405543011517E-3</v>
      </c>
      <c r="AE548">
        <f t="shared" si="159"/>
        <v>-1.0773326551373112E-2</v>
      </c>
      <c r="AF548">
        <f t="shared" si="160"/>
        <v>-3.1062816190698746E-3</v>
      </c>
      <c r="AG548">
        <f t="shared" si="161"/>
        <v>-3.0272818972729497E-3</v>
      </c>
      <c r="AH548">
        <f t="shared" si="162"/>
        <v>-7.881761733585119E-3</v>
      </c>
      <c r="AI548">
        <f t="shared" si="163"/>
        <v>-3.5337585550075405E-3</v>
      </c>
      <c r="AJ548">
        <f t="shared" si="164"/>
        <v>9.6619109117368901E-3</v>
      </c>
      <c r="AK548">
        <f t="shared" si="165"/>
        <v>3.1832192227263439E-2</v>
      </c>
      <c r="AL548">
        <f t="shared" si="166"/>
        <v>7.8125397367936247E-3</v>
      </c>
      <c r="AM548">
        <f t="shared" si="167"/>
        <v>-1.7353026948917483E-2</v>
      </c>
      <c r="AN548">
        <f t="shared" si="168"/>
        <v>-1.5312134911659727E-3</v>
      </c>
      <c r="AO548">
        <f t="shared" si="169"/>
        <v>2.0697811000635093E-2</v>
      </c>
      <c r="AP548">
        <f t="shared" si="170"/>
        <v>9.7714281485378595E-3</v>
      </c>
      <c r="AQ548">
        <f t="shared" si="171"/>
        <v>1.2145496559789189E-2</v>
      </c>
    </row>
    <row r="549" spans="1:43" hidden="1" x14ac:dyDescent="0.25">
      <c r="A549" s="19">
        <v>42450</v>
      </c>
      <c r="B549">
        <v>11.981627530000001</v>
      </c>
      <c r="C549">
        <v>16.77359496</v>
      </c>
      <c r="D549">
        <v>82.054107060000007</v>
      </c>
      <c r="E549">
        <v>74.689943279999994</v>
      </c>
      <c r="F549">
        <v>65.543671130000007</v>
      </c>
      <c r="G549">
        <v>28941</v>
      </c>
      <c r="H549">
        <v>37880</v>
      </c>
      <c r="I549">
        <v>339.45</v>
      </c>
      <c r="J549">
        <v>10.255100000000001</v>
      </c>
      <c r="K549">
        <v>74.752499999999998</v>
      </c>
      <c r="L549">
        <v>66.5</v>
      </c>
      <c r="M549">
        <v>105</v>
      </c>
      <c r="N549">
        <v>73.48</v>
      </c>
      <c r="O549">
        <v>12.99</v>
      </c>
      <c r="P549">
        <v>197.43</v>
      </c>
      <c r="Q549">
        <v>879.65</v>
      </c>
      <c r="R549">
        <v>9178.15</v>
      </c>
      <c r="S549">
        <v>1045.5999999999999</v>
      </c>
      <c r="T549">
        <v>7704.25</v>
      </c>
      <c r="X549" s="20">
        <v>42450</v>
      </c>
      <c r="Y549">
        <f t="shared" si="153"/>
        <v>1.629501382085398E-3</v>
      </c>
      <c r="Z549">
        <f t="shared" si="154"/>
        <v>-6.8774214948570328E-3</v>
      </c>
      <c r="AA549">
        <f t="shared" si="155"/>
        <v>6.4336180038732972E-4</v>
      </c>
      <c r="AB549">
        <f t="shared" si="156"/>
        <v>1.329333236971606E-3</v>
      </c>
      <c r="AC549">
        <f t="shared" si="157"/>
        <v>1.4256837911974074E-3</v>
      </c>
      <c r="AD549">
        <f t="shared" si="158"/>
        <v>-6.5436243961749562E-3</v>
      </c>
      <c r="AE549">
        <f t="shared" si="159"/>
        <v>3.1729270405774918E-3</v>
      </c>
      <c r="AF549">
        <f t="shared" si="160"/>
        <v>5.7611504350714412E-3</v>
      </c>
      <c r="AG549">
        <f t="shared" si="161"/>
        <v>-2.5350025485773987E-4</v>
      </c>
      <c r="AH549">
        <f t="shared" si="162"/>
        <v>-8.2905993369204972E-4</v>
      </c>
      <c r="AI549">
        <f t="shared" si="163"/>
        <v>1.7458840712962886E-3</v>
      </c>
      <c r="AJ549">
        <f t="shared" si="164"/>
        <v>9.5694510161506725E-3</v>
      </c>
      <c r="AK549">
        <f t="shared" si="165"/>
        <v>9.5309422423504593E-4</v>
      </c>
      <c r="AL549">
        <f t="shared" si="166"/>
        <v>1.0836019341279327E-2</v>
      </c>
      <c r="AM549">
        <f t="shared" si="167"/>
        <v>7.5245664904970404E-3</v>
      </c>
      <c r="AN549">
        <f t="shared" si="168"/>
        <v>3.6230814596106588E-2</v>
      </c>
      <c r="AO549">
        <f t="shared" si="169"/>
        <v>-3.1058206022598119E-3</v>
      </c>
      <c r="AP549">
        <f t="shared" si="170"/>
        <v>1.6586686918277638E-2</v>
      </c>
      <c r="AQ549">
        <f t="shared" si="171"/>
        <v>1.3051672671276491E-2</v>
      </c>
    </row>
    <row r="550" spans="1:43" hidden="1" x14ac:dyDescent="0.25">
      <c r="A550" s="19">
        <v>42451</v>
      </c>
      <c r="B550">
        <v>12.025733199999999</v>
      </c>
      <c r="C550">
        <v>16.764015839999999</v>
      </c>
      <c r="D550">
        <v>82.097264199999998</v>
      </c>
      <c r="E550">
        <v>74.673467919999993</v>
      </c>
      <c r="F550">
        <v>65.546037990000002</v>
      </c>
      <c r="G550">
        <v>29049</v>
      </c>
      <c r="H550">
        <v>37882</v>
      </c>
      <c r="I550">
        <v>339.1</v>
      </c>
      <c r="J550">
        <v>10.2858</v>
      </c>
      <c r="K550">
        <v>74.879499999999993</v>
      </c>
      <c r="L550">
        <v>66.754999999999995</v>
      </c>
      <c r="M550">
        <v>105</v>
      </c>
      <c r="N550">
        <v>73.8</v>
      </c>
      <c r="O550">
        <v>13.24</v>
      </c>
      <c r="P550">
        <v>197.15</v>
      </c>
      <c r="Q550">
        <v>870.15</v>
      </c>
      <c r="R550">
        <v>9118.35</v>
      </c>
      <c r="S550">
        <v>1053.8499999999999</v>
      </c>
      <c r="T550">
        <v>7714.9</v>
      </c>
      <c r="X550" s="20">
        <v>42451</v>
      </c>
      <c r="Y550">
        <f t="shared" si="153"/>
        <v>3.6743497228214463E-3</v>
      </c>
      <c r="Z550">
        <f t="shared" si="154"/>
        <v>-5.7124643240782751E-4</v>
      </c>
      <c r="AA550">
        <f t="shared" si="155"/>
        <v>5.2582126683544815E-4</v>
      </c>
      <c r="AB550">
        <f t="shared" si="156"/>
        <v>-2.206077102076212E-4</v>
      </c>
      <c r="AC550">
        <f t="shared" si="157"/>
        <v>3.6110538594426414E-5</v>
      </c>
      <c r="AD550">
        <f t="shared" si="158"/>
        <v>3.7247844409774174E-3</v>
      </c>
      <c r="AE550">
        <f t="shared" si="159"/>
        <v>5.2796916672393341E-5</v>
      </c>
      <c r="AF550">
        <f t="shared" si="160"/>
        <v>-1.0316116160630775E-3</v>
      </c>
      <c r="AG550">
        <f t="shared" si="161"/>
        <v>2.989160441744086E-3</v>
      </c>
      <c r="AH550">
        <f t="shared" si="162"/>
        <v>1.6974982690315618E-3</v>
      </c>
      <c r="AI550">
        <f t="shared" si="163"/>
        <v>3.8272531802497219E-3</v>
      </c>
      <c r="AJ550">
        <f t="shared" si="164"/>
        <v>0</v>
      </c>
      <c r="AK550">
        <f t="shared" si="165"/>
        <v>4.3454712595018636E-3</v>
      </c>
      <c r="AL550">
        <f t="shared" si="166"/>
        <v>1.9062719826353897E-2</v>
      </c>
      <c r="AM550">
        <f t="shared" si="167"/>
        <v>-1.4192308125012196E-3</v>
      </c>
      <c r="AN550">
        <f t="shared" si="168"/>
        <v>-1.0858490504872052E-2</v>
      </c>
      <c r="AO550">
        <f t="shared" si="169"/>
        <v>-6.5367926036099516E-3</v>
      </c>
      <c r="AP550">
        <f t="shared" si="170"/>
        <v>7.8592416730438423E-3</v>
      </c>
      <c r="AQ550">
        <f t="shared" si="171"/>
        <v>1.3813993240332821E-3</v>
      </c>
    </row>
    <row r="551" spans="1:43" hidden="1" x14ac:dyDescent="0.25">
      <c r="A551" s="19">
        <v>42452</v>
      </c>
      <c r="B551">
        <v>11.995524420000001</v>
      </c>
      <c r="C551">
        <v>16.795872060000001</v>
      </c>
      <c r="D551">
        <v>82.112857959999999</v>
      </c>
      <c r="E551">
        <v>74.742210619999994</v>
      </c>
      <c r="F551">
        <v>65.578333639999997</v>
      </c>
      <c r="G551">
        <v>28604</v>
      </c>
      <c r="H551">
        <v>36773</v>
      </c>
      <c r="I551">
        <v>333.4</v>
      </c>
      <c r="J551">
        <v>10.287100000000001</v>
      </c>
      <c r="K551">
        <v>74.855000000000004</v>
      </c>
      <c r="L551">
        <v>66.930000000000007</v>
      </c>
      <c r="M551">
        <v>105</v>
      </c>
      <c r="N551">
        <v>74</v>
      </c>
      <c r="O551">
        <v>13.2</v>
      </c>
      <c r="P551">
        <v>196.5</v>
      </c>
      <c r="Q551">
        <v>873.6</v>
      </c>
      <c r="R551">
        <v>9277.0499999999993</v>
      </c>
      <c r="S551">
        <v>1049.3499999999999</v>
      </c>
      <c r="T551">
        <v>7716.5</v>
      </c>
      <c r="X551" s="20">
        <v>42452</v>
      </c>
      <c r="Y551">
        <f t="shared" si="153"/>
        <v>-2.5151718867652377E-3</v>
      </c>
      <c r="Z551">
        <f t="shared" si="154"/>
        <v>1.8984705588357999E-3</v>
      </c>
      <c r="AA551">
        <f t="shared" si="155"/>
        <v>1.8992446801389436E-4</v>
      </c>
      <c r="AB551">
        <f t="shared" si="156"/>
        <v>9.201538355545053E-4</v>
      </c>
      <c r="AC551">
        <f t="shared" si="157"/>
        <v>4.92595697528643E-4</v>
      </c>
      <c r="AD551">
        <f t="shared" si="158"/>
        <v>-1.5437491111354274E-2</v>
      </c>
      <c r="AE551">
        <f t="shared" si="159"/>
        <v>-2.9712184998217709E-2</v>
      </c>
      <c r="AF551">
        <f t="shared" si="160"/>
        <v>-1.6952078814899418E-2</v>
      </c>
      <c r="AG551">
        <f t="shared" si="161"/>
        <v>1.2637984938739706E-4</v>
      </c>
      <c r="AH551">
        <f t="shared" si="162"/>
        <v>-3.2724589481551437E-4</v>
      </c>
      <c r="AI551">
        <f t="shared" si="163"/>
        <v>2.6180962704927709E-3</v>
      </c>
      <c r="AJ551">
        <f t="shared" si="164"/>
        <v>0</v>
      </c>
      <c r="AK551">
        <f t="shared" si="165"/>
        <v>2.7063615977430673E-3</v>
      </c>
      <c r="AL551">
        <f t="shared" si="166"/>
        <v>-3.0257209165370676E-3</v>
      </c>
      <c r="AM551">
        <f t="shared" si="167"/>
        <v>-3.3024290143203344E-3</v>
      </c>
      <c r="AN551">
        <f t="shared" si="168"/>
        <v>3.9569944104577192E-3</v>
      </c>
      <c r="AO551">
        <f t="shared" si="169"/>
        <v>1.7254741664575451E-2</v>
      </c>
      <c r="AP551">
        <f t="shared" si="170"/>
        <v>-4.2792001396258694E-3</v>
      </c>
      <c r="AQ551">
        <f t="shared" si="171"/>
        <v>2.0736939042907305E-4</v>
      </c>
    </row>
    <row r="552" spans="1:43" hidden="1" x14ac:dyDescent="0.25">
      <c r="A552" s="19">
        <v>42457</v>
      </c>
      <c r="B552">
        <v>12.01338879</v>
      </c>
      <c r="C552">
        <v>16.74094929</v>
      </c>
      <c r="D552">
        <v>82.202029780000004</v>
      </c>
      <c r="E552">
        <v>74.820755020000007</v>
      </c>
      <c r="F552">
        <v>65.714912560000002</v>
      </c>
      <c r="G552">
        <v>28458</v>
      </c>
      <c r="H552">
        <v>36570</v>
      </c>
      <c r="I552">
        <v>332.1</v>
      </c>
      <c r="J552">
        <v>10.2356</v>
      </c>
      <c r="K552">
        <v>74.5745</v>
      </c>
      <c r="L552">
        <v>66.608000000000004</v>
      </c>
      <c r="M552">
        <v>104</v>
      </c>
      <c r="N552">
        <v>74.69</v>
      </c>
      <c r="O552">
        <v>12.84</v>
      </c>
      <c r="P552">
        <v>195.9</v>
      </c>
      <c r="Q552">
        <v>863.65</v>
      </c>
      <c r="R552">
        <v>9205.15</v>
      </c>
      <c r="S552">
        <v>349.17</v>
      </c>
      <c r="T552">
        <v>7615.1</v>
      </c>
      <c r="X552" s="20">
        <v>42457</v>
      </c>
      <c r="Y552">
        <f t="shared" si="153"/>
        <v>1.4881451018277081E-3</v>
      </c>
      <c r="Z552">
        <f t="shared" si="154"/>
        <v>-3.2753741643017104E-3</v>
      </c>
      <c r="AA552">
        <f t="shared" si="155"/>
        <v>1.0853773505311972E-3</v>
      </c>
      <c r="AB552">
        <f t="shared" si="156"/>
        <v>1.0503189326925304E-3</v>
      </c>
      <c r="AC552">
        <f t="shared" si="157"/>
        <v>2.0805178212703981E-3</v>
      </c>
      <c r="AD552">
        <f t="shared" si="158"/>
        <v>-5.1172520626498845E-3</v>
      </c>
      <c r="AE552">
        <f t="shared" si="159"/>
        <v>-5.5356480750423072E-3</v>
      </c>
      <c r="AF552">
        <f t="shared" si="160"/>
        <v>-3.9068419339925988E-3</v>
      </c>
      <c r="AG552">
        <f t="shared" si="161"/>
        <v>-5.0188433395059609E-3</v>
      </c>
      <c r="AH552">
        <f t="shared" si="162"/>
        <v>-3.7542831832025956E-3</v>
      </c>
      <c r="AI552">
        <f t="shared" si="163"/>
        <v>-4.8226066599313076E-3</v>
      </c>
      <c r="AJ552">
        <f t="shared" si="164"/>
        <v>-9.5694510161506725E-3</v>
      </c>
      <c r="AK552">
        <f t="shared" si="165"/>
        <v>9.2811211648056204E-3</v>
      </c>
      <c r="AL552">
        <f t="shared" si="166"/>
        <v>-2.7651531330510008E-2</v>
      </c>
      <c r="AM552">
        <f t="shared" si="167"/>
        <v>-3.0581063588207735E-3</v>
      </c>
      <c r="AN552">
        <f t="shared" si="168"/>
        <v>-1.145501085134717E-2</v>
      </c>
      <c r="AO552">
        <f t="shared" si="169"/>
        <v>-7.7804982861442501E-3</v>
      </c>
      <c r="AP552">
        <f t="shared" si="170"/>
        <v>-1.1003672942214355</v>
      </c>
      <c r="AQ552">
        <f t="shared" si="171"/>
        <v>-1.3227775121485097E-2</v>
      </c>
    </row>
    <row r="553" spans="1:43" hidden="1" x14ac:dyDescent="0.25">
      <c r="A553" s="19">
        <v>42458</v>
      </c>
      <c r="B553">
        <v>12.040380770000001</v>
      </c>
      <c r="C553">
        <v>16.80936809</v>
      </c>
      <c r="D553">
        <v>82.217528239999993</v>
      </c>
      <c r="E553">
        <v>74.82913757</v>
      </c>
      <c r="F553">
        <v>65.72739369</v>
      </c>
      <c r="G553">
        <v>28743</v>
      </c>
      <c r="H553">
        <v>36581</v>
      </c>
      <c r="I553">
        <v>326.45</v>
      </c>
      <c r="J553">
        <v>10.2014</v>
      </c>
      <c r="K553">
        <v>74.944500000000005</v>
      </c>
      <c r="L553">
        <v>66.375</v>
      </c>
      <c r="M553">
        <v>105</v>
      </c>
      <c r="N553">
        <v>74</v>
      </c>
      <c r="O553">
        <v>13.13</v>
      </c>
      <c r="P553">
        <v>197.2</v>
      </c>
      <c r="Q553">
        <v>861.15</v>
      </c>
      <c r="R553">
        <v>9316.7000000000007</v>
      </c>
      <c r="S553">
        <v>351.27</v>
      </c>
      <c r="T553">
        <v>7597</v>
      </c>
      <c r="X553" s="20">
        <v>42458</v>
      </c>
      <c r="Y553">
        <f t="shared" si="153"/>
        <v>2.2443044748005412E-3</v>
      </c>
      <c r="Z553">
        <f t="shared" si="154"/>
        <v>4.0785840604568042E-3</v>
      </c>
      <c r="AA553">
        <f t="shared" si="155"/>
        <v>1.8852331477509654E-4</v>
      </c>
      <c r="AB553">
        <f t="shared" si="156"/>
        <v>1.120288142368626E-4</v>
      </c>
      <c r="AC553">
        <f t="shared" si="157"/>
        <v>1.8991039329104573E-4</v>
      </c>
      <c r="AD553">
        <f t="shared" si="158"/>
        <v>9.9649432133462439E-3</v>
      </c>
      <c r="AE553">
        <f t="shared" si="159"/>
        <v>3.0074777058168849E-4</v>
      </c>
      <c r="AF553">
        <f t="shared" si="160"/>
        <v>-1.7159330750058488E-2</v>
      </c>
      <c r="AG553">
        <f t="shared" si="161"/>
        <v>-3.3468739956408295E-3</v>
      </c>
      <c r="AH553">
        <f t="shared" si="162"/>
        <v>4.9492138825634356E-3</v>
      </c>
      <c r="AI553">
        <f t="shared" si="163"/>
        <v>-3.5042108905167877E-3</v>
      </c>
      <c r="AJ553">
        <f t="shared" si="164"/>
        <v>9.5694510161506725E-3</v>
      </c>
      <c r="AK553">
        <f t="shared" si="165"/>
        <v>-9.2811211648054955E-3</v>
      </c>
      <c r="AL553">
        <f t="shared" si="166"/>
        <v>2.2334390052889789E-2</v>
      </c>
      <c r="AM553">
        <f t="shared" si="167"/>
        <v>6.6141172180399698E-3</v>
      </c>
      <c r="AN553">
        <f t="shared" si="168"/>
        <v>-2.8988888575378793E-3</v>
      </c>
      <c r="AO553">
        <f t="shared" si="169"/>
        <v>1.2045378700277687E-2</v>
      </c>
      <c r="AP553">
        <f t="shared" si="170"/>
        <v>5.9962489067481922E-3</v>
      </c>
      <c r="AQ553">
        <f t="shared" si="171"/>
        <v>-2.3796857161793887E-3</v>
      </c>
    </row>
    <row r="554" spans="1:43" hidden="1" x14ac:dyDescent="0.25">
      <c r="A554" s="19">
        <v>42459</v>
      </c>
      <c r="B554">
        <v>12.06568038</v>
      </c>
      <c r="C554">
        <v>16.798605200000001</v>
      </c>
      <c r="D554">
        <v>82.23387975</v>
      </c>
      <c r="E554">
        <v>74.871258470000001</v>
      </c>
      <c r="F554">
        <v>65.784836409999997</v>
      </c>
      <c r="G554">
        <v>28407</v>
      </c>
      <c r="H554">
        <v>36337</v>
      </c>
      <c r="I554">
        <v>322</v>
      </c>
      <c r="J554">
        <v>10.2667</v>
      </c>
      <c r="K554">
        <v>75.256</v>
      </c>
      <c r="L554">
        <v>66.375</v>
      </c>
      <c r="M554">
        <v>106</v>
      </c>
      <c r="N554">
        <v>73.099999999999994</v>
      </c>
      <c r="O554">
        <v>13.14</v>
      </c>
      <c r="P554">
        <v>200</v>
      </c>
      <c r="Q554">
        <v>861.65</v>
      </c>
      <c r="R554">
        <v>9368.4</v>
      </c>
      <c r="S554">
        <v>354.98</v>
      </c>
      <c r="T554">
        <v>7735.2</v>
      </c>
      <c r="X554" s="20">
        <v>42459</v>
      </c>
      <c r="Y554">
        <f t="shared" si="153"/>
        <v>2.0990255630359096E-3</v>
      </c>
      <c r="Z554">
        <f t="shared" si="154"/>
        <v>-6.404962462371555E-4</v>
      </c>
      <c r="AA554">
        <f t="shared" si="155"/>
        <v>1.9886129591406833E-4</v>
      </c>
      <c r="AB554">
        <f t="shared" si="156"/>
        <v>5.6273600104951853E-4</v>
      </c>
      <c r="AC554">
        <f t="shared" si="157"/>
        <v>8.7357234546672205E-4</v>
      </c>
      <c r="AD554">
        <f t="shared" si="158"/>
        <v>-1.1758665667373254E-2</v>
      </c>
      <c r="AE554">
        <f t="shared" si="159"/>
        <v>-6.6924740314663386E-3</v>
      </c>
      <c r="AF554">
        <f t="shared" si="160"/>
        <v>-1.3725252088234188E-2</v>
      </c>
      <c r="AG554">
        <f t="shared" si="161"/>
        <v>6.3806822858012745E-3</v>
      </c>
      <c r="AH554">
        <f t="shared" si="162"/>
        <v>4.1477950684894677E-3</v>
      </c>
      <c r="AI554">
        <f t="shared" si="163"/>
        <v>0</v>
      </c>
      <c r="AJ554">
        <f t="shared" si="164"/>
        <v>9.4787439545437387E-3</v>
      </c>
      <c r="AK554">
        <f t="shared" si="165"/>
        <v>-1.2236726448437034E-2</v>
      </c>
      <c r="AL554">
        <f t="shared" si="166"/>
        <v>7.6132474175960086E-4</v>
      </c>
      <c r="AM554">
        <f t="shared" si="167"/>
        <v>1.4098924379501675E-2</v>
      </c>
      <c r="AN554">
        <f t="shared" si="168"/>
        <v>5.8045044583063634E-4</v>
      </c>
      <c r="AO554">
        <f t="shared" si="169"/>
        <v>5.5338351879790195E-3</v>
      </c>
      <c r="AP554">
        <f t="shared" si="170"/>
        <v>1.0506291331457645E-2</v>
      </c>
      <c r="AQ554">
        <f t="shared" si="171"/>
        <v>1.8027907666116061E-2</v>
      </c>
    </row>
    <row r="555" spans="1:43" hidden="1" x14ac:dyDescent="0.25">
      <c r="A555" s="19">
        <v>42460</v>
      </c>
      <c r="B555">
        <v>12.06462339</v>
      </c>
      <c r="C555">
        <v>16.82778751</v>
      </c>
      <c r="D555">
        <v>82.227803600000001</v>
      </c>
      <c r="E555">
        <v>74.898144070000001</v>
      </c>
      <c r="F555">
        <v>65.817518629999995</v>
      </c>
      <c r="G555">
        <v>28549</v>
      </c>
      <c r="H555">
        <v>36756</v>
      </c>
      <c r="I555">
        <v>321.25</v>
      </c>
      <c r="J555">
        <v>10.2737</v>
      </c>
      <c r="K555">
        <v>75.397999999999996</v>
      </c>
      <c r="L555">
        <v>66.254999999999995</v>
      </c>
      <c r="M555">
        <v>106</v>
      </c>
      <c r="N555">
        <v>74</v>
      </c>
      <c r="O555">
        <v>13.19</v>
      </c>
      <c r="P555">
        <v>196.73</v>
      </c>
      <c r="Q555">
        <v>869.5</v>
      </c>
      <c r="R555">
        <v>9590.2999999999993</v>
      </c>
      <c r="S555">
        <v>357.05</v>
      </c>
      <c r="T555">
        <v>7738.4</v>
      </c>
      <c r="X555" s="20">
        <v>42460</v>
      </c>
      <c r="Y555">
        <f t="shared" si="153"/>
        <v>-8.7606854082779694E-5</v>
      </c>
      <c r="Z555">
        <f t="shared" si="154"/>
        <v>1.7356793265247189E-3</v>
      </c>
      <c r="AA555">
        <f t="shared" si="155"/>
        <v>-7.3891375534962367E-5</v>
      </c>
      <c r="AB555">
        <f t="shared" si="156"/>
        <v>3.5902660800983489E-4</v>
      </c>
      <c r="AC555">
        <f t="shared" si="157"/>
        <v>4.9668139543452075E-4</v>
      </c>
      <c r="AD555">
        <f t="shared" si="158"/>
        <v>4.9863155494101613E-3</v>
      </c>
      <c r="AE555">
        <f t="shared" si="159"/>
        <v>1.1464971738233224E-2</v>
      </c>
      <c r="AF555">
        <f t="shared" si="160"/>
        <v>-2.3319093349787141E-3</v>
      </c>
      <c r="AG555">
        <f t="shared" si="161"/>
        <v>6.8158363722130321E-4</v>
      </c>
      <c r="AH555">
        <f t="shared" si="162"/>
        <v>1.8851147935217358E-3</v>
      </c>
      <c r="AI555">
        <f t="shared" si="163"/>
        <v>-1.8095458455034744E-3</v>
      </c>
      <c r="AJ555">
        <f t="shared" si="164"/>
        <v>0</v>
      </c>
      <c r="AK555">
        <f t="shared" si="165"/>
        <v>1.2236726448437084E-2</v>
      </c>
      <c r="AL555">
        <f t="shared" si="166"/>
        <v>3.797953672758694E-3</v>
      </c>
      <c r="AM555">
        <f t="shared" si="167"/>
        <v>-1.648513625986249E-2</v>
      </c>
      <c r="AN555">
        <f t="shared" si="168"/>
        <v>9.0691780667517211E-3</v>
      </c>
      <c r="AO555">
        <f t="shared" si="169"/>
        <v>2.3409847059975574E-2</v>
      </c>
      <c r="AP555">
        <f t="shared" si="170"/>
        <v>5.8143781349185835E-3</v>
      </c>
      <c r="AQ555">
        <f t="shared" si="171"/>
        <v>4.1360769899949964E-4</v>
      </c>
    </row>
    <row r="556" spans="1:43" hidden="1" x14ac:dyDescent="0.25">
      <c r="A556" s="19">
        <v>42461</v>
      </c>
      <c r="B556">
        <v>12.09963501</v>
      </c>
      <c r="C556">
        <v>16.823843530000001</v>
      </c>
      <c r="D556">
        <v>82.261270679999996</v>
      </c>
      <c r="E556">
        <v>74.888384119999998</v>
      </c>
      <c r="F556">
        <v>65.849369080000002</v>
      </c>
      <c r="G556">
        <v>28040</v>
      </c>
      <c r="H556">
        <v>35932</v>
      </c>
      <c r="I556">
        <v>318.5</v>
      </c>
      <c r="J556">
        <v>10.2438</v>
      </c>
      <c r="K556">
        <v>75.576999999999998</v>
      </c>
      <c r="L556">
        <v>66.364999999999995</v>
      </c>
      <c r="M556">
        <v>106</v>
      </c>
      <c r="N556">
        <v>73.8</v>
      </c>
      <c r="O556">
        <v>13.4</v>
      </c>
      <c r="P556">
        <v>196.57</v>
      </c>
      <c r="Q556">
        <v>867.8</v>
      </c>
      <c r="R556">
        <v>9627.0499999999993</v>
      </c>
      <c r="S556">
        <v>354.82</v>
      </c>
      <c r="T556">
        <v>7713.05</v>
      </c>
      <c r="X556" s="20">
        <v>42461</v>
      </c>
      <c r="Y556">
        <f t="shared" si="153"/>
        <v>2.8978041800913337E-3</v>
      </c>
      <c r="Z556">
        <f t="shared" si="154"/>
        <v>-2.3440052658184094E-4</v>
      </c>
      <c r="AA556">
        <f t="shared" si="155"/>
        <v>4.0692162209900195E-4</v>
      </c>
      <c r="AB556">
        <f t="shared" si="156"/>
        <v>-1.3031812849598426E-4</v>
      </c>
      <c r="AC556">
        <f t="shared" si="157"/>
        <v>4.8380350102026379E-4</v>
      </c>
      <c r="AD556">
        <f t="shared" si="158"/>
        <v>-1.7989847052493544E-2</v>
      </c>
      <c r="AE556">
        <f t="shared" si="159"/>
        <v>-2.267321427167834E-2</v>
      </c>
      <c r="AF556">
        <f t="shared" si="160"/>
        <v>-8.5971611972114875E-3</v>
      </c>
      <c r="AG556">
        <f t="shared" si="161"/>
        <v>-2.9145871735106379E-3</v>
      </c>
      <c r="AH556">
        <f t="shared" si="162"/>
        <v>2.3712546298943643E-3</v>
      </c>
      <c r="AI556">
        <f t="shared" si="163"/>
        <v>1.6588753615661648E-3</v>
      </c>
      <c r="AJ556">
        <f t="shared" si="164"/>
        <v>0</v>
      </c>
      <c r="AK556">
        <f t="shared" si="165"/>
        <v>-2.7063615977430252E-3</v>
      </c>
      <c r="AL556">
        <f t="shared" si="166"/>
        <v>1.5795740227642418E-2</v>
      </c>
      <c r="AM556">
        <f t="shared" si="167"/>
        <v>-8.1362831846698634E-4</v>
      </c>
      <c r="AN556">
        <f t="shared" si="168"/>
        <v>-1.9570604300874119E-3</v>
      </c>
      <c r="AO556">
        <f t="shared" si="169"/>
        <v>3.8246735162371153E-3</v>
      </c>
      <c r="AP556">
        <f t="shared" si="170"/>
        <v>-6.2652093626164376E-3</v>
      </c>
      <c r="AQ556">
        <f t="shared" si="171"/>
        <v>-3.2812483934412458E-3</v>
      </c>
    </row>
    <row r="557" spans="1:43" hidden="1" x14ac:dyDescent="0.25">
      <c r="A557" s="19">
        <v>42464</v>
      </c>
      <c r="B557">
        <v>12.096320159999999</v>
      </c>
      <c r="C557">
        <v>16.833624440000001</v>
      </c>
      <c r="D557">
        <v>82.31390476</v>
      </c>
      <c r="E557">
        <v>74.990493049999998</v>
      </c>
      <c r="F557">
        <v>65.913126030000001</v>
      </c>
      <c r="G557">
        <v>28168</v>
      </c>
      <c r="H557">
        <v>35593</v>
      </c>
      <c r="I557">
        <v>314.2</v>
      </c>
      <c r="J557">
        <v>10.2037</v>
      </c>
      <c r="K557">
        <v>75.308000000000007</v>
      </c>
      <c r="L557">
        <v>66.105999999999995</v>
      </c>
      <c r="M557">
        <v>106</v>
      </c>
      <c r="N557">
        <v>73.959999999999994</v>
      </c>
      <c r="O557">
        <v>13.25</v>
      </c>
      <c r="P557">
        <v>200.98</v>
      </c>
      <c r="Q557">
        <v>872.2</v>
      </c>
      <c r="R557">
        <v>9751.9500000000007</v>
      </c>
      <c r="S557">
        <v>356.35</v>
      </c>
      <c r="T557">
        <v>7758.8</v>
      </c>
      <c r="X557" s="20">
        <v>42464</v>
      </c>
      <c r="Y557">
        <f t="shared" si="153"/>
        <v>-2.7400034406164679E-4</v>
      </c>
      <c r="Z557">
        <f t="shared" si="154"/>
        <v>5.8120297605552824E-4</v>
      </c>
      <c r="AA557">
        <f t="shared" si="155"/>
        <v>6.3963573672421684E-4</v>
      </c>
      <c r="AB557">
        <f t="shared" si="156"/>
        <v>1.3625528523504621E-3</v>
      </c>
      <c r="AC557">
        <f t="shared" si="157"/>
        <v>9.6775573235376622E-4</v>
      </c>
      <c r="AD557">
        <f t="shared" si="158"/>
        <v>4.5545196863619611E-3</v>
      </c>
      <c r="AE557">
        <f t="shared" si="159"/>
        <v>-9.4792740565168548E-3</v>
      </c>
      <c r="AF557">
        <f t="shared" si="160"/>
        <v>-1.3592749190697254E-2</v>
      </c>
      <c r="AG557">
        <f t="shared" si="161"/>
        <v>-3.922244910938265E-3</v>
      </c>
      <c r="AH557">
        <f t="shared" si="162"/>
        <v>-3.5656332306008773E-3</v>
      </c>
      <c r="AI557">
        <f t="shared" si="163"/>
        <v>-3.9102947817685786E-3</v>
      </c>
      <c r="AJ557">
        <f t="shared" si="164"/>
        <v>0</v>
      </c>
      <c r="AK557">
        <f t="shared" si="165"/>
        <v>2.1656749124971644E-3</v>
      </c>
      <c r="AL557">
        <f t="shared" si="166"/>
        <v>-1.1257154524634447E-2</v>
      </c>
      <c r="AM557">
        <f t="shared" si="167"/>
        <v>2.2186798651105458E-2</v>
      </c>
      <c r="AN557">
        <f t="shared" si="168"/>
        <v>5.0574820444158368E-3</v>
      </c>
      <c r="AO557">
        <f t="shared" si="169"/>
        <v>1.2890420504101116E-2</v>
      </c>
      <c r="AP557">
        <f t="shared" si="170"/>
        <v>4.3027753153771549E-3</v>
      </c>
      <c r="AQ557">
        <f t="shared" si="171"/>
        <v>5.9139835692406566E-3</v>
      </c>
    </row>
    <row r="558" spans="1:43" hidden="1" x14ac:dyDescent="0.25">
      <c r="A558" s="19">
        <v>42465</v>
      </c>
      <c r="B558">
        <v>12.068759160000001</v>
      </c>
      <c r="C558">
        <v>16.845323260000001</v>
      </c>
      <c r="D558">
        <v>82.35214363</v>
      </c>
      <c r="E558">
        <v>75.017654669999999</v>
      </c>
      <c r="F558">
        <v>65.976800080000004</v>
      </c>
      <c r="G558">
        <v>28486</v>
      </c>
      <c r="H558">
        <v>36095</v>
      </c>
      <c r="I558">
        <v>315.10000000000002</v>
      </c>
      <c r="J558">
        <v>10.2546</v>
      </c>
      <c r="K558">
        <v>75.614500000000007</v>
      </c>
      <c r="L558">
        <v>66.421999999999997</v>
      </c>
      <c r="M558">
        <v>105</v>
      </c>
      <c r="N558">
        <v>72.06</v>
      </c>
      <c r="O558">
        <v>13.5</v>
      </c>
      <c r="P558">
        <v>200.77</v>
      </c>
      <c r="Q558">
        <v>868.5</v>
      </c>
      <c r="R558">
        <v>9367.75</v>
      </c>
      <c r="S558">
        <v>352.48</v>
      </c>
      <c r="T558">
        <v>7603.2</v>
      </c>
      <c r="X558" s="20">
        <v>42465</v>
      </c>
      <c r="Y558">
        <f t="shared" si="153"/>
        <v>-2.2810611614858525E-3</v>
      </c>
      <c r="Z558">
        <f t="shared" si="154"/>
        <v>6.9472600953792015E-4</v>
      </c>
      <c r="AA558">
        <f t="shared" si="155"/>
        <v>4.6444146879384202E-4</v>
      </c>
      <c r="AB558">
        <f t="shared" si="156"/>
        <v>3.6213526677955193E-4</v>
      </c>
      <c r="AC558">
        <f t="shared" si="157"/>
        <v>9.6556358510522437E-4</v>
      </c>
      <c r="AD558">
        <f t="shared" si="158"/>
        <v>1.1226156659643062E-2</v>
      </c>
      <c r="AE558">
        <f t="shared" si="159"/>
        <v>1.400536228068101E-2</v>
      </c>
      <c r="AF558">
        <f t="shared" si="160"/>
        <v>2.8603229417081995E-3</v>
      </c>
      <c r="AG558">
        <f t="shared" si="161"/>
        <v>4.9759857882099743E-3</v>
      </c>
      <c r="AH558">
        <f t="shared" si="162"/>
        <v>4.0616928737554157E-3</v>
      </c>
      <c r="AI558">
        <f t="shared" si="163"/>
        <v>4.7688126110891236E-3</v>
      </c>
      <c r="AJ558">
        <f t="shared" si="164"/>
        <v>-9.47874395454377E-3</v>
      </c>
      <c r="AK558">
        <f t="shared" si="165"/>
        <v>-2.6025301198976839E-2</v>
      </c>
      <c r="AL558">
        <f t="shared" si="166"/>
        <v>1.8692133012152546E-2</v>
      </c>
      <c r="AM558">
        <f t="shared" si="167"/>
        <v>-1.0454263553254734E-3</v>
      </c>
      <c r="AN558">
        <f t="shared" si="168"/>
        <v>-4.2511697275065524E-3</v>
      </c>
      <c r="AO558">
        <f t="shared" si="169"/>
        <v>-4.0194325665755232E-2</v>
      </c>
      <c r="AP558">
        <f t="shared" si="170"/>
        <v>-1.0919510893846693E-2</v>
      </c>
      <c r="AQ558">
        <f t="shared" si="171"/>
        <v>-2.0258471755920285E-2</v>
      </c>
    </row>
    <row r="559" spans="1:43" hidden="1" x14ac:dyDescent="0.25">
      <c r="A559" s="19">
        <v>42466</v>
      </c>
      <c r="B559">
        <v>12.0973416</v>
      </c>
      <c r="C559">
        <v>16.90371382</v>
      </c>
      <c r="D559">
        <v>82.324115730000003</v>
      </c>
      <c r="E559">
        <v>75.011542430000006</v>
      </c>
      <c r="F559">
        <v>65.990089100000006</v>
      </c>
      <c r="G559">
        <v>28646</v>
      </c>
      <c r="H559">
        <v>36009</v>
      </c>
      <c r="I559">
        <v>316.14999999999998</v>
      </c>
      <c r="J559">
        <v>10.2637</v>
      </c>
      <c r="K559">
        <v>75.822999999999993</v>
      </c>
      <c r="L559">
        <v>66.516999999999996</v>
      </c>
      <c r="M559">
        <v>105</v>
      </c>
      <c r="N559">
        <v>72.5</v>
      </c>
      <c r="O559">
        <v>13.45</v>
      </c>
      <c r="P559">
        <v>205.35</v>
      </c>
      <c r="Q559">
        <v>871.7</v>
      </c>
      <c r="R559">
        <v>9589.9</v>
      </c>
      <c r="S559">
        <v>353.83</v>
      </c>
      <c r="T559">
        <v>7614.35</v>
      </c>
      <c r="X559" s="20">
        <v>42466</v>
      </c>
      <c r="Y559">
        <f t="shared" si="153"/>
        <v>2.3654998058499021E-3</v>
      </c>
      <c r="Z559">
        <f t="shared" si="154"/>
        <v>3.4602835111113301E-3</v>
      </c>
      <c r="AA559">
        <f t="shared" si="155"/>
        <v>-3.4040001126528719E-4</v>
      </c>
      <c r="AB559">
        <f t="shared" si="156"/>
        <v>-8.1480673382519449E-5</v>
      </c>
      <c r="AC559">
        <f t="shared" si="157"/>
        <v>2.0139930747012692E-4</v>
      </c>
      <c r="AD559">
        <f t="shared" si="158"/>
        <v>5.601078845278812E-3</v>
      </c>
      <c r="AE559">
        <f t="shared" si="159"/>
        <v>-2.3854443798070179E-3</v>
      </c>
      <c r="AF559">
        <f t="shared" si="160"/>
        <v>3.3267357413932544E-3</v>
      </c>
      <c r="AG559">
        <f t="shared" si="161"/>
        <v>8.8701311479516532E-4</v>
      </c>
      <c r="AH559">
        <f t="shared" si="162"/>
        <v>2.753612965664435E-3</v>
      </c>
      <c r="AI559">
        <f t="shared" si="163"/>
        <v>1.4292271819600643E-3</v>
      </c>
      <c r="AJ559">
        <f t="shared" si="164"/>
        <v>0</v>
      </c>
      <c r="AK559">
        <f t="shared" si="165"/>
        <v>6.0874565406819304E-3</v>
      </c>
      <c r="AL559">
        <f t="shared" si="166"/>
        <v>-3.710579396535713E-3</v>
      </c>
      <c r="AM559">
        <f t="shared" si="167"/>
        <v>2.255586613708039E-2</v>
      </c>
      <c r="AN559">
        <f t="shared" si="168"/>
        <v>3.6777423363706786E-3</v>
      </c>
      <c r="AO559">
        <f t="shared" si="169"/>
        <v>2.3437521965637181E-2</v>
      </c>
      <c r="AP559">
        <f t="shared" si="170"/>
        <v>3.8226887456112692E-3</v>
      </c>
      <c r="AQ559">
        <f t="shared" si="171"/>
        <v>1.4654135515017111E-3</v>
      </c>
    </row>
    <row r="560" spans="1:43" hidden="1" x14ac:dyDescent="0.25">
      <c r="A560" s="19">
        <v>42467</v>
      </c>
      <c r="B560">
        <v>12.16326357</v>
      </c>
      <c r="C560">
        <v>16.974303339999999</v>
      </c>
      <c r="D560">
        <v>82.371062260000002</v>
      </c>
      <c r="E560">
        <v>75.070398900000001</v>
      </c>
      <c r="F560">
        <v>65.997358079999998</v>
      </c>
      <c r="G560">
        <v>29060</v>
      </c>
      <c r="H560">
        <v>36386</v>
      </c>
      <c r="I560">
        <v>306.8</v>
      </c>
      <c r="J560">
        <v>10.3291</v>
      </c>
      <c r="K560">
        <v>75.948999999999998</v>
      </c>
      <c r="L560">
        <v>66.757000000000005</v>
      </c>
      <c r="M560">
        <v>105</v>
      </c>
      <c r="N560">
        <v>72.150000000000006</v>
      </c>
      <c r="O560">
        <v>13.44</v>
      </c>
      <c r="P560">
        <v>205.48</v>
      </c>
      <c r="Q560">
        <v>860</v>
      </c>
      <c r="R560">
        <v>9442.0499999999993</v>
      </c>
      <c r="S560">
        <v>351.83</v>
      </c>
      <c r="T560">
        <v>7546.45</v>
      </c>
      <c r="X560" s="20">
        <v>42467</v>
      </c>
      <c r="Y560">
        <f t="shared" si="153"/>
        <v>5.4345002345822886E-3</v>
      </c>
      <c r="Z560">
        <f t="shared" si="154"/>
        <v>4.1672817994502726E-3</v>
      </c>
      <c r="AA560">
        <f t="shared" si="155"/>
        <v>5.7010207395848133E-4</v>
      </c>
      <c r="AB560">
        <f t="shared" si="156"/>
        <v>7.8432451626912248E-4</v>
      </c>
      <c r="AC560">
        <f t="shared" si="157"/>
        <v>1.1014653533565681E-4</v>
      </c>
      <c r="AD560">
        <f t="shared" si="158"/>
        <v>1.4348840784463381E-2</v>
      </c>
      <c r="AE560">
        <f t="shared" si="159"/>
        <v>1.0415178063294383E-2</v>
      </c>
      <c r="AF560">
        <f t="shared" si="160"/>
        <v>-3.0020715011520926E-2</v>
      </c>
      <c r="AG560">
        <f t="shared" si="161"/>
        <v>6.3517559417884803E-3</v>
      </c>
      <c r="AH560">
        <f t="shared" si="162"/>
        <v>1.6603856962713146E-3</v>
      </c>
      <c r="AI560">
        <f t="shared" si="163"/>
        <v>3.6016066064102287E-3</v>
      </c>
      <c r="AJ560">
        <f t="shared" si="164"/>
        <v>0</v>
      </c>
      <c r="AK560">
        <f t="shared" si="165"/>
        <v>-4.8392766407491569E-3</v>
      </c>
      <c r="AL560">
        <f t="shared" si="166"/>
        <v>-7.437709528446524E-4</v>
      </c>
      <c r="AM560">
        <f t="shared" si="167"/>
        <v>6.3286519649945324E-4</v>
      </c>
      <c r="AN560">
        <f t="shared" si="168"/>
        <v>-1.3512938769977032E-2</v>
      </c>
      <c r="AO560">
        <f t="shared" si="169"/>
        <v>-1.553734371398611E-2</v>
      </c>
      <c r="AP560">
        <f t="shared" si="170"/>
        <v>-5.6684674071109057E-3</v>
      </c>
      <c r="AQ560">
        <f t="shared" si="171"/>
        <v>-8.9573708502053619E-3</v>
      </c>
    </row>
    <row r="561" spans="1:43" hidden="1" x14ac:dyDescent="0.25">
      <c r="A561" s="19">
        <v>42468</v>
      </c>
      <c r="B561">
        <v>12.21126709</v>
      </c>
      <c r="C561">
        <v>16.97063228</v>
      </c>
      <c r="D561">
        <v>82.407369419999995</v>
      </c>
      <c r="E561">
        <v>75.063905259999999</v>
      </c>
      <c r="F561">
        <v>66.02668242</v>
      </c>
      <c r="G561">
        <v>29131</v>
      </c>
      <c r="H561">
        <v>36683</v>
      </c>
      <c r="I561">
        <v>308.14999999999998</v>
      </c>
      <c r="J561">
        <v>10.2928</v>
      </c>
      <c r="K561">
        <v>75.878</v>
      </c>
      <c r="L561">
        <v>66.551000000000002</v>
      </c>
      <c r="M561">
        <v>105</v>
      </c>
      <c r="N561">
        <v>71.900000000000006</v>
      </c>
      <c r="O561">
        <v>13.45</v>
      </c>
      <c r="P561">
        <v>206.15</v>
      </c>
      <c r="Q561">
        <v>850.4</v>
      </c>
      <c r="R561">
        <v>9590.6</v>
      </c>
      <c r="S561">
        <v>353.12</v>
      </c>
      <c r="T561">
        <v>7555.2</v>
      </c>
      <c r="X561" s="20">
        <v>42468</v>
      </c>
      <c r="Y561">
        <f t="shared" si="153"/>
        <v>3.9388312933449987E-3</v>
      </c>
      <c r="Z561">
        <f t="shared" si="154"/>
        <v>-2.1629500526423837E-4</v>
      </c>
      <c r="AA561">
        <f t="shared" si="155"/>
        <v>4.4067855504372714E-4</v>
      </c>
      <c r="AB561">
        <f t="shared" si="156"/>
        <v>-8.6504414036209164E-5</v>
      </c>
      <c r="AC561">
        <f t="shared" si="157"/>
        <v>4.4422728423074837E-4</v>
      </c>
      <c r="AD561">
        <f t="shared" si="158"/>
        <v>2.4402411105643017E-3</v>
      </c>
      <c r="AE561">
        <f t="shared" si="159"/>
        <v>8.1293472097271266E-3</v>
      </c>
      <c r="AF561">
        <f t="shared" si="160"/>
        <v>4.3906079151508912E-3</v>
      </c>
      <c r="AG561">
        <f t="shared" si="161"/>
        <v>-3.5205327823624203E-3</v>
      </c>
      <c r="AH561">
        <f t="shared" si="162"/>
        <v>-9.3527508513685986E-4</v>
      </c>
      <c r="AI561">
        <f t="shared" si="163"/>
        <v>-3.0905896716115194E-3</v>
      </c>
      <c r="AJ561">
        <f t="shared" si="164"/>
        <v>0</v>
      </c>
      <c r="AK561">
        <f t="shared" si="165"/>
        <v>-3.4710204928788554E-3</v>
      </c>
      <c r="AL561">
        <f t="shared" si="166"/>
        <v>7.437709528446807E-4</v>
      </c>
      <c r="AM561">
        <f t="shared" si="167"/>
        <v>3.2553535538419861E-3</v>
      </c>
      <c r="AN561">
        <f t="shared" si="168"/>
        <v>-1.1225562219815279E-2</v>
      </c>
      <c r="AO561">
        <f t="shared" si="169"/>
        <v>1.5610334511964424E-2</v>
      </c>
      <c r="AP561">
        <f t="shared" si="170"/>
        <v>3.6598381158927632E-3</v>
      </c>
      <c r="AQ561">
        <f t="shared" si="171"/>
        <v>1.1588139016811545E-3</v>
      </c>
    </row>
    <row r="562" spans="1:43" hidden="1" x14ac:dyDescent="0.25">
      <c r="A562" s="19">
        <v>42471</v>
      </c>
      <c r="B562">
        <v>12.27345399</v>
      </c>
      <c r="C562">
        <v>16.931116020000001</v>
      </c>
      <c r="D562">
        <v>82.432712379999998</v>
      </c>
      <c r="E562">
        <v>75.120729269999998</v>
      </c>
      <c r="F562">
        <v>66.099912689999996</v>
      </c>
      <c r="G562">
        <v>29330</v>
      </c>
      <c r="H562">
        <v>37777</v>
      </c>
      <c r="I562">
        <v>307.25</v>
      </c>
      <c r="J562">
        <v>10.261900000000001</v>
      </c>
      <c r="K562">
        <v>75.620500000000007</v>
      </c>
      <c r="L562">
        <v>66.287000000000006</v>
      </c>
      <c r="M562">
        <v>106</v>
      </c>
      <c r="N562">
        <v>72.75</v>
      </c>
      <c r="O562">
        <v>13.47</v>
      </c>
      <c r="P562">
        <v>207.88</v>
      </c>
      <c r="Q562">
        <v>864.3</v>
      </c>
      <c r="R562">
        <v>9694.4500000000007</v>
      </c>
      <c r="S562">
        <v>356.98</v>
      </c>
      <c r="T562">
        <v>7671.4</v>
      </c>
      <c r="X562" s="20">
        <v>42471</v>
      </c>
      <c r="Y562">
        <f t="shared" si="153"/>
        <v>5.0796603738206218E-3</v>
      </c>
      <c r="Z562">
        <f t="shared" si="154"/>
        <v>-2.3312236021919217E-3</v>
      </c>
      <c r="AA562">
        <f t="shared" si="155"/>
        <v>3.0748541159346507E-4</v>
      </c>
      <c r="AB562">
        <f t="shared" si="156"/>
        <v>7.567220560134784E-4</v>
      </c>
      <c r="AC562">
        <f t="shared" si="157"/>
        <v>1.1084865607482587E-3</v>
      </c>
      <c r="AD562">
        <f t="shared" si="158"/>
        <v>6.8079837366585728E-3</v>
      </c>
      <c r="AE562">
        <f t="shared" si="159"/>
        <v>2.938701934241399E-2</v>
      </c>
      <c r="AF562">
        <f t="shared" si="160"/>
        <v>-2.9249289621078602E-3</v>
      </c>
      <c r="AG562">
        <f t="shared" si="161"/>
        <v>-3.0066138914498605E-3</v>
      </c>
      <c r="AH562">
        <f t="shared" si="162"/>
        <v>-3.3993768646866339E-3</v>
      </c>
      <c r="AI562">
        <f t="shared" si="163"/>
        <v>-3.9747714896895122E-3</v>
      </c>
      <c r="AJ562">
        <f t="shared" si="164"/>
        <v>9.4787439545437387E-3</v>
      </c>
      <c r="AK562">
        <f t="shared" si="165"/>
        <v>1.1752641324600705E-2</v>
      </c>
      <c r="AL562">
        <f t="shared" si="166"/>
        <v>1.485884374424553E-3</v>
      </c>
      <c r="AM562">
        <f t="shared" si="167"/>
        <v>8.3569309873320462E-3</v>
      </c>
      <c r="AN562">
        <f t="shared" si="168"/>
        <v>1.6213103730854231E-2</v>
      </c>
      <c r="AO562">
        <f t="shared" si="169"/>
        <v>1.0770104701773317E-2</v>
      </c>
      <c r="AP562">
        <f t="shared" si="170"/>
        <v>1.0871815292935556E-2</v>
      </c>
      <c r="AQ562">
        <f t="shared" si="171"/>
        <v>1.5263060148727501E-2</v>
      </c>
    </row>
    <row r="563" spans="1:43" hidden="1" x14ac:dyDescent="0.25">
      <c r="A563" s="19">
        <v>42472</v>
      </c>
      <c r="B563">
        <v>12.28559759</v>
      </c>
      <c r="C563">
        <v>16.892513019999999</v>
      </c>
      <c r="D563">
        <v>82.431213769999999</v>
      </c>
      <c r="E563">
        <v>75.166668939999994</v>
      </c>
      <c r="F563">
        <v>66.12950945</v>
      </c>
      <c r="G563">
        <v>29336</v>
      </c>
      <c r="H563">
        <v>38324</v>
      </c>
      <c r="I563">
        <v>315.2</v>
      </c>
      <c r="J563">
        <v>10.2517</v>
      </c>
      <c r="K563">
        <v>75.469499999999996</v>
      </c>
      <c r="L563">
        <v>66.283000000000001</v>
      </c>
      <c r="M563">
        <v>107</v>
      </c>
      <c r="N563">
        <v>73.64</v>
      </c>
      <c r="O563">
        <v>13.44</v>
      </c>
      <c r="P563">
        <v>207.6</v>
      </c>
      <c r="Q563">
        <v>872.5</v>
      </c>
      <c r="R563">
        <v>9778.9</v>
      </c>
      <c r="S563">
        <v>354.33</v>
      </c>
      <c r="T563">
        <v>7708.95</v>
      </c>
      <c r="X563" s="20">
        <v>42472</v>
      </c>
      <c r="Y563">
        <f t="shared" si="153"/>
        <v>9.8893077773223653E-4</v>
      </c>
      <c r="Z563">
        <f t="shared" si="154"/>
        <v>-2.2826064415160017E-3</v>
      </c>
      <c r="AA563">
        <f t="shared" si="155"/>
        <v>-1.8179962530769444E-5</v>
      </c>
      <c r="AB563">
        <f t="shared" si="156"/>
        <v>6.1135759854822377E-4</v>
      </c>
      <c r="AC563">
        <f t="shared" si="157"/>
        <v>4.4765771513293178E-4</v>
      </c>
      <c r="AD563">
        <f t="shared" si="158"/>
        <v>2.0454777966530984E-4</v>
      </c>
      <c r="AE563">
        <f t="shared" si="159"/>
        <v>1.437587996187396E-2</v>
      </c>
      <c r="AF563">
        <f t="shared" si="160"/>
        <v>2.5545609537579929E-2</v>
      </c>
      <c r="AG563">
        <f t="shared" si="161"/>
        <v>-9.9446229239260817E-4</v>
      </c>
      <c r="AH563">
        <f t="shared" si="162"/>
        <v>-1.9988093225683764E-3</v>
      </c>
      <c r="AI563">
        <f t="shared" si="163"/>
        <v>-6.034547787909611E-5</v>
      </c>
      <c r="AJ563">
        <f t="shared" si="164"/>
        <v>9.3897403498391374E-3</v>
      </c>
      <c r="AK563">
        <f t="shared" si="165"/>
        <v>1.2159450313275214E-2</v>
      </c>
      <c r="AL563">
        <f t="shared" si="166"/>
        <v>-2.2296553272692031E-3</v>
      </c>
      <c r="AM563">
        <f t="shared" si="167"/>
        <v>-1.3478388485075315E-3</v>
      </c>
      <c r="AN563">
        <f t="shared" si="168"/>
        <v>9.4427233179897058E-3</v>
      </c>
      <c r="AO563">
        <f t="shared" si="169"/>
        <v>8.6734464713186001E-3</v>
      </c>
      <c r="AP563">
        <f t="shared" si="170"/>
        <v>-7.4510755094962799E-3</v>
      </c>
      <c r="AQ563">
        <f t="shared" si="171"/>
        <v>4.8828634727655336E-3</v>
      </c>
    </row>
    <row r="564" spans="1:43" hidden="1" x14ac:dyDescent="0.25">
      <c r="A564" s="19">
        <v>42473</v>
      </c>
      <c r="B564">
        <v>12.266338989999999</v>
      </c>
      <c r="C564">
        <v>16.82174547</v>
      </c>
      <c r="D564">
        <v>82.45751525</v>
      </c>
      <c r="E564">
        <v>75.187228200000007</v>
      </c>
      <c r="F564">
        <v>66.159324799999993</v>
      </c>
      <c r="G564">
        <v>29202</v>
      </c>
      <c r="H564">
        <v>38565</v>
      </c>
      <c r="I564">
        <v>319.39999999999998</v>
      </c>
      <c r="J564">
        <v>10.2643</v>
      </c>
      <c r="K564">
        <v>74.968000000000004</v>
      </c>
      <c r="L564">
        <v>66.495999999999995</v>
      </c>
      <c r="M564">
        <v>108</v>
      </c>
      <c r="N564">
        <v>73.5</v>
      </c>
      <c r="O564">
        <v>13.62</v>
      </c>
      <c r="P564">
        <v>208.23</v>
      </c>
      <c r="Q564">
        <v>897.7</v>
      </c>
      <c r="R564">
        <v>9948.15</v>
      </c>
      <c r="S564">
        <v>360.58</v>
      </c>
      <c r="T564">
        <v>7850.45</v>
      </c>
      <c r="X564" s="20">
        <v>42473</v>
      </c>
      <c r="Y564">
        <f t="shared" si="153"/>
        <v>-1.5688052864675046E-3</v>
      </c>
      <c r="Z564">
        <f t="shared" si="154"/>
        <v>-4.1980845554941857E-3</v>
      </c>
      <c r="AA564">
        <f t="shared" si="155"/>
        <v>3.1902095891434912E-4</v>
      </c>
      <c r="AB564">
        <f t="shared" si="156"/>
        <v>2.7347824724498898E-4</v>
      </c>
      <c r="AC564">
        <f t="shared" si="157"/>
        <v>4.5076140664280096E-4</v>
      </c>
      <c r="AD564">
        <f t="shared" si="158"/>
        <v>-4.57823068965267E-3</v>
      </c>
      <c r="AE564">
        <f t="shared" si="159"/>
        <v>6.2687975973356302E-3</v>
      </c>
      <c r="AF564">
        <f t="shared" si="160"/>
        <v>1.3236877797187888E-2</v>
      </c>
      <c r="AG564">
        <f t="shared" si="161"/>
        <v>1.2283097664439304E-3</v>
      </c>
      <c r="AH564">
        <f t="shared" si="162"/>
        <v>-6.6672453042421666E-3</v>
      </c>
      <c r="AI564">
        <f t="shared" si="163"/>
        <v>3.2083414200858367E-3</v>
      </c>
      <c r="AJ564">
        <f t="shared" si="164"/>
        <v>9.3023926623134103E-3</v>
      </c>
      <c r="AK564">
        <f t="shared" si="165"/>
        <v>-1.9029501460860756E-3</v>
      </c>
      <c r="AL564">
        <f t="shared" si="166"/>
        <v>1.3303965626362886E-2</v>
      </c>
      <c r="AM564">
        <f t="shared" si="167"/>
        <v>3.0300867278684291E-3</v>
      </c>
      <c r="AN564">
        <f t="shared" si="168"/>
        <v>2.8473282686060697E-2</v>
      </c>
      <c r="AO564">
        <f t="shared" si="169"/>
        <v>1.715960095182615E-2</v>
      </c>
      <c r="AP564">
        <f t="shared" si="170"/>
        <v>1.7485163822188596E-2</v>
      </c>
      <c r="AQ564">
        <f t="shared" si="171"/>
        <v>1.8188863461525737E-2</v>
      </c>
    </row>
    <row r="565" spans="1:43" hidden="1" x14ac:dyDescent="0.25">
      <c r="A565" s="19">
        <v>42478</v>
      </c>
      <c r="B565">
        <v>12.24959134</v>
      </c>
      <c r="C565">
        <v>16.843378210000001</v>
      </c>
      <c r="D565">
        <v>82.523136210000004</v>
      </c>
      <c r="E565">
        <v>75.288210579999998</v>
      </c>
      <c r="F565">
        <v>66.298822810000004</v>
      </c>
      <c r="G565">
        <v>28983</v>
      </c>
      <c r="H565">
        <v>38333</v>
      </c>
      <c r="I565">
        <v>318.8</v>
      </c>
      <c r="J565">
        <v>10.257099999999999</v>
      </c>
      <c r="K565">
        <v>75.143500000000003</v>
      </c>
      <c r="L565">
        <v>66.415999999999997</v>
      </c>
      <c r="M565">
        <v>109</v>
      </c>
      <c r="N565">
        <v>75.39</v>
      </c>
      <c r="O565">
        <v>13.72</v>
      </c>
      <c r="P565">
        <v>214.7</v>
      </c>
      <c r="Q565">
        <v>899.15</v>
      </c>
      <c r="R565">
        <v>10134.15</v>
      </c>
      <c r="S565">
        <v>362.6</v>
      </c>
      <c r="T565">
        <v>7914.7</v>
      </c>
      <c r="X565" s="20">
        <v>42478</v>
      </c>
      <c r="Y565">
        <f t="shared" si="153"/>
        <v>-1.3662669439651295E-3</v>
      </c>
      <c r="Z565">
        <f t="shared" si="154"/>
        <v>1.2851723453112939E-3</v>
      </c>
      <c r="AA565">
        <f t="shared" si="155"/>
        <v>7.9549890099001963E-4</v>
      </c>
      <c r="AB565">
        <f t="shared" si="156"/>
        <v>1.3421777796854639E-3</v>
      </c>
      <c r="AC565">
        <f t="shared" si="157"/>
        <v>2.1062964278215929E-3</v>
      </c>
      <c r="AD565">
        <f t="shared" si="158"/>
        <v>-7.5277488758900201E-3</v>
      </c>
      <c r="AE565">
        <f t="shared" si="159"/>
        <v>-6.0339853808033935E-3</v>
      </c>
      <c r="AF565">
        <f t="shared" si="160"/>
        <v>-1.8802888648519862E-3</v>
      </c>
      <c r="AG565">
        <f t="shared" si="161"/>
        <v>-7.0170654004462259E-4</v>
      </c>
      <c r="AH565">
        <f t="shared" si="162"/>
        <v>2.3382629573589176E-3</v>
      </c>
      <c r="AI565">
        <f t="shared" si="163"/>
        <v>-1.2038041660792217E-3</v>
      </c>
      <c r="AJ565">
        <f t="shared" si="164"/>
        <v>9.2166551049240476E-3</v>
      </c>
      <c r="AK565">
        <f t="shared" si="165"/>
        <v>2.5389234004819593E-2</v>
      </c>
      <c r="AL565">
        <f t="shared" si="166"/>
        <v>7.3153215763729152E-3</v>
      </c>
      <c r="AM565">
        <f t="shared" si="167"/>
        <v>3.0598466865133279E-2</v>
      </c>
      <c r="AN565">
        <f t="shared" si="168"/>
        <v>1.613935848563062E-3</v>
      </c>
      <c r="AO565">
        <f t="shared" si="169"/>
        <v>1.852430436675985E-2</v>
      </c>
      <c r="AP565">
        <f t="shared" si="170"/>
        <v>5.5864522066966706E-3</v>
      </c>
      <c r="AQ565">
        <f t="shared" si="171"/>
        <v>8.150934906212496E-3</v>
      </c>
    </row>
    <row r="566" spans="1:43" hidden="1" x14ac:dyDescent="0.25">
      <c r="A566" s="19">
        <v>42480</v>
      </c>
      <c r="B566">
        <v>12.271617429999999</v>
      </c>
      <c r="C566">
        <v>16.832717800000001</v>
      </c>
      <c r="D566">
        <v>82.566844230000001</v>
      </c>
      <c r="E566">
        <v>75.36563056</v>
      </c>
      <c r="F566">
        <v>66.343370469999996</v>
      </c>
      <c r="G566">
        <v>29317</v>
      </c>
      <c r="H566">
        <v>40134</v>
      </c>
      <c r="I566">
        <v>327.39999999999998</v>
      </c>
      <c r="J566">
        <v>10.225300000000001</v>
      </c>
      <c r="K566">
        <v>74.747500000000002</v>
      </c>
      <c r="L566">
        <v>66.165999999999997</v>
      </c>
      <c r="M566">
        <v>109</v>
      </c>
      <c r="N566">
        <v>75.5</v>
      </c>
      <c r="O566">
        <v>13.75</v>
      </c>
      <c r="P566">
        <v>211.9</v>
      </c>
      <c r="Q566">
        <v>904.1</v>
      </c>
      <c r="R566">
        <v>10255.6</v>
      </c>
      <c r="S566">
        <v>365.95</v>
      </c>
      <c r="T566">
        <v>7914.75</v>
      </c>
      <c r="X566" s="20">
        <v>42480</v>
      </c>
      <c r="Y566">
        <f t="shared" si="153"/>
        <v>1.7964934869640484E-3</v>
      </c>
      <c r="Z566">
        <f t="shared" si="154"/>
        <v>-6.3311438195940968E-4</v>
      </c>
      <c r="AA566">
        <f t="shared" si="155"/>
        <v>5.2950543582017107E-4</v>
      </c>
      <c r="AB566">
        <f t="shared" si="156"/>
        <v>1.0277864305263959E-3</v>
      </c>
      <c r="AC566">
        <f t="shared" si="157"/>
        <v>6.7169669881537704E-4</v>
      </c>
      <c r="AD566">
        <f t="shared" si="158"/>
        <v>1.1458101343982063E-2</v>
      </c>
      <c r="AE566">
        <f t="shared" si="159"/>
        <v>4.5912711359167024E-2</v>
      </c>
      <c r="AF566">
        <f t="shared" si="160"/>
        <v>2.6618718020974361E-2</v>
      </c>
      <c r="AG566">
        <f t="shared" si="161"/>
        <v>-3.1051073653944701E-3</v>
      </c>
      <c r="AH566">
        <f t="shared" si="162"/>
        <v>-5.2838518834295335E-3</v>
      </c>
      <c r="AI566">
        <f t="shared" si="163"/>
        <v>-3.7712554690569858E-3</v>
      </c>
      <c r="AJ566">
        <f t="shared" si="164"/>
        <v>0</v>
      </c>
      <c r="AK566">
        <f t="shared" si="165"/>
        <v>1.4580160313684115E-3</v>
      </c>
      <c r="AL566">
        <f t="shared" si="166"/>
        <v>2.1842018148409857E-3</v>
      </c>
      <c r="AM566">
        <f t="shared" si="167"/>
        <v>-1.3127239610481909E-2</v>
      </c>
      <c r="AN566">
        <f t="shared" si="168"/>
        <v>5.4901011321149438E-3</v>
      </c>
      <c r="AO566">
        <f t="shared" si="169"/>
        <v>1.1912989255710963E-2</v>
      </c>
      <c r="AP566">
        <f t="shared" si="170"/>
        <v>9.1964137264854036E-3</v>
      </c>
      <c r="AQ566">
        <f t="shared" si="171"/>
        <v>6.3173388842871176E-6</v>
      </c>
    </row>
    <row r="567" spans="1:43" hidden="1" x14ac:dyDescent="0.25">
      <c r="A567" s="19">
        <v>42481</v>
      </c>
      <c r="B567">
        <v>12.284703110000001</v>
      </c>
      <c r="C567">
        <v>16.858158070000002</v>
      </c>
      <c r="D567">
        <v>82.582039230000007</v>
      </c>
      <c r="E567">
        <v>75.324195340000003</v>
      </c>
      <c r="F567">
        <v>66.381797109999994</v>
      </c>
      <c r="G567">
        <v>29357</v>
      </c>
      <c r="H567">
        <v>40111</v>
      </c>
      <c r="I567">
        <v>330.55</v>
      </c>
      <c r="J567">
        <v>10.2577</v>
      </c>
      <c r="K567">
        <v>75.0535</v>
      </c>
      <c r="L567">
        <v>66.489000000000004</v>
      </c>
      <c r="M567">
        <v>109</v>
      </c>
      <c r="N567">
        <v>75</v>
      </c>
      <c r="O567">
        <v>13.78</v>
      </c>
      <c r="P567">
        <v>212.27</v>
      </c>
      <c r="Q567">
        <v>904.05</v>
      </c>
      <c r="R567">
        <v>10164.4</v>
      </c>
      <c r="S567">
        <v>363.72</v>
      </c>
      <c r="T567">
        <v>7912.05</v>
      </c>
      <c r="X567" s="20">
        <v>42481</v>
      </c>
      <c r="Y567">
        <f t="shared" si="153"/>
        <v>1.0657688897091648E-3</v>
      </c>
      <c r="Z567">
        <f t="shared" si="154"/>
        <v>1.510217480449006E-3</v>
      </c>
      <c r="AA567">
        <f t="shared" si="155"/>
        <v>1.8401577684978474E-4</v>
      </c>
      <c r="AB567">
        <f t="shared" si="156"/>
        <v>-5.4994052580277779E-4</v>
      </c>
      <c r="AC567">
        <f t="shared" si="157"/>
        <v>5.7904076181343922E-4</v>
      </c>
      <c r="AD567">
        <f t="shared" si="158"/>
        <v>1.3634661416231026E-3</v>
      </c>
      <c r="AE567">
        <f t="shared" si="159"/>
        <v>-5.7324445460364747E-4</v>
      </c>
      <c r="AF567">
        <f t="shared" si="160"/>
        <v>9.5752688425527442E-3</v>
      </c>
      <c r="AG567">
        <f t="shared" si="161"/>
        <v>3.1636017207058854E-3</v>
      </c>
      <c r="AH567">
        <f t="shared" si="162"/>
        <v>4.0854256728968062E-3</v>
      </c>
      <c r="AI567">
        <f t="shared" si="163"/>
        <v>4.8697846040205387E-3</v>
      </c>
      <c r="AJ567">
        <f t="shared" si="164"/>
        <v>0</v>
      </c>
      <c r="AK567">
        <f t="shared" si="165"/>
        <v>-6.6445427186686131E-3</v>
      </c>
      <c r="AL567">
        <f t="shared" si="166"/>
        <v>2.1794414729320926E-3</v>
      </c>
      <c r="AM567">
        <f t="shared" si="167"/>
        <v>1.7445839820991009E-3</v>
      </c>
      <c r="AN567">
        <f t="shared" si="168"/>
        <v>-5.5305146157975269E-5</v>
      </c>
      <c r="AO567">
        <f t="shared" si="169"/>
        <v>-8.9324785893158069E-3</v>
      </c>
      <c r="AP567">
        <f t="shared" si="170"/>
        <v>-6.1123711895238785E-3</v>
      </c>
      <c r="AQ567">
        <f t="shared" si="171"/>
        <v>-3.4119342206799291E-4</v>
      </c>
    </row>
    <row r="568" spans="1:43" hidden="1" x14ac:dyDescent="0.25">
      <c r="A568" s="19">
        <v>42482</v>
      </c>
      <c r="B568">
        <v>12.298046039999999</v>
      </c>
      <c r="C568">
        <v>16.88252159</v>
      </c>
      <c r="D568">
        <v>82.593729429999996</v>
      </c>
      <c r="E568">
        <v>75.360257379999993</v>
      </c>
      <c r="F568">
        <v>66.405701289999996</v>
      </c>
      <c r="G568">
        <v>29021</v>
      </c>
      <c r="H568">
        <v>39969</v>
      </c>
      <c r="I568">
        <v>334.6</v>
      </c>
      <c r="J568">
        <v>10.2539</v>
      </c>
      <c r="K568">
        <v>74.882499999999993</v>
      </c>
      <c r="L568">
        <v>66.66</v>
      </c>
      <c r="M568">
        <v>109</v>
      </c>
      <c r="N568">
        <v>75.12</v>
      </c>
      <c r="O568">
        <v>13.71</v>
      </c>
      <c r="P568">
        <v>214.35</v>
      </c>
      <c r="Q568">
        <v>884.2</v>
      </c>
      <c r="R568">
        <v>10084.950000000001</v>
      </c>
      <c r="S568">
        <v>364.05</v>
      </c>
      <c r="T568">
        <v>7899.3</v>
      </c>
      <c r="X568" s="20">
        <v>42482</v>
      </c>
      <c r="Y568">
        <f t="shared" si="153"/>
        <v>1.0855524114805012E-3</v>
      </c>
      <c r="Z568">
        <f t="shared" si="154"/>
        <v>1.4441632166215857E-3</v>
      </c>
      <c r="AA568">
        <f t="shared" si="155"/>
        <v>1.4154860745440632E-4</v>
      </c>
      <c r="AB568">
        <f t="shared" si="156"/>
        <v>4.7864315179858618E-4</v>
      </c>
      <c r="AC568">
        <f t="shared" si="157"/>
        <v>3.6003660805801349E-4</v>
      </c>
      <c r="AD568">
        <f t="shared" si="158"/>
        <v>-1.1511312832945738E-2</v>
      </c>
      <c r="AE568">
        <f t="shared" si="159"/>
        <v>-3.5464572635377205E-3</v>
      </c>
      <c r="AF568">
        <f t="shared" si="160"/>
        <v>1.2177854773136456E-2</v>
      </c>
      <c r="AG568">
        <f t="shared" si="161"/>
        <v>-3.7052205030074304E-4</v>
      </c>
      <c r="AH568">
        <f t="shared" si="162"/>
        <v>-2.2809742042007187E-3</v>
      </c>
      <c r="AI568">
        <f t="shared" si="163"/>
        <v>2.568552433947149E-3</v>
      </c>
      <c r="AJ568">
        <f t="shared" si="164"/>
        <v>0</v>
      </c>
      <c r="AK568">
        <f t="shared" si="165"/>
        <v>1.5987213636970735E-3</v>
      </c>
      <c r="AL568">
        <f t="shared" si="166"/>
        <v>-5.0927720112893676E-3</v>
      </c>
      <c r="AM568">
        <f t="shared" si="167"/>
        <v>9.7511437876334432E-3</v>
      </c>
      <c r="AN568">
        <f t="shared" si="168"/>
        <v>-2.2201387205019907E-2</v>
      </c>
      <c r="AO568">
        <f t="shared" si="169"/>
        <v>-7.8472057326756904E-3</v>
      </c>
      <c r="AP568">
        <f t="shared" si="170"/>
        <v>9.0687998300799182E-4</v>
      </c>
      <c r="AQ568">
        <f t="shared" si="171"/>
        <v>-1.6127658629500094E-3</v>
      </c>
    </row>
    <row r="569" spans="1:43" hidden="1" x14ac:dyDescent="0.25">
      <c r="A569" s="19">
        <v>42485</v>
      </c>
      <c r="B569">
        <v>12.39304173</v>
      </c>
      <c r="C569">
        <v>16.88555487</v>
      </c>
      <c r="D569">
        <v>82.639671539999995</v>
      </c>
      <c r="E569">
        <v>75.450893679999993</v>
      </c>
      <c r="F569">
        <v>66.508492770000004</v>
      </c>
      <c r="G569">
        <v>29262</v>
      </c>
      <c r="H569">
        <v>40114</v>
      </c>
      <c r="I569">
        <v>332</v>
      </c>
      <c r="J569">
        <v>10.270300000000001</v>
      </c>
      <c r="K569">
        <v>75.140500000000003</v>
      </c>
      <c r="L569">
        <v>66.685000000000002</v>
      </c>
      <c r="M569">
        <v>108</v>
      </c>
      <c r="N569">
        <v>75.14</v>
      </c>
      <c r="O569">
        <v>13.59</v>
      </c>
      <c r="P569">
        <v>214</v>
      </c>
      <c r="Q569">
        <v>884.15</v>
      </c>
      <c r="R569">
        <v>9972.7000000000007</v>
      </c>
      <c r="S569">
        <v>364.42</v>
      </c>
      <c r="T569">
        <v>7855.05</v>
      </c>
      <c r="X569" s="20">
        <v>42485</v>
      </c>
      <c r="Y569">
        <f t="shared" si="153"/>
        <v>7.6947730780681069E-3</v>
      </c>
      <c r="Z569">
        <f t="shared" si="154"/>
        <v>1.7965370409846535E-4</v>
      </c>
      <c r="AA569">
        <f t="shared" si="155"/>
        <v>5.5608746069739563E-4</v>
      </c>
      <c r="AB569">
        <f t="shared" si="156"/>
        <v>1.201984207073537E-3</v>
      </c>
      <c r="AC569">
        <f t="shared" si="157"/>
        <v>1.5467347369491394E-3</v>
      </c>
      <c r="AD569">
        <f t="shared" si="158"/>
        <v>8.2700400998288841E-3</v>
      </c>
      <c r="AE569">
        <f t="shared" si="159"/>
        <v>3.6212469176704599E-3</v>
      </c>
      <c r="AF569">
        <f t="shared" si="160"/>
        <v>-7.8008196362350677E-3</v>
      </c>
      <c r="AG569">
        <f t="shared" si="161"/>
        <v>1.5981137866930607E-3</v>
      </c>
      <c r="AH569">
        <f t="shared" si="162"/>
        <v>3.4394760049440256E-3</v>
      </c>
      <c r="AI569">
        <f t="shared" si="163"/>
        <v>3.7496719476440922E-4</v>
      </c>
      <c r="AJ569">
        <f t="shared" si="164"/>
        <v>-9.2166551049239522E-3</v>
      </c>
      <c r="AK569">
        <f t="shared" si="165"/>
        <v>2.6620524581532685E-4</v>
      </c>
      <c r="AL569">
        <f t="shared" si="166"/>
        <v>-8.7912654111707705E-3</v>
      </c>
      <c r="AM569">
        <f t="shared" si="167"/>
        <v>-1.6341780221346229E-3</v>
      </c>
      <c r="AN569">
        <f t="shared" si="168"/>
        <v>-5.6549891156620194E-5</v>
      </c>
      <c r="AO569">
        <f t="shared" si="169"/>
        <v>-1.1192853787689746E-2</v>
      </c>
      <c r="AP569">
        <f t="shared" si="170"/>
        <v>1.0158277810125922E-3</v>
      </c>
      <c r="AQ569">
        <f t="shared" si="171"/>
        <v>-5.617510892454403E-3</v>
      </c>
    </row>
    <row r="570" spans="1:43" hidden="1" x14ac:dyDescent="0.25">
      <c r="A570" s="19">
        <v>42486</v>
      </c>
      <c r="B570">
        <v>12.36805738</v>
      </c>
      <c r="C570">
        <v>16.949565710000002</v>
      </c>
      <c r="D570">
        <v>82.667972070000005</v>
      </c>
      <c r="E570">
        <v>75.436080459999999</v>
      </c>
      <c r="F570">
        <v>66.4914804</v>
      </c>
      <c r="G570">
        <v>29202</v>
      </c>
      <c r="H570">
        <v>40193</v>
      </c>
      <c r="I570">
        <v>329.05</v>
      </c>
      <c r="J570">
        <v>10.2263</v>
      </c>
      <c r="K570">
        <v>75.026499999999999</v>
      </c>
      <c r="L570">
        <v>66.403999999999996</v>
      </c>
      <c r="M570">
        <v>109</v>
      </c>
      <c r="N570">
        <v>75.98</v>
      </c>
      <c r="O570">
        <v>13.86</v>
      </c>
      <c r="P570">
        <v>217.07</v>
      </c>
      <c r="Q570">
        <v>885.75</v>
      </c>
      <c r="R570">
        <v>10074.200000000001</v>
      </c>
      <c r="S570">
        <v>371.28</v>
      </c>
      <c r="T570">
        <v>7962.65</v>
      </c>
      <c r="X570" s="20">
        <v>42486</v>
      </c>
      <c r="Y570">
        <f t="shared" si="153"/>
        <v>-2.018033074217245E-3</v>
      </c>
      <c r="Z570">
        <f t="shared" si="154"/>
        <v>3.7836966601309248E-3</v>
      </c>
      <c r="AA570">
        <f t="shared" si="155"/>
        <v>3.4239832664070629E-4</v>
      </c>
      <c r="AB570">
        <f t="shared" si="156"/>
        <v>-1.9634856000016248E-4</v>
      </c>
      <c r="AC570">
        <f t="shared" si="157"/>
        <v>-2.5582516578468519E-4</v>
      </c>
      <c r="AD570">
        <f t="shared" si="158"/>
        <v>-2.0525458765983441E-3</v>
      </c>
      <c r="AE570">
        <f t="shared" si="159"/>
        <v>1.9674505456105697E-3</v>
      </c>
      <c r="AF570">
        <f t="shared" si="160"/>
        <v>-8.9252540143603676E-3</v>
      </c>
      <c r="AG570">
        <f t="shared" si="161"/>
        <v>-4.2934015972148302E-3</v>
      </c>
      <c r="AH570">
        <f t="shared" si="162"/>
        <v>-1.5183099069704701E-3</v>
      </c>
      <c r="AI570">
        <f t="shared" si="163"/>
        <v>-4.2227444425283669E-3</v>
      </c>
      <c r="AJ570">
        <f t="shared" si="164"/>
        <v>9.2166551049240476E-3</v>
      </c>
      <c r="AK570">
        <f t="shared" si="165"/>
        <v>1.1117107613656725E-2</v>
      </c>
      <c r="AL570">
        <f t="shared" si="166"/>
        <v>1.9672765598704713E-2</v>
      </c>
      <c r="AM570">
        <f t="shared" si="167"/>
        <v>1.4243867145819404E-2</v>
      </c>
      <c r="AN570">
        <f t="shared" si="168"/>
        <v>1.8080122445950288E-3</v>
      </c>
      <c r="AO570">
        <f t="shared" si="169"/>
        <v>1.012634046555394E-2</v>
      </c>
      <c r="AP570">
        <f t="shared" si="170"/>
        <v>1.8649446311187607E-2</v>
      </c>
      <c r="AQ570">
        <f t="shared" si="171"/>
        <v>1.3605221965695767E-2</v>
      </c>
    </row>
    <row r="571" spans="1:43" hidden="1" x14ac:dyDescent="0.25">
      <c r="A571" s="19">
        <v>42487</v>
      </c>
      <c r="B571">
        <v>12.3581746</v>
      </c>
      <c r="C571">
        <v>16.925607719999999</v>
      </c>
      <c r="D571">
        <v>82.668269600000002</v>
      </c>
      <c r="E571">
        <v>75.478185120000006</v>
      </c>
      <c r="F571">
        <v>66.570149139999998</v>
      </c>
      <c r="G571">
        <v>29383</v>
      </c>
      <c r="H571">
        <v>40573</v>
      </c>
      <c r="I571">
        <v>326.25</v>
      </c>
      <c r="J571">
        <v>10.2174</v>
      </c>
      <c r="K571">
        <v>75.132000000000005</v>
      </c>
      <c r="L571">
        <v>66.361999999999995</v>
      </c>
      <c r="M571">
        <v>110</v>
      </c>
      <c r="N571">
        <v>75.8</v>
      </c>
      <c r="O571">
        <v>13.86</v>
      </c>
      <c r="P571">
        <v>218.57</v>
      </c>
      <c r="Q571">
        <v>892.2</v>
      </c>
      <c r="R571">
        <v>10057.15</v>
      </c>
      <c r="S571">
        <v>374.73</v>
      </c>
      <c r="T571">
        <v>7979.9</v>
      </c>
      <c r="X571" s="20">
        <v>42487</v>
      </c>
      <c r="Y571">
        <f t="shared" si="153"/>
        <v>-7.9937618754478577E-4</v>
      </c>
      <c r="Z571">
        <f t="shared" si="154"/>
        <v>-1.414486868623854E-3</v>
      </c>
      <c r="AA571">
        <f t="shared" si="155"/>
        <v>3.5990899150723454E-6</v>
      </c>
      <c r="AB571">
        <f t="shared" si="156"/>
        <v>5.5799444712074822E-4</v>
      </c>
      <c r="AC571">
        <f t="shared" si="157"/>
        <v>1.182440789849877E-3</v>
      </c>
      <c r="AD571">
        <f t="shared" si="158"/>
        <v>6.179075732560684E-3</v>
      </c>
      <c r="AE571">
        <f t="shared" si="159"/>
        <v>9.4099696407134864E-3</v>
      </c>
      <c r="AF571">
        <f t="shared" si="160"/>
        <v>-8.5457562652250414E-3</v>
      </c>
      <c r="AG571">
        <f t="shared" si="161"/>
        <v>-8.7068393316778374E-4</v>
      </c>
      <c r="AH571">
        <f t="shared" si="162"/>
        <v>1.4051820890521782E-3</v>
      </c>
      <c r="AI571">
        <f t="shared" si="163"/>
        <v>-6.3269212601188389E-4</v>
      </c>
      <c r="AJ571">
        <f t="shared" si="164"/>
        <v>9.1324835632724723E-3</v>
      </c>
      <c r="AK571">
        <f t="shared" si="165"/>
        <v>-2.3718551111536392E-3</v>
      </c>
      <c r="AL571">
        <f t="shared" si="166"/>
        <v>0</v>
      </c>
      <c r="AM571">
        <f t="shared" si="167"/>
        <v>6.8864471944250867E-3</v>
      </c>
      <c r="AN571">
        <f t="shared" si="168"/>
        <v>7.2555789485831213E-3</v>
      </c>
      <c r="AO571">
        <f t="shared" si="169"/>
        <v>-1.6938758778401108E-3</v>
      </c>
      <c r="AP571">
        <f t="shared" si="170"/>
        <v>9.2492717130074065E-3</v>
      </c>
      <c r="AQ571">
        <f t="shared" si="171"/>
        <v>2.1640210294831333E-3</v>
      </c>
    </row>
    <row r="572" spans="1:43" hidden="1" x14ac:dyDescent="0.25">
      <c r="A572" s="19">
        <v>42488</v>
      </c>
      <c r="B572">
        <v>12.42626894</v>
      </c>
      <c r="C572">
        <v>16.899434159999998</v>
      </c>
      <c r="D572">
        <v>82.690575989999999</v>
      </c>
      <c r="E572">
        <v>75.495055410000006</v>
      </c>
      <c r="F572">
        <v>66.573781159999996</v>
      </c>
      <c r="G572">
        <v>29686</v>
      </c>
      <c r="H572">
        <v>41034</v>
      </c>
      <c r="I572">
        <v>325.55</v>
      </c>
      <c r="J572">
        <v>10.2536</v>
      </c>
      <c r="K572">
        <v>75.385000000000005</v>
      </c>
      <c r="L572">
        <v>66.400999999999996</v>
      </c>
      <c r="M572">
        <v>108</v>
      </c>
      <c r="N572">
        <v>74.510000000000005</v>
      </c>
      <c r="O572">
        <v>13.61</v>
      </c>
      <c r="P572">
        <v>212.13</v>
      </c>
      <c r="Q572">
        <v>876.25</v>
      </c>
      <c r="R572">
        <v>10146.450000000001</v>
      </c>
      <c r="S572">
        <v>371.32</v>
      </c>
      <c r="T572">
        <v>7847.25</v>
      </c>
      <c r="X572" s="20">
        <v>42488</v>
      </c>
      <c r="Y572">
        <f t="shared" si="153"/>
        <v>5.4949396970546223E-3</v>
      </c>
      <c r="Z572">
        <f t="shared" si="154"/>
        <v>-1.5475850889825984E-3</v>
      </c>
      <c r="AA572">
        <f t="shared" si="155"/>
        <v>2.6979373320749781E-4</v>
      </c>
      <c r="AB572">
        <f t="shared" si="156"/>
        <v>2.234871558825452E-4</v>
      </c>
      <c r="AC572">
        <f t="shared" si="157"/>
        <v>5.4557800610421166E-5</v>
      </c>
      <c r="AD572">
        <f t="shared" si="158"/>
        <v>1.0259278390640272E-2</v>
      </c>
      <c r="AE572">
        <f t="shared" si="159"/>
        <v>1.1298170593834938E-2</v>
      </c>
      <c r="AF572">
        <f t="shared" si="160"/>
        <v>-2.1478989540320761E-3</v>
      </c>
      <c r="AG572">
        <f t="shared" si="161"/>
        <v>3.5367141550003249E-3</v>
      </c>
      <c r="AH572">
        <f t="shared" si="162"/>
        <v>3.361749679708237E-3</v>
      </c>
      <c r="AI572">
        <f t="shared" si="163"/>
        <v>5.8751310413013118E-4</v>
      </c>
      <c r="AJ572">
        <f t="shared" si="164"/>
        <v>-1.8349138668196541E-2</v>
      </c>
      <c r="AK572">
        <f t="shared" si="165"/>
        <v>-1.7164948082689691E-2</v>
      </c>
      <c r="AL572">
        <f t="shared" si="166"/>
        <v>-1.8202177098382507E-2</v>
      </c>
      <c r="AM572">
        <f t="shared" si="167"/>
        <v>-2.9907035077836888E-2</v>
      </c>
      <c r="AN572">
        <f t="shared" si="168"/>
        <v>-1.8038884345364593E-2</v>
      </c>
      <c r="AO572">
        <f t="shared" si="169"/>
        <v>8.8400662794224996E-3</v>
      </c>
      <c r="AP572">
        <f t="shared" si="170"/>
        <v>-9.1415421141958619E-3</v>
      </c>
      <c r="AQ572">
        <f t="shared" si="171"/>
        <v>-1.6762728107749449E-2</v>
      </c>
    </row>
    <row r="573" spans="1:43" hidden="1" x14ac:dyDescent="0.25">
      <c r="A573" s="19">
        <v>42489</v>
      </c>
      <c r="B573">
        <v>12.41258002</v>
      </c>
      <c r="C573">
        <v>16.932750720000001</v>
      </c>
      <c r="D573">
        <v>82.707597500000006</v>
      </c>
      <c r="E573">
        <v>75.526240720000004</v>
      </c>
      <c r="F573">
        <v>66.581855790000006</v>
      </c>
      <c r="G573">
        <v>30266</v>
      </c>
      <c r="H573">
        <v>41553</v>
      </c>
      <c r="I573">
        <v>334.2</v>
      </c>
      <c r="J573">
        <v>10.2601</v>
      </c>
      <c r="K573">
        <v>76.096500000000006</v>
      </c>
      <c r="L573">
        <v>66.424999999999997</v>
      </c>
      <c r="M573">
        <v>109</v>
      </c>
      <c r="N573">
        <v>74.400000000000006</v>
      </c>
      <c r="O573">
        <v>13.74</v>
      </c>
      <c r="P573">
        <v>216.45</v>
      </c>
      <c r="Q573">
        <v>867.9</v>
      </c>
      <c r="R573">
        <v>10017.5</v>
      </c>
      <c r="S573">
        <v>377.45</v>
      </c>
      <c r="T573">
        <v>7849.8</v>
      </c>
      <c r="X573" s="20">
        <v>42489</v>
      </c>
      <c r="Y573">
        <f t="shared" si="153"/>
        <v>-1.1022186581928224E-3</v>
      </c>
      <c r="Z573">
        <f t="shared" si="154"/>
        <v>1.9695193135038226E-3</v>
      </c>
      <c r="AA573">
        <f t="shared" si="155"/>
        <v>2.0582464365759794E-4</v>
      </c>
      <c r="AB573">
        <f t="shared" si="156"/>
        <v>4.1299222351279198E-4</v>
      </c>
      <c r="AC573">
        <f t="shared" si="157"/>
        <v>1.2128108422397124E-4</v>
      </c>
      <c r="AD573">
        <f t="shared" si="158"/>
        <v>1.9349416062261246E-2</v>
      </c>
      <c r="AE573">
        <f t="shared" si="159"/>
        <v>1.2568729517057155E-2</v>
      </c>
      <c r="AF573">
        <f t="shared" si="160"/>
        <v>2.6223556478422155E-2</v>
      </c>
      <c r="AG573">
        <f t="shared" si="161"/>
        <v>6.337228503423796E-4</v>
      </c>
      <c r="AH573">
        <f t="shared" si="162"/>
        <v>9.3939554634512833E-3</v>
      </c>
      <c r="AI573">
        <f t="shared" si="163"/>
        <v>3.613750359293766E-4</v>
      </c>
      <c r="AJ573">
        <f t="shared" si="164"/>
        <v>9.2166551049240476E-3</v>
      </c>
      <c r="AK573">
        <f t="shared" si="165"/>
        <v>-1.4774027265899048E-3</v>
      </c>
      <c r="AL573">
        <f t="shared" si="166"/>
        <v>9.5064701308285905E-3</v>
      </c>
      <c r="AM573">
        <f t="shared" si="167"/>
        <v>2.0160279603730378E-2</v>
      </c>
      <c r="AN573">
        <f t="shared" si="168"/>
        <v>-9.574937698600754E-3</v>
      </c>
      <c r="AO573">
        <f t="shared" si="169"/>
        <v>-1.2790327086963888E-2</v>
      </c>
      <c r="AP573">
        <f t="shared" si="170"/>
        <v>1.6373885053901926E-2</v>
      </c>
      <c r="AQ573">
        <f t="shared" si="171"/>
        <v>3.2490181561907391E-4</v>
      </c>
    </row>
    <row r="574" spans="1:43" hidden="1" x14ac:dyDescent="0.25">
      <c r="A574" s="19">
        <v>42492</v>
      </c>
      <c r="B574">
        <v>12.33902282</v>
      </c>
      <c r="C574">
        <v>17.017261869999999</v>
      </c>
      <c r="D574">
        <v>82.763587509999994</v>
      </c>
      <c r="E574">
        <v>75.617238080000007</v>
      </c>
      <c r="F574">
        <v>66.683083539999998</v>
      </c>
      <c r="G574">
        <v>30294</v>
      </c>
      <c r="H574">
        <v>41882</v>
      </c>
      <c r="I574">
        <v>335.95</v>
      </c>
      <c r="J574">
        <v>10.247999999999999</v>
      </c>
      <c r="K574">
        <v>76.524000000000001</v>
      </c>
      <c r="L574">
        <v>66.346000000000004</v>
      </c>
      <c r="M574">
        <v>109</v>
      </c>
      <c r="N574">
        <v>74.7</v>
      </c>
      <c r="O574">
        <v>13.7</v>
      </c>
      <c r="P574">
        <v>213.07</v>
      </c>
      <c r="Q574">
        <v>863.95</v>
      </c>
      <c r="R574">
        <v>9927.15</v>
      </c>
      <c r="S574">
        <v>372.55</v>
      </c>
      <c r="T574">
        <v>7805.9</v>
      </c>
      <c r="X574" s="20">
        <v>42492</v>
      </c>
      <c r="Y574">
        <f t="shared" si="153"/>
        <v>-5.9436487423774383E-3</v>
      </c>
      <c r="Z574">
        <f t="shared" si="154"/>
        <v>4.978573974608747E-3</v>
      </c>
      <c r="AA574">
        <f t="shared" si="155"/>
        <v>6.7673428619505888E-4</v>
      </c>
      <c r="AB574">
        <f t="shared" si="156"/>
        <v>1.2041190492273791E-3</v>
      </c>
      <c r="AC574">
        <f t="shared" si="157"/>
        <v>1.5191958211667302E-3</v>
      </c>
      <c r="AD574">
        <f t="shared" si="158"/>
        <v>9.247028399992311E-4</v>
      </c>
      <c r="AE574">
        <f t="shared" si="159"/>
        <v>7.8864194928891882E-3</v>
      </c>
      <c r="AF574">
        <f t="shared" si="160"/>
        <v>5.2227232048656811E-3</v>
      </c>
      <c r="AG574">
        <f t="shared" si="161"/>
        <v>-1.1800216893866752E-3</v>
      </c>
      <c r="AH574">
        <f t="shared" si="162"/>
        <v>5.6021454268017495E-3</v>
      </c>
      <c r="AI574">
        <f t="shared" si="163"/>
        <v>-1.1900190451672882E-3</v>
      </c>
      <c r="AJ574">
        <f t="shared" si="164"/>
        <v>0</v>
      </c>
      <c r="AK574">
        <f t="shared" si="165"/>
        <v>4.0241502997253268E-3</v>
      </c>
      <c r="AL574">
        <f t="shared" si="166"/>
        <v>-2.9154539601241309E-3</v>
      </c>
      <c r="AM574">
        <f t="shared" si="167"/>
        <v>-1.5738823670714542E-2</v>
      </c>
      <c r="AN574">
        <f t="shared" si="168"/>
        <v>-4.5616038910682392E-3</v>
      </c>
      <c r="AO574">
        <f t="shared" si="169"/>
        <v>-9.0601357295091462E-3</v>
      </c>
      <c r="AP574">
        <f t="shared" si="170"/>
        <v>-1.3066852585897255E-2</v>
      </c>
      <c r="AQ574">
        <f t="shared" si="171"/>
        <v>-5.6081957448502672E-3</v>
      </c>
    </row>
    <row r="575" spans="1:43" hidden="1" x14ac:dyDescent="0.25">
      <c r="A575" s="19">
        <v>42493</v>
      </c>
      <c r="B575">
        <v>12.36656822</v>
      </c>
      <c r="C575">
        <v>17.042380569999999</v>
      </c>
      <c r="D575">
        <v>82.761841489999995</v>
      </c>
      <c r="E575">
        <v>75.580211230000003</v>
      </c>
      <c r="F575">
        <v>66.775255310000006</v>
      </c>
      <c r="G575">
        <v>30224</v>
      </c>
      <c r="H575">
        <v>41647</v>
      </c>
      <c r="I575">
        <v>329.25</v>
      </c>
      <c r="J575">
        <v>10.252700000000001</v>
      </c>
      <c r="K575">
        <v>76.522000000000006</v>
      </c>
      <c r="L575">
        <v>66.558000000000007</v>
      </c>
      <c r="M575">
        <v>108</v>
      </c>
      <c r="N575">
        <v>73.52</v>
      </c>
      <c r="O575">
        <v>13.75</v>
      </c>
      <c r="P575">
        <v>209.65</v>
      </c>
      <c r="Q575">
        <v>851</v>
      </c>
      <c r="R575">
        <v>9990.75</v>
      </c>
      <c r="S575">
        <v>372.67</v>
      </c>
      <c r="T575">
        <v>7747</v>
      </c>
      <c r="X575" s="20">
        <v>42493</v>
      </c>
      <c r="Y575">
        <f t="shared" si="153"/>
        <v>2.2298929314702991E-3</v>
      </c>
      <c r="Z575">
        <f t="shared" si="154"/>
        <v>1.4749834557553035E-3</v>
      </c>
      <c r="AA575">
        <f t="shared" si="155"/>
        <v>-2.109669807970421E-5</v>
      </c>
      <c r="AB575">
        <f t="shared" si="156"/>
        <v>-4.8978142037666382E-4</v>
      </c>
      <c r="AC575">
        <f t="shared" si="157"/>
        <v>1.3812817610213827E-3</v>
      </c>
      <c r="AD575">
        <f t="shared" si="158"/>
        <v>-2.3133623456798595E-3</v>
      </c>
      <c r="AE575">
        <f t="shared" si="159"/>
        <v>-5.6268031468328546E-3</v>
      </c>
      <c r="AF575">
        <f t="shared" si="160"/>
        <v>-2.0144998742768507E-2</v>
      </c>
      <c r="AG575">
        <f t="shared" si="161"/>
        <v>4.5852093658714873E-4</v>
      </c>
      <c r="AH575">
        <f t="shared" si="162"/>
        <v>-2.6135932988894065E-5</v>
      </c>
      <c r="AI575">
        <f t="shared" si="163"/>
        <v>3.190275383867651E-3</v>
      </c>
      <c r="AJ575">
        <f t="shared" si="164"/>
        <v>-9.2166551049239522E-3</v>
      </c>
      <c r="AK575">
        <f t="shared" si="165"/>
        <v>-1.5922614091340145E-2</v>
      </c>
      <c r="AL575">
        <f t="shared" si="166"/>
        <v>3.6429912785012298E-3</v>
      </c>
      <c r="AM575">
        <f t="shared" si="167"/>
        <v>-1.6181276600503326E-2</v>
      </c>
      <c r="AN575">
        <f t="shared" si="168"/>
        <v>-1.510276818575663E-2</v>
      </c>
      <c r="AO575">
        <f t="shared" si="169"/>
        <v>6.3862371188914144E-3</v>
      </c>
      <c r="AP575">
        <f t="shared" si="170"/>
        <v>3.2205255102425414E-4</v>
      </c>
      <c r="AQ575">
        <f t="shared" si="171"/>
        <v>-7.5741863681326278E-3</v>
      </c>
    </row>
    <row r="576" spans="1:43" hidden="1" x14ac:dyDescent="0.25">
      <c r="A576" s="19">
        <v>42494</v>
      </c>
      <c r="B576">
        <v>12.29793068</v>
      </c>
      <c r="C576">
        <v>17.044906600000001</v>
      </c>
      <c r="D576">
        <v>82.796634170000004</v>
      </c>
      <c r="E576">
        <v>75.635296879999999</v>
      </c>
      <c r="F576">
        <v>66.771196959999997</v>
      </c>
      <c r="G576">
        <v>29991</v>
      </c>
      <c r="H576">
        <v>41307</v>
      </c>
      <c r="I576">
        <v>325.39999999999998</v>
      </c>
      <c r="J576">
        <v>10.2585</v>
      </c>
      <c r="K576">
        <v>76.534000000000006</v>
      </c>
      <c r="L576">
        <v>66.626999999999995</v>
      </c>
      <c r="M576">
        <v>108</v>
      </c>
      <c r="N576">
        <v>73.760000000000005</v>
      </c>
      <c r="O576">
        <v>13.52</v>
      </c>
      <c r="P576">
        <v>206.3</v>
      </c>
      <c r="Q576">
        <v>853.4</v>
      </c>
      <c r="R576">
        <v>9880.4</v>
      </c>
      <c r="S576">
        <v>375.78</v>
      </c>
      <c r="T576">
        <v>7706.55</v>
      </c>
      <c r="X576" s="20">
        <v>42494</v>
      </c>
      <c r="Y576">
        <f t="shared" si="153"/>
        <v>-5.565709440194095E-3</v>
      </c>
      <c r="Z576">
        <f t="shared" si="154"/>
        <v>1.4820950649604988E-4</v>
      </c>
      <c r="AA576">
        <f t="shared" si="155"/>
        <v>4.2030684775893267E-4</v>
      </c>
      <c r="AB576">
        <f t="shared" si="156"/>
        <v>7.2857146896091168E-4</v>
      </c>
      <c r="AC576">
        <f t="shared" si="157"/>
        <v>-6.0778102784032723E-5</v>
      </c>
      <c r="AD576">
        <f t="shared" si="158"/>
        <v>-7.7389741060003726E-3</v>
      </c>
      <c r="AE576">
        <f t="shared" si="159"/>
        <v>-8.1973600767826487E-3</v>
      </c>
      <c r="AF576">
        <f t="shared" si="160"/>
        <v>-1.1762145838453069E-2</v>
      </c>
      <c r="AG576">
        <f t="shared" si="161"/>
        <v>5.6554469310309604E-4</v>
      </c>
      <c r="AH576">
        <f t="shared" si="162"/>
        <v>1.5680535261073303E-4</v>
      </c>
      <c r="AI576">
        <f t="shared" si="163"/>
        <v>1.0361528126029552E-3</v>
      </c>
      <c r="AJ576">
        <f t="shared" si="164"/>
        <v>0</v>
      </c>
      <c r="AK576">
        <f t="shared" si="165"/>
        <v>3.2591012009069243E-3</v>
      </c>
      <c r="AL576">
        <f t="shared" si="166"/>
        <v>-1.6868753497762356E-2</v>
      </c>
      <c r="AM576">
        <f t="shared" si="167"/>
        <v>-1.6108053539565521E-2</v>
      </c>
      <c r="AN576">
        <f t="shared" si="168"/>
        <v>2.8162421805255243E-3</v>
      </c>
      <c r="AO576">
        <f t="shared" si="169"/>
        <v>-1.1106668147338001E-2</v>
      </c>
      <c r="AP576">
        <f t="shared" si="170"/>
        <v>8.3105562146154888E-3</v>
      </c>
      <c r="AQ576">
        <f t="shared" si="171"/>
        <v>-5.2350550365897787E-3</v>
      </c>
    </row>
    <row r="577" spans="1:43" hidden="1" x14ac:dyDescent="0.25">
      <c r="A577" s="19">
        <v>42495</v>
      </c>
      <c r="B577">
        <v>12.30442261</v>
      </c>
      <c r="C577">
        <v>17.000127119999998</v>
      </c>
      <c r="D577">
        <v>82.827166599999998</v>
      </c>
      <c r="E577">
        <v>75.639397880000004</v>
      </c>
      <c r="F577">
        <v>66.799685609999997</v>
      </c>
      <c r="G577">
        <v>29897</v>
      </c>
      <c r="H577">
        <v>41250</v>
      </c>
      <c r="I577">
        <v>318.89999999999998</v>
      </c>
      <c r="J577">
        <v>10.2342</v>
      </c>
      <c r="K577">
        <v>75.909000000000006</v>
      </c>
      <c r="L577">
        <v>66.558000000000007</v>
      </c>
      <c r="M577">
        <v>108</v>
      </c>
      <c r="N577">
        <v>74.84</v>
      </c>
      <c r="O577">
        <v>13.69</v>
      </c>
      <c r="P577">
        <v>205</v>
      </c>
      <c r="Q577">
        <v>850.15</v>
      </c>
      <c r="R577">
        <v>9843.35</v>
      </c>
      <c r="S577">
        <v>377.43</v>
      </c>
      <c r="T577">
        <v>7735.5</v>
      </c>
      <c r="X577" s="20">
        <v>42495</v>
      </c>
      <c r="Y577">
        <f t="shared" si="153"/>
        <v>5.2774871364144669E-4</v>
      </c>
      <c r="Z577">
        <f t="shared" si="154"/>
        <v>-2.6306042867463627E-3</v>
      </c>
      <c r="AA577">
        <f t="shared" si="155"/>
        <v>3.6869616811020101E-4</v>
      </c>
      <c r="AB577">
        <f t="shared" si="156"/>
        <v>5.4219246748595701E-5</v>
      </c>
      <c r="AC577">
        <f t="shared" si="157"/>
        <v>4.2656977155261782E-4</v>
      </c>
      <c r="AD577">
        <f t="shared" si="158"/>
        <v>-3.1391957385106012E-3</v>
      </c>
      <c r="AE577">
        <f t="shared" si="159"/>
        <v>-1.3808643496550008E-3</v>
      </c>
      <c r="AF577">
        <f t="shared" si="160"/>
        <v>-2.017762076892549E-2</v>
      </c>
      <c r="AG577">
        <f t="shared" si="161"/>
        <v>-2.3715773313781512E-3</v>
      </c>
      <c r="AH577">
        <f t="shared" si="162"/>
        <v>-8.1998320937791483E-3</v>
      </c>
      <c r="AI577">
        <f t="shared" si="163"/>
        <v>-1.0361528126029249E-3</v>
      </c>
      <c r="AJ577">
        <f t="shared" si="164"/>
        <v>0</v>
      </c>
      <c r="AK577">
        <f t="shared" si="165"/>
        <v>1.4535922157550441E-2</v>
      </c>
      <c r="AL577">
        <f t="shared" si="166"/>
        <v>1.2495568685539579E-2</v>
      </c>
      <c r="AM577">
        <f t="shared" si="167"/>
        <v>-6.3214409387979667E-3</v>
      </c>
      <c r="AN577">
        <f t="shared" si="168"/>
        <v>-3.8155662504048057E-3</v>
      </c>
      <c r="AO577">
        <f t="shared" si="169"/>
        <v>-3.7568964905559097E-3</v>
      </c>
      <c r="AP577">
        <f t="shared" si="170"/>
        <v>4.3812552657727941E-3</v>
      </c>
      <c r="AQ577">
        <f t="shared" si="171"/>
        <v>3.7495065638106385E-3</v>
      </c>
    </row>
    <row r="578" spans="1:43" hidden="1" x14ac:dyDescent="0.25">
      <c r="A578" s="19">
        <v>42496</v>
      </c>
      <c r="B578">
        <v>12.30413566</v>
      </c>
      <c r="C578">
        <v>16.979575530000002</v>
      </c>
      <c r="D578">
        <v>82.832716959999999</v>
      </c>
      <c r="E578">
        <v>75.632381519999996</v>
      </c>
      <c r="F578">
        <v>66.793534710000003</v>
      </c>
      <c r="G578">
        <v>30378</v>
      </c>
      <c r="H578">
        <v>41732</v>
      </c>
      <c r="I578">
        <v>320.2</v>
      </c>
      <c r="J578">
        <v>10.246</v>
      </c>
      <c r="K578">
        <v>75.957499999999996</v>
      </c>
      <c r="L578">
        <v>66.599999999999994</v>
      </c>
      <c r="M578">
        <v>108</v>
      </c>
      <c r="N578">
        <v>73.69</v>
      </c>
      <c r="O578">
        <v>13.6</v>
      </c>
      <c r="P578">
        <v>207.98</v>
      </c>
      <c r="Q578">
        <v>853.4</v>
      </c>
      <c r="R578">
        <v>10107.950000000001</v>
      </c>
      <c r="S578">
        <v>373.22</v>
      </c>
      <c r="T578">
        <v>7733.45</v>
      </c>
      <c r="X578" s="20">
        <v>42496</v>
      </c>
      <c r="Y578">
        <f t="shared" si="153"/>
        <v>-2.3321154930301826E-5</v>
      </c>
      <c r="Z578">
        <f t="shared" si="154"/>
        <v>-1.2096393377925702E-3</v>
      </c>
      <c r="AA578">
        <f t="shared" si="155"/>
        <v>6.7009101815165045E-5</v>
      </c>
      <c r="AB578">
        <f t="shared" si="156"/>
        <v>-9.2764956330562139E-5</v>
      </c>
      <c r="AC578">
        <f t="shared" si="157"/>
        <v>-9.2084014287659443E-5</v>
      </c>
      <c r="AD578">
        <f t="shared" si="158"/>
        <v>1.5960521301184288E-2</v>
      </c>
      <c r="AE578">
        <f t="shared" si="159"/>
        <v>1.1617107825032863E-2</v>
      </c>
      <c r="AF578">
        <f t="shared" si="160"/>
        <v>4.0682265466024095E-3</v>
      </c>
      <c r="AG578">
        <f t="shared" si="161"/>
        <v>1.1523326242653105E-3</v>
      </c>
      <c r="AH578">
        <f t="shared" si="162"/>
        <v>6.3871889651550759E-4</v>
      </c>
      <c r="AI578">
        <f t="shared" si="163"/>
        <v>6.3082956176565403E-4</v>
      </c>
      <c r="AJ578">
        <f t="shared" si="164"/>
        <v>0</v>
      </c>
      <c r="AK578">
        <f t="shared" si="165"/>
        <v>-1.5485396626980981E-2</v>
      </c>
      <c r="AL578">
        <f t="shared" si="166"/>
        <v>-6.5958465583511889E-3</v>
      </c>
      <c r="AM578">
        <f t="shared" si="167"/>
        <v>1.4431942093678544E-2</v>
      </c>
      <c r="AN578">
        <f t="shared" si="168"/>
        <v>3.8155662504048404E-3</v>
      </c>
      <c r="AO578">
        <f t="shared" si="169"/>
        <v>2.6526142657093955E-2</v>
      </c>
      <c r="AP578">
        <f t="shared" si="170"/>
        <v>-1.1217062925823543E-2</v>
      </c>
      <c r="AQ578">
        <f t="shared" si="171"/>
        <v>-2.6504707973084955E-4</v>
      </c>
    </row>
    <row r="579" spans="1:43" hidden="1" x14ac:dyDescent="0.25">
      <c r="A579" s="19">
        <v>42499</v>
      </c>
      <c r="B579">
        <v>12.28974341</v>
      </c>
      <c r="C579">
        <v>17.000110469999999</v>
      </c>
      <c r="D579">
        <v>82.890076530000002</v>
      </c>
      <c r="E579">
        <v>75.745210950000001</v>
      </c>
      <c r="F579">
        <v>66.905383299999997</v>
      </c>
      <c r="G579">
        <v>29805</v>
      </c>
      <c r="H579">
        <v>40750</v>
      </c>
      <c r="I579">
        <v>313.2</v>
      </c>
      <c r="J579">
        <v>10.242900000000001</v>
      </c>
      <c r="K579">
        <v>75.983500000000006</v>
      </c>
      <c r="L579">
        <v>66.751999999999995</v>
      </c>
      <c r="M579">
        <v>109</v>
      </c>
      <c r="N579">
        <v>74.36</v>
      </c>
      <c r="O579">
        <v>13.69</v>
      </c>
      <c r="P579">
        <v>209.35</v>
      </c>
      <c r="Q579">
        <v>845.5</v>
      </c>
      <c r="R579">
        <v>10241.6</v>
      </c>
      <c r="S579">
        <v>380.47</v>
      </c>
      <c r="T579">
        <v>7866.05</v>
      </c>
      <c r="X579" s="20">
        <v>42499</v>
      </c>
      <c r="Y579">
        <f t="shared" si="153"/>
        <v>-1.1703929747670747E-3</v>
      </c>
      <c r="Z579">
        <f t="shared" si="154"/>
        <v>1.2086599328718409E-3</v>
      </c>
      <c r="AA579">
        <f t="shared" si="155"/>
        <v>6.9223516068691975E-4</v>
      </c>
      <c r="AB579">
        <f t="shared" si="156"/>
        <v>1.4907021449219297E-3</v>
      </c>
      <c r="AC579">
        <f t="shared" si="157"/>
        <v>1.6731416791878825E-3</v>
      </c>
      <c r="AD579">
        <f t="shared" si="158"/>
        <v>-1.9042497543937248E-2</v>
      </c>
      <c r="AE579">
        <f t="shared" si="159"/>
        <v>-2.3812380918851253E-2</v>
      </c>
      <c r="AF579">
        <f t="shared" si="160"/>
        <v>-2.2103836445966314E-2</v>
      </c>
      <c r="AG579">
        <f t="shared" si="161"/>
        <v>-3.026028750841106E-4</v>
      </c>
      <c r="AH579">
        <f t="shared" si="162"/>
        <v>3.4223810892099356E-4</v>
      </c>
      <c r="AI579">
        <f t="shared" si="163"/>
        <v>2.2796818319638485E-3</v>
      </c>
      <c r="AJ579">
        <f t="shared" si="164"/>
        <v>9.2166551049240476E-3</v>
      </c>
      <c r="AK579">
        <f t="shared" si="165"/>
        <v>9.0510580743353875E-3</v>
      </c>
      <c r="AL579">
        <f t="shared" si="166"/>
        <v>6.5958465583511733E-3</v>
      </c>
      <c r="AM579">
        <f t="shared" si="167"/>
        <v>6.5655712330656224E-3</v>
      </c>
      <c r="AN579">
        <f t="shared" si="168"/>
        <v>-9.3002024152645888E-3</v>
      </c>
      <c r="AO579">
        <f t="shared" si="169"/>
        <v>1.3135614468857169E-2</v>
      </c>
      <c r="AP579">
        <f t="shared" si="170"/>
        <v>1.9239272461286008E-2</v>
      </c>
      <c r="AQ579">
        <f t="shared" si="171"/>
        <v>1.70009543630475E-2</v>
      </c>
    </row>
    <row r="580" spans="1:43" hidden="1" x14ac:dyDescent="0.25">
      <c r="A580" s="19">
        <v>42500</v>
      </c>
      <c r="B580">
        <v>12.39269865</v>
      </c>
      <c r="C580">
        <v>17.018403500000002</v>
      </c>
      <c r="D580">
        <v>82.879198059999993</v>
      </c>
      <c r="E580">
        <v>75.763615659999999</v>
      </c>
      <c r="F580">
        <v>66.92003029</v>
      </c>
      <c r="G580">
        <v>29783</v>
      </c>
      <c r="H580">
        <v>40850</v>
      </c>
      <c r="I580">
        <v>311.89999999999998</v>
      </c>
      <c r="J580">
        <v>10.222099999999999</v>
      </c>
      <c r="K580">
        <v>75.772999999999996</v>
      </c>
      <c r="L580">
        <v>66.631</v>
      </c>
      <c r="M580">
        <v>109</v>
      </c>
      <c r="N580">
        <v>75.010000000000005</v>
      </c>
      <c r="O580">
        <v>13.73</v>
      </c>
      <c r="P580">
        <v>206.77</v>
      </c>
      <c r="Q580">
        <v>862.45</v>
      </c>
      <c r="R580">
        <v>10119.6</v>
      </c>
      <c r="S580">
        <v>381.63</v>
      </c>
      <c r="T580">
        <v>7887.8</v>
      </c>
      <c r="X580" s="20">
        <v>42500</v>
      </c>
      <c r="Y580">
        <f t="shared" si="153"/>
        <v>8.3424352304398187E-3</v>
      </c>
      <c r="Z580">
        <f t="shared" si="154"/>
        <v>1.0754750650982083E-3</v>
      </c>
      <c r="AA580">
        <f t="shared" si="155"/>
        <v>-1.3124832744218249E-4</v>
      </c>
      <c r="AB580">
        <f t="shared" si="156"/>
        <v>2.429523150873615E-4</v>
      </c>
      <c r="AC580">
        <f t="shared" si="157"/>
        <v>2.1889698922746977E-4</v>
      </c>
      <c r="AD580">
        <f t="shared" si="158"/>
        <v>-7.3840373899464759E-4</v>
      </c>
      <c r="AE580">
        <f t="shared" si="159"/>
        <v>2.4509816191401607E-3</v>
      </c>
      <c r="AF580">
        <f t="shared" si="160"/>
        <v>-4.1593405028905323E-3</v>
      </c>
      <c r="AG580">
        <f t="shared" si="161"/>
        <v>-2.0327395223245785E-3</v>
      </c>
      <c r="AH580">
        <f t="shared" si="162"/>
        <v>-2.7741827862693661E-3</v>
      </c>
      <c r="AI580">
        <f t="shared" si="163"/>
        <v>-1.8143246619440872E-3</v>
      </c>
      <c r="AJ580">
        <f t="shared" si="164"/>
        <v>0</v>
      </c>
      <c r="AK580">
        <f t="shared" si="165"/>
        <v>8.7032751283016713E-3</v>
      </c>
      <c r="AL580">
        <f t="shared" si="166"/>
        <v>2.9175804795222803E-3</v>
      </c>
      <c r="AM580">
        <f t="shared" si="167"/>
        <v>-1.2400428052473621E-2</v>
      </c>
      <c r="AN580">
        <f t="shared" si="168"/>
        <v>1.9849007872002892E-2</v>
      </c>
      <c r="AO580">
        <f t="shared" si="169"/>
        <v>-1.1983720019142774E-2</v>
      </c>
      <c r="AP580">
        <f t="shared" si="170"/>
        <v>3.0442222696175371E-3</v>
      </c>
      <c r="AQ580">
        <f t="shared" si="171"/>
        <v>2.7612315490147228E-3</v>
      </c>
    </row>
    <row r="581" spans="1:43" hidden="1" x14ac:dyDescent="0.25">
      <c r="A581" s="19">
        <v>42501</v>
      </c>
      <c r="B581">
        <v>12.36051761</v>
      </c>
      <c r="C581">
        <v>17.02324303</v>
      </c>
      <c r="D581">
        <v>82.894719940000002</v>
      </c>
      <c r="E581">
        <v>75.780927840000004</v>
      </c>
      <c r="F581">
        <v>66.952020719999993</v>
      </c>
      <c r="G581">
        <v>29935</v>
      </c>
      <c r="H581">
        <v>41267</v>
      </c>
      <c r="I581">
        <v>312.45</v>
      </c>
      <c r="J581">
        <v>10.252800000000001</v>
      </c>
      <c r="K581">
        <v>76.042500000000004</v>
      </c>
      <c r="L581">
        <v>66.561000000000007</v>
      </c>
      <c r="M581">
        <v>109</v>
      </c>
      <c r="N581">
        <v>75.760000000000005</v>
      </c>
      <c r="O581">
        <v>13.51</v>
      </c>
      <c r="P581">
        <v>204.75</v>
      </c>
      <c r="Q581">
        <v>862.55</v>
      </c>
      <c r="R581">
        <v>9988.4</v>
      </c>
      <c r="S581">
        <v>379.6</v>
      </c>
      <c r="T581">
        <v>7848.85</v>
      </c>
      <c r="X581" s="20">
        <v>42501</v>
      </c>
      <c r="Y581">
        <f t="shared" si="153"/>
        <v>-2.6001516564752992E-3</v>
      </c>
      <c r="Z581">
        <f t="shared" si="154"/>
        <v>2.8432996202667034E-4</v>
      </c>
      <c r="AA581">
        <f t="shared" si="155"/>
        <v>1.8726564748699589E-4</v>
      </c>
      <c r="AB581">
        <f t="shared" si="156"/>
        <v>2.2847645550919506E-4</v>
      </c>
      <c r="AC581">
        <f t="shared" si="157"/>
        <v>4.7792545744333454E-4</v>
      </c>
      <c r="AD581">
        <f t="shared" si="158"/>
        <v>5.0906034444202384E-3</v>
      </c>
      <c r="AE581">
        <f t="shared" si="159"/>
        <v>1.0156327788177431E-2</v>
      </c>
      <c r="AF581">
        <f t="shared" si="160"/>
        <v>1.7618327613330865E-3</v>
      </c>
      <c r="AG581">
        <f t="shared" si="161"/>
        <v>2.9987958921916832E-3</v>
      </c>
      <c r="AH581">
        <f t="shared" si="162"/>
        <v>3.5503658465628057E-3</v>
      </c>
      <c r="AI581">
        <f t="shared" si="163"/>
        <v>-1.0511142778079382E-3</v>
      </c>
      <c r="AJ581">
        <f t="shared" si="164"/>
        <v>0</v>
      </c>
      <c r="AK581">
        <f t="shared" si="165"/>
        <v>9.949010896277876E-3</v>
      </c>
      <c r="AL581">
        <f t="shared" si="166"/>
        <v>-1.6153067807772273E-2</v>
      </c>
      <c r="AM581">
        <f t="shared" si="167"/>
        <v>-9.8173416794997848E-3</v>
      </c>
      <c r="AN581">
        <f t="shared" si="168"/>
        <v>1.1594202911530368E-4</v>
      </c>
      <c r="AO581">
        <f t="shared" si="169"/>
        <v>-1.3049717713165277E-2</v>
      </c>
      <c r="AP581">
        <f t="shared" si="170"/>
        <v>-5.3334861004563769E-3</v>
      </c>
      <c r="AQ581">
        <f t="shared" si="171"/>
        <v>-4.9502377619937378E-3</v>
      </c>
    </row>
    <row r="582" spans="1:43" hidden="1" x14ac:dyDescent="0.25">
      <c r="A582" s="19">
        <v>42502</v>
      </c>
      <c r="B582">
        <v>12.330292439999999</v>
      </c>
      <c r="C582">
        <v>17.08957002</v>
      </c>
      <c r="D582">
        <v>82.933016350000003</v>
      </c>
      <c r="E582">
        <v>75.832760789999995</v>
      </c>
      <c r="F582">
        <v>66.98174659</v>
      </c>
      <c r="G582">
        <v>29901</v>
      </c>
      <c r="H582">
        <v>40833</v>
      </c>
      <c r="I582">
        <v>308.5</v>
      </c>
      <c r="J582">
        <v>10.2439</v>
      </c>
      <c r="K582">
        <v>75.948999999999998</v>
      </c>
      <c r="L582">
        <v>66.757000000000005</v>
      </c>
      <c r="M582">
        <v>110</v>
      </c>
      <c r="N582">
        <v>75.2</v>
      </c>
      <c r="O582">
        <v>13.6</v>
      </c>
      <c r="P582">
        <v>207.4</v>
      </c>
      <c r="Q582">
        <v>853</v>
      </c>
      <c r="R582">
        <v>9876.5499999999993</v>
      </c>
      <c r="S582">
        <v>383.03</v>
      </c>
      <c r="T582">
        <v>7900.4</v>
      </c>
      <c r="X582" s="20">
        <v>42502</v>
      </c>
      <c r="Y582">
        <f t="shared" ref="Y582:Y645" si="172">LN(B582/B581)</f>
        <v>-2.4482943278596428E-3</v>
      </c>
      <c r="Z582">
        <f t="shared" ref="Z582:Z645" si="173">LN(C582/C581)</f>
        <v>3.8886897709265638E-3</v>
      </c>
      <c r="AA582">
        <f t="shared" ref="AA582:AA645" si="174">LN(D582/D581)</f>
        <v>4.6188184844862492E-4</v>
      </c>
      <c r="AB582">
        <f t="shared" ref="AB582:AB645" si="175">LN(E582/E581)</f>
        <v>6.8375029310018291E-4</v>
      </c>
      <c r="AC582">
        <f t="shared" ref="AC582:AC645" si="176">LN(F582/F581)</f>
        <v>4.4388911153830696E-4</v>
      </c>
      <c r="AD582">
        <f t="shared" ref="AD582:AD645" si="177">LN(G582/G581)</f>
        <v>-1.136439723886527E-3</v>
      </c>
      <c r="AE582">
        <f t="shared" ref="AE582:AE645" si="178">LN(H582/H581)</f>
        <v>-1.0572571076143128E-2</v>
      </c>
      <c r="AF582">
        <f t="shared" ref="AF582:AF645" si="179">LN(I582/I581)</f>
        <v>-1.2722613029648198E-2</v>
      </c>
      <c r="AG582">
        <f t="shared" ref="AG582:AG645" si="180">LN(J582/J581)</f>
        <v>-8.684325339539295E-4</v>
      </c>
      <c r="AH582">
        <f t="shared" ref="AH582:AH645" si="181">LN(K582/K581)</f>
        <v>-1.2303321145509165E-3</v>
      </c>
      <c r="AI582">
        <f t="shared" ref="AI582:AI645" si="182">LN(L582/L581)</f>
        <v>2.9403402573014224E-3</v>
      </c>
      <c r="AJ582">
        <f t="shared" ref="AJ582:AJ645" si="183">LN(M582/M581)</f>
        <v>9.1324835632724723E-3</v>
      </c>
      <c r="AK582">
        <f t="shared" ref="AK582:AK645" si="184">LN(N582/N581)</f>
        <v>-7.419217922028677E-3</v>
      </c>
      <c r="AL582">
        <f t="shared" ref="AL582:AL645" si="185">LN(O582/O581)</f>
        <v>6.6396407698987962E-3</v>
      </c>
      <c r="AM582">
        <f t="shared" ref="AM582:AM645" si="186">LN(P582/P581)</f>
        <v>1.2859573062248103E-2</v>
      </c>
      <c r="AN582">
        <f t="shared" ref="AN582:AN645" si="187">LN(Q582/Q581)</f>
        <v>-1.1133570748074126E-2</v>
      </c>
      <c r="AO582">
        <f t="shared" ref="AO582:AO645" si="188">LN(R582/R581)</f>
        <v>-1.1261159178041722E-2</v>
      </c>
      <c r="AP582">
        <f t="shared" ref="AP582:AP645" si="189">LN(S582/S581)</f>
        <v>8.9952483590418856E-3</v>
      </c>
      <c r="AQ582">
        <f t="shared" ref="AQ582:AQ645" si="190">LN(T582/T581)</f>
        <v>6.5463668552415612E-3</v>
      </c>
    </row>
    <row r="583" spans="1:43" hidden="1" x14ac:dyDescent="0.25">
      <c r="A583" s="19">
        <v>42503</v>
      </c>
      <c r="B583">
        <v>12.346428879999999</v>
      </c>
      <c r="C583">
        <v>17.073773209999999</v>
      </c>
      <c r="D583">
        <v>82.879608129999994</v>
      </c>
      <c r="E583">
        <v>75.841635850000003</v>
      </c>
      <c r="F583">
        <v>66.995247250000006</v>
      </c>
      <c r="G583">
        <v>30034</v>
      </c>
      <c r="H583">
        <v>40984</v>
      </c>
      <c r="I583">
        <v>309.89999999999998</v>
      </c>
      <c r="J583">
        <v>10.234999999999999</v>
      </c>
      <c r="K583">
        <v>75.593000000000004</v>
      </c>
      <c r="L583">
        <v>66.855000000000004</v>
      </c>
      <c r="M583">
        <v>109</v>
      </c>
      <c r="N583">
        <v>75.510000000000005</v>
      </c>
      <c r="O583">
        <v>13.68</v>
      </c>
      <c r="P583">
        <v>207.1</v>
      </c>
      <c r="Q583">
        <v>831.8</v>
      </c>
      <c r="R583">
        <v>9496.4</v>
      </c>
      <c r="S583">
        <v>380.3</v>
      </c>
      <c r="T583">
        <v>7814.9</v>
      </c>
      <c r="X583" s="20">
        <v>42503</v>
      </c>
      <c r="Y583">
        <f t="shared" si="172"/>
        <v>1.307827088594382E-3</v>
      </c>
      <c r="Z583">
        <f t="shared" si="173"/>
        <v>-9.2478133767326322E-4</v>
      </c>
      <c r="AA583">
        <f t="shared" si="174"/>
        <v>-6.4419970450990162E-4</v>
      </c>
      <c r="AB583">
        <f t="shared" si="175"/>
        <v>1.170277938365744E-4</v>
      </c>
      <c r="AC583">
        <f t="shared" si="176"/>
        <v>2.0153699017636437E-4</v>
      </c>
      <c r="AD583">
        <f t="shared" si="177"/>
        <v>4.4381486046600419E-3</v>
      </c>
      <c r="AE583">
        <f t="shared" si="178"/>
        <v>3.6911686188549299E-3</v>
      </c>
      <c r="AF583">
        <f t="shared" si="179"/>
        <v>4.5278214482599236E-3</v>
      </c>
      <c r="AG583">
        <f t="shared" si="180"/>
        <v>-8.6918736458696229E-4</v>
      </c>
      <c r="AH583">
        <f t="shared" si="181"/>
        <v>-4.6983760922206155E-3</v>
      </c>
      <c r="AI583">
        <f t="shared" si="182"/>
        <v>1.4669343707724579E-3</v>
      </c>
      <c r="AJ583">
        <f t="shared" si="183"/>
        <v>-9.1324835632724741E-3</v>
      </c>
      <c r="AK583">
        <f t="shared" si="184"/>
        <v>4.1138668595400813E-3</v>
      </c>
      <c r="AL583">
        <f t="shared" si="185"/>
        <v>5.8651194523980576E-3</v>
      </c>
      <c r="AM583">
        <f t="shared" si="186"/>
        <v>-1.4475273938885384E-3</v>
      </c>
      <c r="AN583">
        <f t="shared" si="187"/>
        <v>-2.5167520182867845E-2</v>
      </c>
      <c r="AO583">
        <f t="shared" si="188"/>
        <v>-3.9250481075876358E-2</v>
      </c>
      <c r="AP583">
        <f t="shared" si="189"/>
        <v>-7.1529001606006276E-3</v>
      </c>
      <c r="AQ583">
        <f t="shared" si="190"/>
        <v>-1.0881223216304289E-2</v>
      </c>
    </row>
    <row r="584" spans="1:43" hidden="1" x14ac:dyDescent="0.25">
      <c r="A584" s="19">
        <v>42506</v>
      </c>
      <c r="B584">
        <v>12.34416422</v>
      </c>
      <c r="C584">
        <v>17.04504086</v>
      </c>
      <c r="D584">
        <v>83.013488620000004</v>
      </c>
      <c r="E584">
        <v>75.920187319999997</v>
      </c>
      <c r="F584">
        <v>67.074688559999998</v>
      </c>
      <c r="G584">
        <v>29977</v>
      </c>
      <c r="H584">
        <v>40992</v>
      </c>
      <c r="I584">
        <v>311.64999999999998</v>
      </c>
      <c r="J584">
        <v>10.250299999999999</v>
      </c>
      <c r="K584">
        <v>75.664000000000001</v>
      </c>
      <c r="L584">
        <v>66.843999999999994</v>
      </c>
      <c r="M584">
        <v>109</v>
      </c>
      <c r="N584">
        <v>74.349999999999994</v>
      </c>
      <c r="O584">
        <v>13.69</v>
      </c>
      <c r="P584">
        <v>204.7</v>
      </c>
      <c r="Q584">
        <v>846.25</v>
      </c>
      <c r="R584">
        <v>9531.6</v>
      </c>
      <c r="S584">
        <v>387.6</v>
      </c>
      <c r="T584">
        <v>7860.75</v>
      </c>
      <c r="X584" s="20">
        <v>42506</v>
      </c>
      <c r="Y584">
        <f t="shared" si="172"/>
        <v>-1.8344314348204323E-4</v>
      </c>
      <c r="Z584">
        <f t="shared" si="173"/>
        <v>-1.6842529598570656E-3</v>
      </c>
      <c r="AA584">
        <f t="shared" si="174"/>
        <v>1.6140577478884319E-3</v>
      </c>
      <c r="AB584">
        <f t="shared" si="175"/>
        <v>1.0351941664118855E-3</v>
      </c>
      <c r="AC584">
        <f t="shared" si="176"/>
        <v>1.1850728325825091E-3</v>
      </c>
      <c r="AD584">
        <f t="shared" si="177"/>
        <v>-1.8996523017854798E-3</v>
      </c>
      <c r="AE584">
        <f t="shared" si="178"/>
        <v>1.9517907742250487E-4</v>
      </c>
      <c r="AF584">
        <f t="shared" si="179"/>
        <v>5.6310984611571456E-3</v>
      </c>
      <c r="AG584">
        <f t="shared" si="180"/>
        <v>1.4937543355392317E-3</v>
      </c>
      <c r="AH584">
        <f t="shared" si="181"/>
        <v>9.387995955839779E-4</v>
      </c>
      <c r="AI584">
        <f t="shared" si="182"/>
        <v>-1.6454872549278386E-4</v>
      </c>
      <c r="AJ584">
        <f t="shared" si="183"/>
        <v>0</v>
      </c>
      <c r="AK584">
        <f t="shared" si="184"/>
        <v>-1.54814249091702E-2</v>
      </c>
      <c r="AL584">
        <f t="shared" si="185"/>
        <v>7.3072710595313843E-4</v>
      </c>
      <c r="AM584">
        <f t="shared" si="186"/>
        <v>-1.1656275734294638E-2</v>
      </c>
      <c r="AN584">
        <f t="shared" si="187"/>
        <v>1.7222796917673443E-2</v>
      </c>
      <c r="AO584">
        <f t="shared" si="188"/>
        <v>3.6998150255738303E-3</v>
      </c>
      <c r="AP584">
        <f t="shared" si="189"/>
        <v>1.9013465082397117E-2</v>
      </c>
      <c r="AQ584">
        <f t="shared" si="190"/>
        <v>5.8498538499981044E-3</v>
      </c>
    </row>
    <row r="585" spans="1:43" hidden="1" x14ac:dyDescent="0.25">
      <c r="A585" s="19">
        <v>42507</v>
      </c>
      <c r="B585">
        <v>12.3521956</v>
      </c>
      <c r="C585">
        <v>17.088925880000001</v>
      </c>
      <c r="D585">
        <v>83.002650489999994</v>
      </c>
      <c r="E585">
        <v>75.925448869999997</v>
      </c>
      <c r="F585">
        <v>67.097908329999996</v>
      </c>
      <c r="G585">
        <v>30049</v>
      </c>
      <c r="H585">
        <v>41189</v>
      </c>
      <c r="I585">
        <v>311.35000000000002</v>
      </c>
      <c r="J585">
        <v>10.2485</v>
      </c>
      <c r="K585">
        <v>75.605500000000006</v>
      </c>
      <c r="L585">
        <v>66.825000000000003</v>
      </c>
      <c r="M585">
        <v>110</v>
      </c>
      <c r="N585">
        <v>74.69</v>
      </c>
      <c r="O585">
        <v>13.61</v>
      </c>
      <c r="P585">
        <v>203.73</v>
      </c>
      <c r="Q585">
        <v>834.05</v>
      </c>
      <c r="R585">
        <v>9300.85</v>
      </c>
      <c r="S585">
        <v>384.48</v>
      </c>
      <c r="T585">
        <v>7890.75</v>
      </c>
      <c r="X585" s="20">
        <v>42507</v>
      </c>
      <c r="Y585">
        <f t="shared" si="172"/>
        <v>6.5041004760746043E-4</v>
      </c>
      <c r="Z585">
        <f t="shared" si="173"/>
        <v>2.5713415914522565E-3</v>
      </c>
      <c r="AA585">
        <f t="shared" si="174"/>
        <v>-1.3056718549786365E-4</v>
      </c>
      <c r="AB585">
        <f t="shared" si="175"/>
        <v>6.9301300111472274E-5</v>
      </c>
      <c r="AC585">
        <f t="shared" si="176"/>
        <v>3.4611792228848572E-4</v>
      </c>
      <c r="AD585">
        <f t="shared" si="177"/>
        <v>2.3989616009761844E-3</v>
      </c>
      <c r="AE585">
        <f t="shared" si="178"/>
        <v>4.7943047016417691E-3</v>
      </c>
      <c r="AF585">
        <f t="shared" si="179"/>
        <v>-9.6308193639842307E-4</v>
      </c>
      <c r="AG585">
        <f t="shared" si="180"/>
        <v>-1.7562003674610039E-4</v>
      </c>
      <c r="AH585">
        <f t="shared" si="181"/>
        <v>-7.7345403953039417E-4</v>
      </c>
      <c r="AI585">
        <f t="shared" si="182"/>
        <v>-2.8428431615336319E-4</v>
      </c>
      <c r="AJ585">
        <f t="shared" si="183"/>
        <v>9.1324835632724723E-3</v>
      </c>
      <c r="AK585">
        <f t="shared" si="184"/>
        <v>4.5625414628113299E-3</v>
      </c>
      <c r="AL585">
        <f t="shared" si="185"/>
        <v>-5.8608226369828353E-3</v>
      </c>
      <c r="AM585">
        <f t="shared" si="186"/>
        <v>-4.7499048734340734E-3</v>
      </c>
      <c r="AN585">
        <f t="shared" si="187"/>
        <v>-1.4521471626420396E-2</v>
      </c>
      <c r="AO585">
        <f t="shared" si="188"/>
        <v>-2.4506800612805982E-2</v>
      </c>
      <c r="AP585">
        <f t="shared" si="189"/>
        <v>-8.082108028452344E-3</v>
      </c>
      <c r="AQ585">
        <f t="shared" si="190"/>
        <v>3.8091656381104887E-3</v>
      </c>
    </row>
    <row r="586" spans="1:43" hidden="1" x14ac:dyDescent="0.25">
      <c r="A586" s="19">
        <v>42508</v>
      </c>
      <c r="B586">
        <v>12.30279681</v>
      </c>
      <c r="C586">
        <v>17.074719930000001</v>
      </c>
      <c r="D586">
        <v>83.006394610000001</v>
      </c>
      <c r="E586">
        <v>75.924006039999995</v>
      </c>
      <c r="F586">
        <v>67.158470649999998</v>
      </c>
      <c r="G586">
        <v>30055</v>
      </c>
      <c r="H586">
        <v>41052</v>
      </c>
      <c r="I586">
        <v>311.10000000000002</v>
      </c>
      <c r="J586">
        <v>10.267899999999999</v>
      </c>
      <c r="K586">
        <v>75.311499999999995</v>
      </c>
      <c r="L586">
        <v>67.14</v>
      </c>
      <c r="M586">
        <v>109</v>
      </c>
      <c r="N586">
        <v>74.849999999999994</v>
      </c>
      <c r="O586">
        <v>13.65</v>
      </c>
      <c r="P586">
        <v>203.13</v>
      </c>
      <c r="Q586">
        <v>825.5</v>
      </c>
      <c r="R586">
        <v>9360</v>
      </c>
      <c r="S586">
        <v>380.22</v>
      </c>
      <c r="T586">
        <v>7870.15</v>
      </c>
      <c r="X586" s="20">
        <v>42508</v>
      </c>
      <c r="Y586">
        <f t="shared" si="172"/>
        <v>-4.007209191646704E-3</v>
      </c>
      <c r="Z586">
        <f t="shared" si="173"/>
        <v>-8.3164138264260525E-4</v>
      </c>
      <c r="AA586">
        <f t="shared" si="174"/>
        <v>4.5107421687664652E-5</v>
      </c>
      <c r="AB586">
        <f t="shared" si="175"/>
        <v>-1.9003426794024961E-5</v>
      </c>
      <c r="AC586">
        <f t="shared" si="176"/>
        <v>9.0218914837405584E-4</v>
      </c>
      <c r="AD586">
        <f t="shared" si="177"/>
        <v>1.9965393384568331E-4</v>
      </c>
      <c r="AE586">
        <f t="shared" si="178"/>
        <v>-3.3316746324974682E-3</v>
      </c>
      <c r="AF586">
        <f t="shared" si="179"/>
        <v>-8.0327741486966914E-4</v>
      </c>
      <c r="AG586">
        <f t="shared" si="180"/>
        <v>1.891170554488147E-3</v>
      </c>
      <c r="AH586">
        <f t="shared" si="181"/>
        <v>-3.8961862734677496E-3</v>
      </c>
      <c r="AI586">
        <f t="shared" si="182"/>
        <v>4.7027295269061239E-3</v>
      </c>
      <c r="AJ586">
        <f t="shared" si="183"/>
        <v>-9.1324835632724741E-3</v>
      </c>
      <c r="AK586">
        <f t="shared" si="184"/>
        <v>2.1398964966620926E-3</v>
      </c>
      <c r="AL586">
        <f t="shared" si="185"/>
        <v>2.9347049675940221E-3</v>
      </c>
      <c r="AM586">
        <f t="shared" si="186"/>
        <v>-2.9494196281459784E-3</v>
      </c>
      <c r="AN586">
        <f t="shared" si="187"/>
        <v>-1.0304089239881664E-2</v>
      </c>
      <c r="AO586">
        <f t="shared" si="188"/>
        <v>6.3394966573569441E-3</v>
      </c>
      <c r="AP586">
        <f t="shared" si="189"/>
        <v>-1.1141739424678179E-2</v>
      </c>
      <c r="AQ586">
        <f t="shared" si="190"/>
        <v>-2.6140654062346874E-3</v>
      </c>
    </row>
    <row r="587" spans="1:43" hidden="1" x14ac:dyDescent="0.25">
      <c r="A587" s="19">
        <v>42509</v>
      </c>
      <c r="B587">
        <v>12.3209216</v>
      </c>
      <c r="C587">
        <v>17.047804809999999</v>
      </c>
      <c r="D587">
        <v>83.012040510000006</v>
      </c>
      <c r="E587">
        <v>75.942548459999998</v>
      </c>
      <c r="F587">
        <v>67.165601519999996</v>
      </c>
      <c r="G587">
        <v>29797</v>
      </c>
      <c r="H587">
        <v>39830</v>
      </c>
      <c r="I587">
        <v>310.7</v>
      </c>
      <c r="J587">
        <v>10.3003</v>
      </c>
      <c r="K587">
        <v>75.548500000000004</v>
      </c>
      <c r="L587">
        <v>67.436000000000007</v>
      </c>
      <c r="M587">
        <v>109</v>
      </c>
      <c r="N587">
        <v>73.84</v>
      </c>
      <c r="O587">
        <v>13.43</v>
      </c>
      <c r="P587">
        <v>205.38</v>
      </c>
      <c r="Q587">
        <v>815.1</v>
      </c>
      <c r="R587">
        <v>9100.35</v>
      </c>
      <c r="S587">
        <v>379.77</v>
      </c>
      <c r="T587">
        <v>7783.4</v>
      </c>
      <c r="X587" s="20">
        <v>42509</v>
      </c>
      <c r="Y587">
        <f t="shared" si="172"/>
        <v>1.4721410447883863E-3</v>
      </c>
      <c r="Z587">
        <f t="shared" si="173"/>
        <v>-1.5775576858412328E-3</v>
      </c>
      <c r="AA587">
        <f t="shared" si="174"/>
        <v>6.8015338153310195E-5</v>
      </c>
      <c r="AB587">
        <f t="shared" si="175"/>
        <v>2.4419359684803538E-4</v>
      </c>
      <c r="AC587">
        <f t="shared" si="176"/>
        <v>1.0617411892731497E-4</v>
      </c>
      <c r="AD587">
        <f t="shared" si="177"/>
        <v>-8.6213191883856739E-3</v>
      </c>
      <c r="AE587">
        <f t="shared" si="178"/>
        <v>-3.0219158589915134E-2</v>
      </c>
      <c r="AF587">
        <f t="shared" si="179"/>
        <v>-1.2865875045897823E-3</v>
      </c>
      <c r="AG587">
        <f t="shared" si="180"/>
        <v>3.150497058488585E-3</v>
      </c>
      <c r="AH587">
        <f t="shared" si="181"/>
        <v>3.1419885320668208E-3</v>
      </c>
      <c r="AI587">
        <f t="shared" si="182"/>
        <v>4.3990084016659508E-3</v>
      </c>
      <c r="AJ587">
        <f t="shared" si="183"/>
        <v>0</v>
      </c>
      <c r="AK587">
        <f t="shared" si="184"/>
        <v>-1.3585520671040517E-2</v>
      </c>
      <c r="AL587">
        <f t="shared" si="185"/>
        <v>-1.6248511095822586E-2</v>
      </c>
      <c r="AM587">
        <f t="shared" si="186"/>
        <v>1.1015753604485309E-2</v>
      </c>
      <c r="AN587">
        <f t="shared" si="187"/>
        <v>-1.2678458259770951E-2</v>
      </c>
      <c r="AO587">
        <f t="shared" si="188"/>
        <v>-2.8132416167860698E-2</v>
      </c>
      <c r="AP587">
        <f t="shared" si="189"/>
        <v>-1.1842262466341524E-3</v>
      </c>
      <c r="AQ587">
        <f t="shared" si="190"/>
        <v>-1.1083861247528111E-2</v>
      </c>
    </row>
    <row r="588" spans="1:43" hidden="1" x14ac:dyDescent="0.25">
      <c r="A588" s="19">
        <v>42510</v>
      </c>
      <c r="B588">
        <v>12.283445009999999</v>
      </c>
      <c r="C588">
        <v>17.033321900000001</v>
      </c>
      <c r="D588">
        <v>83.088691740000002</v>
      </c>
      <c r="E588">
        <v>75.997687200000001</v>
      </c>
      <c r="F588">
        <v>67.210019750000001</v>
      </c>
      <c r="G588">
        <v>29691</v>
      </c>
      <c r="H588">
        <v>39844</v>
      </c>
      <c r="I588">
        <v>308.45</v>
      </c>
      <c r="J588">
        <v>10.292899999999999</v>
      </c>
      <c r="K588">
        <v>75.659000000000006</v>
      </c>
      <c r="L588">
        <v>67.408000000000001</v>
      </c>
      <c r="M588">
        <v>108</v>
      </c>
      <c r="N588">
        <v>73.67</v>
      </c>
      <c r="O588">
        <v>13.49</v>
      </c>
      <c r="P588">
        <v>204.52</v>
      </c>
      <c r="Q588">
        <v>812.4</v>
      </c>
      <c r="R588">
        <v>9140.35</v>
      </c>
      <c r="S588">
        <v>380.3</v>
      </c>
      <c r="T588">
        <v>7749.7</v>
      </c>
      <c r="X588" s="20">
        <v>42510</v>
      </c>
      <c r="Y588">
        <f t="shared" si="172"/>
        <v>-3.0463388533012907E-3</v>
      </c>
      <c r="Z588">
        <f t="shared" si="173"/>
        <v>-8.4990798543940565E-4</v>
      </c>
      <c r="AA588">
        <f t="shared" si="174"/>
        <v>9.2294879622568807E-4</v>
      </c>
      <c r="AB588">
        <f t="shared" si="175"/>
        <v>7.2579514150395092E-4</v>
      </c>
      <c r="AC588">
        <f t="shared" si="176"/>
        <v>6.611055070553911E-4</v>
      </c>
      <c r="AD588">
        <f t="shared" si="177"/>
        <v>-3.5637477200760386E-3</v>
      </c>
      <c r="AE588">
        <f t="shared" si="178"/>
        <v>3.5143208936631387E-4</v>
      </c>
      <c r="AF588">
        <f t="shared" si="179"/>
        <v>-7.268060743354122E-3</v>
      </c>
      <c r="AG588">
        <f t="shared" si="180"/>
        <v>-7.1868386831696284E-4</v>
      </c>
      <c r="AH588">
        <f t="shared" si="181"/>
        <v>1.4615679734227415E-3</v>
      </c>
      <c r="AI588">
        <f t="shared" si="182"/>
        <v>-4.1529471689413311E-4</v>
      </c>
      <c r="AJ588">
        <f t="shared" si="183"/>
        <v>-9.2166551049239522E-3</v>
      </c>
      <c r="AK588">
        <f t="shared" si="184"/>
        <v>-2.3049294998744954E-3</v>
      </c>
      <c r="AL588">
        <f t="shared" si="185"/>
        <v>4.4576596845184091E-3</v>
      </c>
      <c r="AM588">
        <f t="shared" si="186"/>
        <v>-4.1961515583504409E-3</v>
      </c>
      <c r="AN588">
        <f t="shared" si="187"/>
        <v>-3.3179753941821799E-3</v>
      </c>
      <c r="AO588">
        <f t="shared" si="188"/>
        <v>4.3858036278824385E-3</v>
      </c>
      <c r="AP588">
        <f t="shared" si="189"/>
        <v>1.3946086173674374E-3</v>
      </c>
      <c r="AQ588">
        <f t="shared" si="190"/>
        <v>-4.339127782009621E-3</v>
      </c>
    </row>
    <row r="589" spans="1:43" hidden="1" x14ac:dyDescent="0.25">
      <c r="A589" s="19">
        <v>42513</v>
      </c>
      <c r="B589">
        <v>12.27500914</v>
      </c>
      <c r="C589">
        <v>17.058231880000001</v>
      </c>
      <c r="D589">
        <v>83.103251139999998</v>
      </c>
      <c r="E589">
        <v>76.071455459999996</v>
      </c>
      <c r="F589">
        <v>67.243227759999996</v>
      </c>
      <c r="G589">
        <v>29684</v>
      </c>
      <c r="H589">
        <v>39677</v>
      </c>
      <c r="I589">
        <v>309.39999999999998</v>
      </c>
      <c r="J589">
        <v>10.2826</v>
      </c>
      <c r="K589">
        <v>75.626499999999993</v>
      </c>
      <c r="L589">
        <v>67.409000000000006</v>
      </c>
      <c r="M589">
        <v>108</v>
      </c>
      <c r="N589">
        <v>75</v>
      </c>
      <c r="O589">
        <v>13.53</v>
      </c>
      <c r="P589">
        <v>202.38</v>
      </c>
      <c r="Q589">
        <v>819.6</v>
      </c>
      <c r="R589">
        <v>9134.0499999999993</v>
      </c>
      <c r="S589">
        <v>378.92</v>
      </c>
      <c r="T589">
        <v>7731.05</v>
      </c>
      <c r="X589" s="20">
        <v>42513</v>
      </c>
      <c r="Y589">
        <f t="shared" si="172"/>
        <v>-6.8700336595020389E-4</v>
      </c>
      <c r="Z589">
        <f t="shared" si="173"/>
        <v>1.4613581178392994E-3</v>
      </c>
      <c r="AA589">
        <f t="shared" si="174"/>
        <v>1.7521186388376421E-4</v>
      </c>
      <c r="AB589">
        <f t="shared" si="175"/>
        <v>9.7019374865929997E-4</v>
      </c>
      <c r="AC589">
        <f t="shared" si="176"/>
        <v>4.9397112067193702E-4</v>
      </c>
      <c r="AD589">
        <f t="shared" si="177"/>
        <v>-2.3578947477664332E-4</v>
      </c>
      <c r="AE589">
        <f t="shared" si="178"/>
        <v>-4.2001545631467135E-3</v>
      </c>
      <c r="AF589">
        <f t="shared" si="179"/>
        <v>3.0751824833180372E-3</v>
      </c>
      <c r="AG589">
        <f t="shared" si="180"/>
        <v>-1.0011908201869241E-3</v>
      </c>
      <c r="AH589">
        <f t="shared" si="181"/>
        <v>-4.2965122896736771E-4</v>
      </c>
      <c r="AI589">
        <f t="shared" si="182"/>
        <v>1.4834924379313876E-5</v>
      </c>
      <c r="AJ589">
        <f t="shared" si="183"/>
        <v>0</v>
      </c>
      <c r="AK589">
        <f t="shared" si="184"/>
        <v>1.7892452841588097E-2</v>
      </c>
      <c r="AL589">
        <f t="shared" si="185"/>
        <v>2.9607719630321892E-3</v>
      </c>
      <c r="AM589">
        <f t="shared" si="186"/>
        <v>-1.0518651910184649E-2</v>
      </c>
      <c r="AN589">
        <f t="shared" si="187"/>
        <v>8.8235866585150251E-3</v>
      </c>
      <c r="AO589">
        <f t="shared" si="188"/>
        <v>-6.894891487089662E-4</v>
      </c>
      <c r="AP589">
        <f t="shared" si="189"/>
        <v>-3.6353139268801879E-3</v>
      </c>
      <c r="AQ589">
        <f t="shared" si="190"/>
        <v>-2.4094451525408156E-3</v>
      </c>
    </row>
    <row r="590" spans="1:43" hidden="1" x14ac:dyDescent="0.25">
      <c r="A590" s="19">
        <v>42514</v>
      </c>
      <c r="B590">
        <v>12.277483399999999</v>
      </c>
      <c r="C590">
        <v>17.10323734</v>
      </c>
      <c r="D590">
        <v>83.115883120000007</v>
      </c>
      <c r="E590">
        <v>76.082172259999993</v>
      </c>
      <c r="F590">
        <v>67.299699410000002</v>
      </c>
      <c r="G590">
        <v>29300</v>
      </c>
      <c r="H590">
        <v>39345</v>
      </c>
      <c r="I590">
        <v>311.5</v>
      </c>
      <c r="J590">
        <v>10.314</v>
      </c>
      <c r="K590">
        <v>75.346999999999994</v>
      </c>
      <c r="L590">
        <v>67.63</v>
      </c>
      <c r="M590">
        <v>107</v>
      </c>
      <c r="N590">
        <v>74.83</v>
      </c>
      <c r="O590">
        <v>13.48</v>
      </c>
      <c r="P590">
        <v>198.05</v>
      </c>
      <c r="Q590">
        <v>823.1</v>
      </c>
      <c r="R590">
        <v>9088.65</v>
      </c>
      <c r="S590">
        <v>379.98</v>
      </c>
      <c r="T590">
        <v>7748.85</v>
      </c>
      <c r="X590" s="20">
        <v>42514</v>
      </c>
      <c r="Y590">
        <f t="shared" si="172"/>
        <v>2.01548580401336E-4</v>
      </c>
      <c r="Z590">
        <f t="shared" si="173"/>
        <v>2.6348682925672134E-3</v>
      </c>
      <c r="AA590">
        <f t="shared" si="174"/>
        <v>1.5199188806465483E-4</v>
      </c>
      <c r="AB590">
        <f t="shared" si="175"/>
        <v>1.4086814988651958E-4</v>
      </c>
      <c r="AC590">
        <f t="shared" si="176"/>
        <v>8.394592641040189E-4</v>
      </c>
      <c r="AD590">
        <f t="shared" si="177"/>
        <v>-1.302066408486546E-2</v>
      </c>
      <c r="AE590">
        <f t="shared" si="178"/>
        <v>-8.4027727328257872E-3</v>
      </c>
      <c r="AF590">
        <f t="shared" si="179"/>
        <v>6.7644000885420628E-3</v>
      </c>
      <c r="AG590">
        <f t="shared" si="180"/>
        <v>3.0490492922486544E-3</v>
      </c>
      <c r="AH590">
        <f t="shared" si="181"/>
        <v>-3.7026407855440912E-3</v>
      </c>
      <c r="AI590">
        <f t="shared" si="182"/>
        <v>3.2731314258083928E-3</v>
      </c>
      <c r="AJ590">
        <f t="shared" si="183"/>
        <v>-9.3023926623135612E-3</v>
      </c>
      <c r="AK590">
        <f t="shared" si="184"/>
        <v>-2.2692394440432502E-3</v>
      </c>
      <c r="AL590">
        <f t="shared" si="185"/>
        <v>-3.7023366985356656E-3</v>
      </c>
      <c r="AM590">
        <f t="shared" si="186"/>
        <v>-2.1627594233688145E-2</v>
      </c>
      <c r="AN590">
        <f t="shared" si="187"/>
        <v>4.2612836138535837E-3</v>
      </c>
      <c r="AO590">
        <f t="shared" si="188"/>
        <v>-4.9828064923337408E-3</v>
      </c>
      <c r="AP590">
        <f t="shared" si="189"/>
        <v>2.7935187490603221E-3</v>
      </c>
      <c r="AQ590">
        <f t="shared" si="190"/>
        <v>2.2997574719705355E-3</v>
      </c>
    </row>
    <row r="591" spans="1:43" hidden="1" x14ac:dyDescent="0.25">
      <c r="A591" s="19">
        <v>42515</v>
      </c>
      <c r="B591">
        <v>12.30060132</v>
      </c>
      <c r="C591">
        <v>17.10669403</v>
      </c>
      <c r="D591">
        <v>83.136741979999996</v>
      </c>
      <c r="E591">
        <v>76.109069520000006</v>
      </c>
      <c r="F591">
        <v>67.353744460000001</v>
      </c>
      <c r="G591">
        <v>28955</v>
      </c>
      <c r="H591">
        <v>39228</v>
      </c>
      <c r="I591">
        <v>315.05</v>
      </c>
      <c r="J591">
        <v>10.2643</v>
      </c>
      <c r="K591">
        <v>75.043000000000006</v>
      </c>
      <c r="L591">
        <v>67.272999999999996</v>
      </c>
      <c r="M591">
        <v>109</v>
      </c>
      <c r="N591">
        <v>75.459999999999994</v>
      </c>
      <c r="O591">
        <v>13.57</v>
      </c>
      <c r="P591">
        <v>200.8</v>
      </c>
      <c r="Q591">
        <v>840.1</v>
      </c>
      <c r="R591">
        <v>9265.35</v>
      </c>
      <c r="S591">
        <v>391.1</v>
      </c>
      <c r="T591">
        <v>7934.9</v>
      </c>
      <c r="X591" s="20">
        <v>42515</v>
      </c>
      <c r="Y591">
        <f t="shared" si="172"/>
        <v>1.8811821247203076E-3</v>
      </c>
      <c r="Z591">
        <f t="shared" si="173"/>
        <v>2.0208693051022305E-4</v>
      </c>
      <c r="AA591">
        <f t="shared" si="174"/>
        <v>2.5092969325326615E-4</v>
      </c>
      <c r="AB591">
        <f t="shared" si="175"/>
        <v>3.5346659854372558E-4</v>
      </c>
      <c r="AC591">
        <f t="shared" si="176"/>
        <v>8.0272811966515111E-4</v>
      </c>
      <c r="AD591">
        <f t="shared" si="177"/>
        <v>-1.1844615345268464E-2</v>
      </c>
      <c r="AE591">
        <f t="shared" si="178"/>
        <v>-2.978124456872777E-3</v>
      </c>
      <c r="AF591">
        <f t="shared" si="179"/>
        <v>1.1332018160556748E-2</v>
      </c>
      <c r="AG591">
        <f t="shared" si="180"/>
        <v>-4.8303403715669151E-3</v>
      </c>
      <c r="AH591">
        <f t="shared" si="181"/>
        <v>-4.0428275026182844E-3</v>
      </c>
      <c r="AI591">
        <f t="shared" si="182"/>
        <v>-5.2927041411673249E-3</v>
      </c>
      <c r="AJ591">
        <f t="shared" si="183"/>
        <v>1.8519047767237531E-2</v>
      </c>
      <c r="AK591">
        <f t="shared" si="184"/>
        <v>8.3838404438971482E-3</v>
      </c>
      <c r="AL591">
        <f t="shared" si="185"/>
        <v>6.654368362616834E-3</v>
      </c>
      <c r="AM591">
        <f t="shared" si="186"/>
        <v>1.3789863749648369E-2</v>
      </c>
      <c r="AN591">
        <f t="shared" si="187"/>
        <v>2.0443232392203178E-2</v>
      </c>
      <c r="AO591">
        <f t="shared" si="188"/>
        <v>1.925525329384771E-2</v>
      </c>
      <c r="AP591">
        <f t="shared" si="189"/>
        <v>2.8844662005074521E-2</v>
      </c>
      <c r="AQ591">
        <f t="shared" si="190"/>
        <v>2.3726306246479582E-2</v>
      </c>
    </row>
    <row r="592" spans="1:43" hidden="1" x14ac:dyDescent="0.25">
      <c r="A592" s="19">
        <v>42516</v>
      </c>
      <c r="B592">
        <v>12.26229803</v>
      </c>
      <c r="C592">
        <v>17.130888469999999</v>
      </c>
      <c r="D592">
        <v>83.123225980000001</v>
      </c>
      <c r="E592">
        <v>76.109990830000001</v>
      </c>
      <c r="F592">
        <v>67.370317589999999</v>
      </c>
      <c r="G592">
        <v>28738</v>
      </c>
      <c r="H592">
        <v>39062</v>
      </c>
      <c r="I592">
        <v>313.10000000000002</v>
      </c>
      <c r="J592">
        <v>10.206899999999999</v>
      </c>
      <c r="K592">
        <v>74.917500000000004</v>
      </c>
      <c r="L592">
        <v>66.927000000000007</v>
      </c>
      <c r="M592">
        <v>110</v>
      </c>
      <c r="N592">
        <v>76.59</v>
      </c>
      <c r="O592">
        <v>13.59</v>
      </c>
      <c r="P592">
        <v>200.98</v>
      </c>
      <c r="Q592">
        <v>850.35</v>
      </c>
      <c r="R592">
        <v>9197.15</v>
      </c>
      <c r="S592">
        <v>394.42</v>
      </c>
      <c r="T592">
        <v>8069.65</v>
      </c>
      <c r="X592" s="20">
        <v>42516</v>
      </c>
      <c r="Y592">
        <f t="shared" si="172"/>
        <v>-3.1187947727045104E-3</v>
      </c>
      <c r="Z592">
        <f t="shared" si="173"/>
        <v>1.4133266580576857E-3</v>
      </c>
      <c r="AA592">
        <f t="shared" si="174"/>
        <v>-1.6258874815879495E-4</v>
      </c>
      <c r="AB592">
        <f t="shared" si="175"/>
        <v>1.2105054358928581E-5</v>
      </c>
      <c r="AC592">
        <f t="shared" si="176"/>
        <v>2.460307361789417E-4</v>
      </c>
      <c r="AD592">
        <f t="shared" si="177"/>
        <v>-7.5226118707382664E-3</v>
      </c>
      <c r="AE592">
        <f t="shared" si="178"/>
        <v>-4.2406501153742868E-3</v>
      </c>
      <c r="AF592">
        <f t="shared" si="179"/>
        <v>-6.2087280557044412E-3</v>
      </c>
      <c r="AG592">
        <f t="shared" si="180"/>
        <v>-5.6078930818332217E-3</v>
      </c>
      <c r="AH592">
        <f t="shared" si="181"/>
        <v>-1.6737744846041802E-3</v>
      </c>
      <c r="AI592">
        <f t="shared" si="182"/>
        <v>-5.1564942870588343E-3</v>
      </c>
      <c r="AJ592">
        <f t="shared" si="183"/>
        <v>9.1324835632724723E-3</v>
      </c>
      <c r="AK592">
        <f t="shared" si="184"/>
        <v>1.4863805385337889E-2</v>
      </c>
      <c r="AL592">
        <f t="shared" si="185"/>
        <v>1.4727543162744601E-3</v>
      </c>
      <c r="AM592">
        <f t="shared" si="186"/>
        <v>8.9601280323835253E-4</v>
      </c>
      <c r="AN592">
        <f t="shared" si="187"/>
        <v>1.2127097067620907E-2</v>
      </c>
      <c r="AO592">
        <f t="shared" si="188"/>
        <v>-7.3879821485726069E-3</v>
      </c>
      <c r="AP592">
        <f t="shared" si="189"/>
        <v>8.4530496204544663E-3</v>
      </c>
      <c r="AQ592">
        <f t="shared" si="190"/>
        <v>1.6839359328768521E-2</v>
      </c>
    </row>
    <row r="593" spans="1:43" hidden="1" x14ac:dyDescent="0.25">
      <c r="A593" s="19">
        <v>42517</v>
      </c>
      <c r="B593">
        <v>12.26773938</v>
      </c>
      <c r="C593">
        <v>17.130799329999999</v>
      </c>
      <c r="D593">
        <v>83.153522589999994</v>
      </c>
      <c r="E593">
        <v>76.145427940000005</v>
      </c>
      <c r="F593">
        <v>67.392051309999999</v>
      </c>
      <c r="G593">
        <v>28603</v>
      </c>
      <c r="H593">
        <v>38885</v>
      </c>
      <c r="I593">
        <v>314.35000000000002</v>
      </c>
      <c r="J593">
        <v>10.212999999999999</v>
      </c>
      <c r="K593">
        <v>74.504999999999995</v>
      </c>
      <c r="L593">
        <v>67.031000000000006</v>
      </c>
      <c r="M593">
        <v>111</v>
      </c>
      <c r="N593">
        <v>77.56</v>
      </c>
      <c r="O593">
        <v>13.7</v>
      </c>
      <c r="P593">
        <v>207.02</v>
      </c>
      <c r="Q593">
        <v>861.2</v>
      </c>
      <c r="R593">
        <v>9371.15</v>
      </c>
      <c r="S593">
        <v>395.6</v>
      </c>
      <c r="T593">
        <v>8156.65</v>
      </c>
      <c r="X593" s="20">
        <v>42517</v>
      </c>
      <c r="Y593">
        <f t="shared" si="172"/>
        <v>4.4364792424088974E-4</v>
      </c>
      <c r="Z593">
        <f t="shared" si="173"/>
        <v>-5.2034797888468697E-6</v>
      </c>
      <c r="AA593">
        <f t="shared" si="174"/>
        <v>3.6441186871663241E-4</v>
      </c>
      <c r="AB593">
        <f t="shared" si="175"/>
        <v>4.6549555905691465E-4</v>
      </c>
      <c r="AC593">
        <f t="shared" si="176"/>
        <v>3.2254880002235644E-4</v>
      </c>
      <c r="AD593">
        <f t="shared" si="177"/>
        <v>-4.708681377419712E-3</v>
      </c>
      <c r="AE593">
        <f t="shared" si="178"/>
        <v>-4.5415552677929944E-3</v>
      </c>
      <c r="AF593">
        <f t="shared" si="179"/>
        <v>3.9843864967101066E-3</v>
      </c>
      <c r="AG593">
        <f t="shared" si="180"/>
        <v>5.9745642059484704E-4</v>
      </c>
      <c r="AH593">
        <f t="shared" si="181"/>
        <v>-5.5212708648540738E-3</v>
      </c>
      <c r="AI593">
        <f t="shared" si="182"/>
        <v>1.552725793083846E-3</v>
      </c>
      <c r="AJ593">
        <f t="shared" si="183"/>
        <v>9.0498355199178562E-3</v>
      </c>
      <c r="AK593">
        <f t="shared" si="184"/>
        <v>1.2585310452948991E-2</v>
      </c>
      <c r="AL593">
        <f t="shared" si="185"/>
        <v>8.0616046710267827E-3</v>
      </c>
      <c r="AM593">
        <f t="shared" si="186"/>
        <v>2.9610006334791671E-2</v>
      </c>
      <c r="AN593">
        <f t="shared" si="187"/>
        <v>1.2678736051785544E-2</v>
      </c>
      <c r="AO593">
        <f t="shared" si="188"/>
        <v>1.874216738940437E-2</v>
      </c>
      <c r="AP593">
        <f t="shared" si="189"/>
        <v>2.9872683666341358E-3</v>
      </c>
      <c r="AQ593">
        <f t="shared" si="190"/>
        <v>1.0723434632758858E-2</v>
      </c>
    </row>
    <row r="594" spans="1:43" hidden="1" x14ac:dyDescent="0.25">
      <c r="A594" s="19">
        <v>42520</v>
      </c>
      <c r="B594">
        <v>12.259960039999999</v>
      </c>
      <c r="C594">
        <v>17.133690300000001</v>
      </c>
      <c r="D594">
        <v>83.216300959999998</v>
      </c>
      <c r="E594">
        <v>76.189050010000003</v>
      </c>
      <c r="F594">
        <v>67.463567139999995</v>
      </c>
      <c r="G594">
        <v>28603</v>
      </c>
      <c r="H594">
        <v>38594</v>
      </c>
      <c r="I594">
        <v>312.5</v>
      </c>
      <c r="J594">
        <v>10.2033</v>
      </c>
      <c r="K594">
        <v>74.872</v>
      </c>
      <c r="L594">
        <v>67.171000000000006</v>
      </c>
      <c r="M594">
        <v>112</v>
      </c>
      <c r="N594">
        <v>78.34</v>
      </c>
      <c r="O594">
        <v>13.71</v>
      </c>
      <c r="P594">
        <v>201.4</v>
      </c>
      <c r="Q594">
        <v>854.35</v>
      </c>
      <c r="R594">
        <v>9370.85</v>
      </c>
      <c r="S594">
        <v>393.25</v>
      </c>
      <c r="T594">
        <v>8178.5</v>
      </c>
      <c r="X594" s="20">
        <v>42520</v>
      </c>
      <c r="Y594">
        <f t="shared" si="172"/>
        <v>-6.3433101716085707E-4</v>
      </c>
      <c r="Z594">
        <f t="shared" si="173"/>
        <v>1.6874437868955695E-4</v>
      </c>
      <c r="AA594">
        <f t="shared" si="174"/>
        <v>7.5468461335180027E-4</v>
      </c>
      <c r="AB594">
        <f t="shared" si="175"/>
        <v>5.7271435566485195E-4</v>
      </c>
      <c r="AC594">
        <f t="shared" si="176"/>
        <v>1.0606282115078361E-3</v>
      </c>
      <c r="AD594">
        <f t="shared" si="177"/>
        <v>0</v>
      </c>
      <c r="AE594">
        <f t="shared" si="178"/>
        <v>-7.511748172742444E-3</v>
      </c>
      <c r="AF594">
        <f t="shared" si="179"/>
        <v>-5.9025456526139433E-3</v>
      </c>
      <c r="AG594">
        <f t="shared" si="180"/>
        <v>-9.5022121832645035E-4</v>
      </c>
      <c r="AH594">
        <f t="shared" si="181"/>
        <v>4.913751627532003E-3</v>
      </c>
      <c r="AI594">
        <f t="shared" si="182"/>
        <v>2.0864078148781608E-3</v>
      </c>
      <c r="AJ594">
        <f t="shared" si="183"/>
        <v>8.9686699827603161E-3</v>
      </c>
      <c r="AK594">
        <f t="shared" si="184"/>
        <v>1.0006497863234175E-2</v>
      </c>
      <c r="AL594">
        <f t="shared" si="185"/>
        <v>7.2966074014386799E-4</v>
      </c>
      <c r="AM594">
        <f t="shared" si="186"/>
        <v>-2.7522426671142269E-2</v>
      </c>
      <c r="AN594">
        <f t="shared" si="187"/>
        <v>-7.9858195959255744E-3</v>
      </c>
      <c r="AO594">
        <f t="shared" si="188"/>
        <v>-3.2013659163897612E-5</v>
      </c>
      <c r="AP594">
        <f t="shared" si="189"/>
        <v>-5.9580578101698497E-3</v>
      </c>
      <c r="AQ594">
        <f t="shared" si="190"/>
        <v>2.6752142504092432E-3</v>
      </c>
    </row>
    <row r="595" spans="1:43" hidden="1" x14ac:dyDescent="0.25">
      <c r="A595" s="19">
        <v>42521</v>
      </c>
      <c r="B595">
        <v>12.225600500000001</v>
      </c>
      <c r="C595">
        <v>17.147812040000002</v>
      </c>
      <c r="D595">
        <v>83.205077070000002</v>
      </c>
      <c r="E595">
        <v>76.206699889999996</v>
      </c>
      <c r="F595">
        <v>67.511373550000002</v>
      </c>
      <c r="G595">
        <v>28627</v>
      </c>
      <c r="H595">
        <v>38409</v>
      </c>
      <c r="I595">
        <v>312.45</v>
      </c>
      <c r="J595">
        <v>10.2096</v>
      </c>
      <c r="K595">
        <v>74.816500000000005</v>
      </c>
      <c r="L595">
        <v>67.209000000000003</v>
      </c>
      <c r="M595">
        <v>112</v>
      </c>
      <c r="N595">
        <v>77.760000000000005</v>
      </c>
      <c r="O595">
        <v>13.62</v>
      </c>
      <c r="P595">
        <v>207.88</v>
      </c>
      <c r="Q595">
        <v>848.2</v>
      </c>
      <c r="R595">
        <v>9242.9</v>
      </c>
      <c r="S595">
        <v>393.97</v>
      </c>
      <c r="T595">
        <v>8160.1</v>
      </c>
      <c r="X595" s="20">
        <v>42521</v>
      </c>
      <c r="Y595">
        <f t="shared" si="172"/>
        <v>-2.8065163137029961E-3</v>
      </c>
      <c r="Z595">
        <f t="shared" si="173"/>
        <v>8.238694243160187E-4</v>
      </c>
      <c r="AA595">
        <f t="shared" si="174"/>
        <v>-1.3488519503779091E-4</v>
      </c>
      <c r="AB595">
        <f t="shared" si="175"/>
        <v>2.3163218253128081E-4</v>
      </c>
      <c r="AC595">
        <f t="shared" si="176"/>
        <v>7.0837463242724046E-4</v>
      </c>
      <c r="AD595">
        <f t="shared" si="177"/>
        <v>8.3872099971712521E-4</v>
      </c>
      <c r="AE595">
        <f t="shared" si="178"/>
        <v>-4.8050168420125314E-3</v>
      </c>
      <c r="AF595">
        <f t="shared" si="179"/>
        <v>-1.600128013655462E-4</v>
      </c>
      <c r="AG595">
        <f t="shared" si="180"/>
        <v>6.1725675431001652E-4</v>
      </c>
      <c r="AH595">
        <f t="shared" si="181"/>
        <v>-7.4153996523710188E-4</v>
      </c>
      <c r="AI595">
        <f t="shared" si="182"/>
        <v>5.6556036631753013E-4</v>
      </c>
      <c r="AJ595">
        <f t="shared" si="183"/>
        <v>0</v>
      </c>
      <c r="AK595">
        <f t="shared" si="184"/>
        <v>-7.4311680855015903E-3</v>
      </c>
      <c r="AL595">
        <f t="shared" si="185"/>
        <v>-6.5861928528568384E-3</v>
      </c>
      <c r="AM595">
        <f t="shared" si="186"/>
        <v>3.1668009855779201E-2</v>
      </c>
      <c r="AN595">
        <f t="shared" si="187"/>
        <v>-7.2244888537920304E-3</v>
      </c>
      <c r="AO595">
        <f t="shared" si="188"/>
        <v>-1.3748117958041381E-2</v>
      </c>
      <c r="AP595">
        <f t="shared" si="189"/>
        <v>1.8292223286076274E-3</v>
      </c>
      <c r="AQ595">
        <f t="shared" si="190"/>
        <v>-2.2523359135574773E-3</v>
      </c>
    </row>
    <row r="596" spans="1:43" hidden="1" x14ac:dyDescent="0.25">
      <c r="A596" s="19">
        <v>42522</v>
      </c>
      <c r="B596">
        <v>12.16990238</v>
      </c>
      <c r="C596">
        <v>17.187155140000002</v>
      </c>
      <c r="D596">
        <v>83.231648250000006</v>
      </c>
      <c r="E596">
        <v>76.238473339999999</v>
      </c>
      <c r="F596">
        <v>67.517347189999995</v>
      </c>
      <c r="G596">
        <v>28646</v>
      </c>
      <c r="H596">
        <v>38470</v>
      </c>
      <c r="I596">
        <v>310.5</v>
      </c>
      <c r="J596">
        <v>10.256</v>
      </c>
      <c r="K596">
        <v>75.451499999999996</v>
      </c>
      <c r="L596">
        <v>67.433999999999997</v>
      </c>
      <c r="M596">
        <v>111</v>
      </c>
      <c r="N596">
        <v>78</v>
      </c>
      <c r="O596">
        <v>13.67</v>
      </c>
      <c r="P596">
        <v>210.27</v>
      </c>
      <c r="Q596">
        <v>855.15</v>
      </c>
      <c r="R596">
        <v>9356.6</v>
      </c>
      <c r="S596">
        <v>391.72</v>
      </c>
      <c r="T596">
        <v>8179.95</v>
      </c>
      <c r="X596" s="20">
        <v>42522</v>
      </c>
      <c r="Y596">
        <f t="shared" si="172"/>
        <v>-4.5662692056980293E-3</v>
      </c>
      <c r="Z596">
        <f t="shared" si="173"/>
        <v>2.2917230130372552E-3</v>
      </c>
      <c r="AA596">
        <f t="shared" si="174"/>
        <v>3.192946769970047E-4</v>
      </c>
      <c r="AB596">
        <f t="shared" si="175"/>
        <v>4.168508557781477E-4</v>
      </c>
      <c r="AC596">
        <f t="shared" si="176"/>
        <v>8.8479546738642781E-5</v>
      </c>
      <c r="AD596">
        <f t="shared" si="177"/>
        <v>6.6348892836111742E-4</v>
      </c>
      <c r="AE596">
        <f t="shared" si="178"/>
        <v>1.5869096320522086E-3</v>
      </c>
      <c r="AF596">
        <f t="shared" si="179"/>
        <v>-6.2605550015572345E-3</v>
      </c>
      <c r="AG596">
        <f t="shared" si="180"/>
        <v>4.5344460463688351E-3</v>
      </c>
      <c r="AH596">
        <f t="shared" si="181"/>
        <v>8.4516168422264712E-3</v>
      </c>
      <c r="AI596">
        <f t="shared" si="182"/>
        <v>3.3421746312829684E-3</v>
      </c>
      <c r="AJ596">
        <f t="shared" si="183"/>
        <v>-8.9686699827603751E-3</v>
      </c>
      <c r="AK596">
        <f t="shared" si="184"/>
        <v>3.0816665374081144E-3</v>
      </c>
      <c r="AL596">
        <f t="shared" si="185"/>
        <v>3.6643500144920237E-3</v>
      </c>
      <c r="AM596">
        <f t="shared" si="186"/>
        <v>1.1431429040102116E-2</v>
      </c>
      <c r="AN596">
        <f t="shared" si="187"/>
        <v>8.1604351052100756E-3</v>
      </c>
      <c r="AO596">
        <f t="shared" si="188"/>
        <v>1.2226287409812717E-2</v>
      </c>
      <c r="AP596">
        <f t="shared" si="189"/>
        <v>-5.7274654144010683E-3</v>
      </c>
      <c r="AQ596">
        <f t="shared" si="190"/>
        <v>2.4296143236509325E-3</v>
      </c>
    </row>
    <row r="597" spans="1:43" hidden="1" x14ac:dyDescent="0.25">
      <c r="A597" s="19">
        <v>42523</v>
      </c>
      <c r="B597">
        <v>12.15199511</v>
      </c>
      <c r="C597">
        <v>17.22477005</v>
      </c>
      <c r="D597">
        <v>83.261746819999999</v>
      </c>
      <c r="E597">
        <v>76.256943289999995</v>
      </c>
      <c r="F597">
        <v>67.572085049999998</v>
      </c>
      <c r="G597">
        <v>28591</v>
      </c>
      <c r="H597">
        <v>38537</v>
      </c>
      <c r="I597">
        <v>309</v>
      </c>
      <c r="J597">
        <v>10.215999999999999</v>
      </c>
      <c r="K597">
        <v>75.010499999999993</v>
      </c>
      <c r="L597">
        <v>67.268000000000001</v>
      </c>
      <c r="M597">
        <v>112</v>
      </c>
      <c r="N597">
        <v>78.44</v>
      </c>
      <c r="O597">
        <v>13.81</v>
      </c>
      <c r="P597">
        <v>209.98</v>
      </c>
      <c r="Q597">
        <v>868.2</v>
      </c>
      <c r="R597">
        <v>9403.4</v>
      </c>
      <c r="S597">
        <v>391.65</v>
      </c>
      <c r="T597">
        <v>8218.9500000000007</v>
      </c>
      <c r="X597" s="20">
        <v>42523</v>
      </c>
      <c r="Y597">
        <f t="shared" si="172"/>
        <v>-1.4725227127605272E-3</v>
      </c>
      <c r="Z597">
        <f t="shared" si="173"/>
        <v>2.1861563846443835E-3</v>
      </c>
      <c r="AA597">
        <f t="shared" si="174"/>
        <v>3.6155873108628705E-4</v>
      </c>
      <c r="AB597">
        <f t="shared" si="175"/>
        <v>2.4223613402259272E-4</v>
      </c>
      <c r="AC597">
        <f t="shared" si="176"/>
        <v>8.1039444889308154E-4</v>
      </c>
      <c r="AD597">
        <f t="shared" si="177"/>
        <v>-1.9218343703652897E-3</v>
      </c>
      <c r="AE597">
        <f t="shared" si="178"/>
        <v>1.7401019882889257E-3</v>
      </c>
      <c r="AF597">
        <f t="shared" si="179"/>
        <v>-4.8426244757880151E-3</v>
      </c>
      <c r="AG597">
        <f t="shared" si="180"/>
        <v>-3.9077814480761941E-3</v>
      </c>
      <c r="AH597">
        <f t="shared" si="181"/>
        <v>-5.8619619947198626E-3</v>
      </c>
      <c r="AI597">
        <f t="shared" si="182"/>
        <v>-2.464701103681524E-3</v>
      </c>
      <c r="AJ597">
        <f t="shared" si="183"/>
        <v>8.9686699827603161E-3</v>
      </c>
      <c r="AK597">
        <f t="shared" si="184"/>
        <v>5.625174638553684E-3</v>
      </c>
      <c r="AL597">
        <f t="shared" si="185"/>
        <v>1.0189316685342687E-2</v>
      </c>
      <c r="AM597">
        <f t="shared" si="186"/>
        <v>-1.3801310935478964E-3</v>
      </c>
      <c r="AN597">
        <f t="shared" si="187"/>
        <v>1.5145210719792754E-2</v>
      </c>
      <c r="AO597">
        <f t="shared" si="188"/>
        <v>4.9893493694057956E-3</v>
      </c>
      <c r="AP597">
        <f t="shared" si="189"/>
        <v>-1.7871503934630874E-4</v>
      </c>
      <c r="AQ597">
        <f t="shared" si="190"/>
        <v>4.7564255561801478E-3</v>
      </c>
    </row>
    <row r="598" spans="1:43" hidden="1" x14ac:dyDescent="0.25">
      <c r="A598" s="19">
        <v>42524</v>
      </c>
      <c r="B598">
        <v>12.18991567</v>
      </c>
      <c r="C598">
        <v>17.234836959999999</v>
      </c>
      <c r="D598">
        <v>83.282679310000006</v>
      </c>
      <c r="E598">
        <v>76.313580439999996</v>
      </c>
      <c r="F598">
        <v>67.591919820000001</v>
      </c>
      <c r="G598">
        <v>29011</v>
      </c>
      <c r="H598">
        <v>39089</v>
      </c>
      <c r="I598">
        <v>313.60000000000002</v>
      </c>
      <c r="J598">
        <v>10.2058</v>
      </c>
      <c r="K598">
        <v>76.158500000000004</v>
      </c>
      <c r="L598">
        <v>67</v>
      </c>
      <c r="M598">
        <v>112</v>
      </c>
      <c r="N598">
        <v>77.34</v>
      </c>
      <c r="O598">
        <v>13.61</v>
      </c>
      <c r="P598">
        <v>211.7</v>
      </c>
      <c r="Q598">
        <v>884.85</v>
      </c>
      <c r="R598">
        <v>9393.5</v>
      </c>
      <c r="S598">
        <v>390.58</v>
      </c>
      <c r="T598">
        <v>8220.7999999999993</v>
      </c>
      <c r="X598" s="20">
        <v>42524</v>
      </c>
      <c r="Y598">
        <f t="shared" si="172"/>
        <v>3.1156626132111858E-3</v>
      </c>
      <c r="Z598">
        <f t="shared" si="173"/>
        <v>5.8427307563075996E-4</v>
      </c>
      <c r="AA598">
        <f t="shared" si="174"/>
        <v>2.513742500621895E-4</v>
      </c>
      <c r="AB598">
        <f t="shared" si="175"/>
        <v>7.4243898778041269E-4</v>
      </c>
      <c r="AC598">
        <f t="shared" si="176"/>
        <v>2.9349189766093007E-4</v>
      </c>
      <c r="AD598">
        <f t="shared" si="177"/>
        <v>1.4583085424010845E-2</v>
      </c>
      <c r="AE598">
        <f t="shared" si="178"/>
        <v>1.4222278734867179E-2</v>
      </c>
      <c r="AF598">
        <f t="shared" si="179"/>
        <v>1.4777011578507474E-2</v>
      </c>
      <c r="AG598">
        <f t="shared" si="180"/>
        <v>-9.989325963613092E-4</v>
      </c>
      <c r="AH598">
        <f t="shared" si="181"/>
        <v>1.5188591173777159E-2</v>
      </c>
      <c r="AI598">
        <f t="shared" si="182"/>
        <v>-3.9920212695374498E-3</v>
      </c>
      <c r="AJ598">
        <f t="shared" si="183"/>
        <v>0</v>
      </c>
      <c r="AK598">
        <f t="shared" si="184"/>
        <v>-1.4122715148994479E-2</v>
      </c>
      <c r="AL598">
        <f t="shared" si="185"/>
        <v>-1.4588150757826072E-2</v>
      </c>
      <c r="AM598">
        <f t="shared" si="186"/>
        <v>8.1578900540242114E-3</v>
      </c>
      <c r="AN598">
        <f t="shared" si="187"/>
        <v>1.8996036251700679E-2</v>
      </c>
      <c r="AO598">
        <f t="shared" si="188"/>
        <v>-1.053365279955908E-3</v>
      </c>
      <c r="AP598">
        <f t="shared" si="189"/>
        <v>-2.7357699586111981E-3</v>
      </c>
      <c r="AQ598">
        <f t="shared" si="190"/>
        <v>2.250642507103704E-4</v>
      </c>
    </row>
    <row r="599" spans="1:43" hidden="1" x14ac:dyDescent="0.25">
      <c r="A599" s="19">
        <v>42527</v>
      </c>
      <c r="B599">
        <v>12.25305432</v>
      </c>
      <c r="C599">
        <v>17.134056940000001</v>
      </c>
      <c r="D599">
        <v>83.307406979999996</v>
      </c>
      <c r="E599">
        <v>76.358450250000004</v>
      </c>
      <c r="F599">
        <v>67.659319969999999</v>
      </c>
      <c r="G599">
        <v>29450</v>
      </c>
      <c r="H599">
        <v>39156</v>
      </c>
      <c r="I599">
        <v>313.60000000000002</v>
      </c>
      <c r="J599">
        <v>10.175599999999999</v>
      </c>
      <c r="K599">
        <v>75.836500000000001</v>
      </c>
      <c r="L599">
        <v>66.790000000000006</v>
      </c>
      <c r="M599">
        <v>112</v>
      </c>
      <c r="N599">
        <v>78.25</v>
      </c>
      <c r="O599">
        <v>13.73</v>
      </c>
      <c r="P599">
        <v>208.8</v>
      </c>
      <c r="Q599">
        <v>879.35</v>
      </c>
      <c r="R599">
        <v>9497.4500000000007</v>
      </c>
      <c r="S599">
        <v>390.37</v>
      </c>
      <c r="T599">
        <v>8201.0499999999993</v>
      </c>
      <c r="X599" s="20">
        <v>42527</v>
      </c>
      <c r="Y599">
        <f t="shared" si="172"/>
        <v>5.166212653810307E-3</v>
      </c>
      <c r="Z599">
        <f t="shared" si="173"/>
        <v>-5.8646233506250232E-3</v>
      </c>
      <c r="AA599">
        <f t="shared" si="174"/>
        <v>2.9686844796463554E-4</v>
      </c>
      <c r="AB599">
        <f t="shared" si="175"/>
        <v>5.8779346929634102E-4</v>
      </c>
      <c r="AC599">
        <f t="shared" si="176"/>
        <v>9.9666599262148488E-4</v>
      </c>
      <c r="AD599">
        <f t="shared" si="177"/>
        <v>1.501884168627691E-2</v>
      </c>
      <c r="AE599">
        <f t="shared" si="178"/>
        <v>1.7125699118238755E-3</v>
      </c>
      <c r="AF599">
        <f t="shared" si="179"/>
        <v>0</v>
      </c>
      <c r="AG599">
        <f t="shared" si="180"/>
        <v>-2.9634884847978067E-3</v>
      </c>
      <c r="AH599">
        <f t="shared" si="181"/>
        <v>-4.2369878181995483E-3</v>
      </c>
      <c r="AI599">
        <f t="shared" si="182"/>
        <v>-3.1392506534213159E-3</v>
      </c>
      <c r="AJ599">
        <f t="shared" si="183"/>
        <v>0</v>
      </c>
      <c r="AK599">
        <f t="shared" si="184"/>
        <v>1.1697543241111625E-2</v>
      </c>
      <c r="AL599">
        <f t="shared" si="185"/>
        <v>8.7784031165051585E-3</v>
      </c>
      <c r="AM599">
        <f t="shared" si="186"/>
        <v>-1.3793322132335761E-2</v>
      </c>
      <c r="AN599">
        <f t="shared" si="187"/>
        <v>-6.2351409348207903E-3</v>
      </c>
      <c r="AO599">
        <f t="shared" si="188"/>
        <v>1.1005380797268484E-2</v>
      </c>
      <c r="AP599">
        <f t="shared" si="189"/>
        <v>-5.3780653066544078E-4</v>
      </c>
      <c r="AQ599">
        <f t="shared" si="190"/>
        <v>-2.4053330802774366E-3</v>
      </c>
    </row>
    <row r="600" spans="1:43" hidden="1" x14ac:dyDescent="0.25">
      <c r="A600" s="19">
        <v>42528</v>
      </c>
      <c r="B600">
        <v>12.309740529999999</v>
      </c>
      <c r="C600">
        <v>17.147693060000002</v>
      </c>
      <c r="D600">
        <v>83.308104420000006</v>
      </c>
      <c r="E600">
        <v>76.37411299</v>
      </c>
      <c r="F600">
        <v>67.686137869999996</v>
      </c>
      <c r="G600">
        <v>29366</v>
      </c>
      <c r="H600">
        <v>39014</v>
      </c>
      <c r="I600">
        <v>303.35000000000002</v>
      </c>
      <c r="J600">
        <v>10.1435</v>
      </c>
      <c r="K600">
        <v>75.710499999999996</v>
      </c>
      <c r="L600">
        <v>66.658000000000001</v>
      </c>
      <c r="M600">
        <v>113</v>
      </c>
      <c r="N600">
        <v>78.540000000000006</v>
      </c>
      <c r="O600">
        <v>13.66</v>
      </c>
      <c r="P600">
        <v>209.38</v>
      </c>
      <c r="Q600">
        <v>897.05</v>
      </c>
      <c r="R600">
        <v>9414.0499999999993</v>
      </c>
      <c r="S600">
        <v>391.23</v>
      </c>
      <c r="T600">
        <v>8266.4500000000007</v>
      </c>
      <c r="X600" s="20">
        <v>42528</v>
      </c>
      <c r="Y600">
        <f t="shared" si="172"/>
        <v>4.6156238313249795E-3</v>
      </c>
      <c r="Z600">
        <f t="shared" si="173"/>
        <v>7.9553235871324774E-4</v>
      </c>
      <c r="AA600">
        <f t="shared" si="174"/>
        <v>8.3718495852907244E-6</v>
      </c>
      <c r="AB600">
        <f t="shared" si="175"/>
        <v>2.0510020551797254E-4</v>
      </c>
      <c r="AC600">
        <f t="shared" si="176"/>
        <v>3.9628814707128246E-4</v>
      </c>
      <c r="AD600">
        <f t="shared" si="177"/>
        <v>-2.8563675568498907E-3</v>
      </c>
      <c r="AE600">
        <f t="shared" si="178"/>
        <v>-3.6331113264429348E-3</v>
      </c>
      <c r="AF600">
        <f t="shared" si="179"/>
        <v>-3.3231034087945942E-2</v>
      </c>
      <c r="AG600">
        <f t="shared" si="180"/>
        <v>-3.159591389832008E-3</v>
      </c>
      <c r="AH600">
        <f t="shared" si="181"/>
        <v>-1.6628508519901152E-3</v>
      </c>
      <c r="AI600">
        <f t="shared" si="182"/>
        <v>-1.978299308350149E-3</v>
      </c>
      <c r="AJ600">
        <f t="shared" si="183"/>
        <v>8.8889474172459942E-3</v>
      </c>
      <c r="AK600">
        <f t="shared" si="184"/>
        <v>3.6992197296010255E-3</v>
      </c>
      <c r="AL600">
        <f t="shared" si="185"/>
        <v>-5.111365637235671E-3</v>
      </c>
      <c r="AM600">
        <f t="shared" si="186"/>
        <v>2.7739268827252244E-3</v>
      </c>
      <c r="AN600">
        <f t="shared" si="187"/>
        <v>1.9928603683020244E-2</v>
      </c>
      <c r="AO600">
        <f t="shared" si="188"/>
        <v>-8.8200873190582996E-3</v>
      </c>
      <c r="AP600">
        <f t="shared" si="189"/>
        <v>2.2006150129494171E-3</v>
      </c>
      <c r="AQ600">
        <f t="shared" si="190"/>
        <v>7.9429596287779892E-3</v>
      </c>
    </row>
    <row r="601" spans="1:43" hidden="1" x14ac:dyDescent="0.25">
      <c r="A601" s="19">
        <v>42529</v>
      </c>
      <c r="B601">
        <v>12.344521390000001</v>
      </c>
      <c r="C601">
        <v>17.172475519999999</v>
      </c>
      <c r="D601">
        <v>83.348480550000005</v>
      </c>
      <c r="E601">
        <v>76.398464660000002</v>
      </c>
      <c r="F601">
        <v>67.697793300000001</v>
      </c>
      <c r="G601">
        <v>29629</v>
      </c>
      <c r="H601">
        <v>40261</v>
      </c>
      <c r="I601">
        <v>304.2</v>
      </c>
      <c r="J601">
        <v>10.1334</v>
      </c>
      <c r="K601">
        <v>75.77</v>
      </c>
      <c r="L601">
        <v>66.5</v>
      </c>
      <c r="M601">
        <v>113</v>
      </c>
      <c r="N601">
        <v>79.06</v>
      </c>
      <c r="O601">
        <v>13.92</v>
      </c>
      <c r="P601">
        <v>207.63</v>
      </c>
      <c r="Q601">
        <v>897.2</v>
      </c>
      <c r="R601">
        <v>9412.2999999999993</v>
      </c>
      <c r="S601">
        <v>387.53</v>
      </c>
      <c r="T601">
        <v>8273.0499999999993</v>
      </c>
      <c r="X601" s="20">
        <v>42529</v>
      </c>
      <c r="Y601">
        <f t="shared" si="172"/>
        <v>2.8214905144194418E-3</v>
      </c>
      <c r="Z601">
        <f t="shared" si="173"/>
        <v>1.444192457831885E-3</v>
      </c>
      <c r="AA601">
        <f t="shared" si="174"/>
        <v>4.8454287956560971E-4</v>
      </c>
      <c r="AB601">
        <f t="shared" si="175"/>
        <v>3.1879635181686052E-4</v>
      </c>
      <c r="AC601">
        <f t="shared" si="176"/>
        <v>1.7218335925211782E-4</v>
      </c>
      <c r="AD601">
        <f t="shared" si="177"/>
        <v>8.9160688970679972E-3</v>
      </c>
      <c r="AE601">
        <f t="shared" si="178"/>
        <v>3.1462702379861686E-2</v>
      </c>
      <c r="AF601">
        <f t="shared" si="179"/>
        <v>2.7981254368856122E-3</v>
      </c>
      <c r="AG601">
        <f t="shared" si="180"/>
        <v>-9.9620758945350059E-4</v>
      </c>
      <c r="AH601">
        <f t="shared" si="181"/>
        <v>7.8557970246937066E-4</v>
      </c>
      <c r="AI601">
        <f t="shared" si="182"/>
        <v>-2.3731217673861487E-3</v>
      </c>
      <c r="AJ601">
        <f t="shared" si="183"/>
        <v>0</v>
      </c>
      <c r="AK601">
        <f t="shared" si="184"/>
        <v>6.599008718675926E-3</v>
      </c>
      <c r="AL601">
        <f t="shared" si="185"/>
        <v>1.8854800763629612E-2</v>
      </c>
      <c r="AM601">
        <f t="shared" si="186"/>
        <v>-8.3931333693272551E-3</v>
      </c>
      <c r="AN601">
        <f t="shared" si="187"/>
        <v>1.6720078065994725E-4</v>
      </c>
      <c r="AO601">
        <f t="shared" si="188"/>
        <v>-1.8590964313742862E-4</v>
      </c>
      <c r="AP601">
        <f t="shared" si="189"/>
        <v>-9.5023571854034004E-3</v>
      </c>
      <c r="AQ601">
        <f t="shared" si="190"/>
        <v>7.9808946465361862E-4</v>
      </c>
    </row>
    <row r="602" spans="1:43" hidden="1" x14ac:dyDescent="0.25">
      <c r="A602" s="19">
        <v>42530</v>
      </c>
      <c r="B602">
        <v>12.35939456</v>
      </c>
      <c r="C602">
        <v>17.164458979999999</v>
      </c>
      <c r="D602">
        <v>83.375299269999999</v>
      </c>
      <c r="E602">
        <v>76.412753460000005</v>
      </c>
      <c r="F602">
        <v>67.746031840000001</v>
      </c>
      <c r="G602">
        <v>29937</v>
      </c>
      <c r="H602">
        <v>40914</v>
      </c>
      <c r="I602">
        <v>301.7</v>
      </c>
      <c r="J602">
        <v>10.172700000000001</v>
      </c>
      <c r="K602">
        <v>75.537499999999994</v>
      </c>
      <c r="L602">
        <v>66.753</v>
      </c>
      <c r="M602">
        <v>112</v>
      </c>
      <c r="N602">
        <v>78.5</v>
      </c>
      <c r="O602">
        <v>13.91</v>
      </c>
      <c r="P602">
        <v>207.63</v>
      </c>
      <c r="Q602">
        <v>876.45</v>
      </c>
      <c r="R602">
        <v>9292</v>
      </c>
      <c r="S602">
        <v>386.47</v>
      </c>
      <c r="T602">
        <v>8203.6</v>
      </c>
      <c r="X602" s="20">
        <v>42530</v>
      </c>
      <c r="Y602">
        <f t="shared" si="172"/>
        <v>1.2041145077680661E-3</v>
      </c>
      <c r="Z602">
        <f t="shared" si="173"/>
        <v>-4.6693394517510018E-4</v>
      </c>
      <c r="AA602">
        <f t="shared" si="174"/>
        <v>3.2171439803310687E-4</v>
      </c>
      <c r="AB602">
        <f t="shared" si="175"/>
        <v>1.8701244865970787E-4</v>
      </c>
      <c r="AC602">
        <f t="shared" si="176"/>
        <v>7.1230330345043802E-4</v>
      </c>
      <c r="AD602">
        <f t="shared" si="177"/>
        <v>1.0341562132471437E-2</v>
      </c>
      <c r="AE602">
        <f t="shared" si="178"/>
        <v>1.6089044313968327E-2</v>
      </c>
      <c r="AF602">
        <f t="shared" si="179"/>
        <v>-8.2522336601770756E-3</v>
      </c>
      <c r="AG602">
        <f t="shared" si="180"/>
        <v>3.8707628809742118E-3</v>
      </c>
      <c r="AH602">
        <f t="shared" si="181"/>
        <v>-3.073214255605132E-3</v>
      </c>
      <c r="AI602">
        <f t="shared" si="182"/>
        <v>3.7972924288319347E-3</v>
      </c>
      <c r="AJ602">
        <f t="shared" si="183"/>
        <v>-8.8889474172460393E-3</v>
      </c>
      <c r="AK602">
        <f t="shared" si="184"/>
        <v>-7.108433080176728E-3</v>
      </c>
      <c r="AL602">
        <f t="shared" si="185"/>
        <v>-7.1864897092202519E-4</v>
      </c>
      <c r="AM602">
        <f t="shared" si="186"/>
        <v>0</v>
      </c>
      <c r="AN602">
        <f t="shared" si="187"/>
        <v>-2.3399144977497562E-2</v>
      </c>
      <c r="AO602">
        <f t="shared" si="188"/>
        <v>-1.2863529652126568E-2</v>
      </c>
      <c r="AP602">
        <f t="shared" si="189"/>
        <v>-2.739019800250079E-3</v>
      </c>
      <c r="AQ602">
        <f t="shared" si="190"/>
        <v>-8.4301616291408577E-3</v>
      </c>
    </row>
    <row r="603" spans="1:43" hidden="1" x14ac:dyDescent="0.25">
      <c r="A603" s="19">
        <v>42531</v>
      </c>
      <c r="B603">
        <v>12.37090706</v>
      </c>
      <c r="C603">
        <v>17.103094259999999</v>
      </c>
      <c r="D603">
        <v>83.404020779999996</v>
      </c>
      <c r="E603">
        <v>76.437837189999996</v>
      </c>
      <c r="F603">
        <v>67.8039895</v>
      </c>
      <c r="G603">
        <v>30084</v>
      </c>
      <c r="H603">
        <v>41067</v>
      </c>
      <c r="I603">
        <v>301.35000000000002</v>
      </c>
      <c r="J603">
        <v>10.203099999999999</v>
      </c>
      <c r="K603">
        <v>75.328000000000003</v>
      </c>
      <c r="L603">
        <v>66.951999999999998</v>
      </c>
      <c r="M603">
        <v>112</v>
      </c>
      <c r="N603">
        <v>78.02</v>
      </c>
      <c r="O603">
        <v>13.87</v>
      </c>
      <c r="P603">
        <v>204.93</v>
      </c>
      <c r="Q603">
        <v>874.65</v>
      </c>
      <c r="R603">
        <v>9310.1</v>
      </c>
      <c r="S603">
        <v>387.12</v>
      </c>
      <c r="T603">
        <v>8170.05</v>
      </c>
      <c r="X603" s="20">
        <v>42531</v>
      </c>
      <c r="Y603">
        <f t="shared" si="172"/>
        <v>9.3104411005790594E-4</v>
      </c>
      <c r="Z603">
        <f t="shared" si="173"/>
        <v>-3.5815096085241808E-3</v>
      </c>
      <c r="AA603">
        <f t="shared" si="174"/>
        <v>3.4442531934201814E-4</v>
      </c>
      <c r="AB603">
        <f t="shared" si="175"/>
        <v>3.2821240818880479E-4</v>
      </c>
      <c r="AC603">
        <f t="shared" si="176"/>
        <v>8.5514798092957455E-4</v>
      </c>
      <c r="AD603">
        <f t="shared" si="177"/>
        <v>4.8982953938715044E-3</v>
      </c>
      <c r="AE603">
        <f t="shared" si="178"/>
        <v>3.7325765149141088E-3</v>
      </c>
      <c r="AF603">
        <f t="shared" si="179"/>
        <v>-1.1607662359621647E-3</v>
      </c>
      <c r="AG603">
        <f t="shared" si="180"/>
        <v>2.9839341332804337E-3</v>
      </c>
      <c r="AH603">
        <f t="shared" si="181"/>
        <v>-2.777310049865268E-3</v>
      </c>
      <c r="AI603">
        <f t="shared" si="182"/>
        <v>2.9767046399324076E-3</v>
      </c>
      <c r="AJ603">
        <f t="shared" si="183"/>
        <v>0</v>
      </c>
      <c r="AK603">
        <f t="shared" si="184"/>
        <v>-6.133420709852384E-3</v>
      </c>
      <c r="AL603">
        <f t="shared" si="185"/>
        <v>-2.8797716086113893E-3</v>
      </c>
      <c r="AM603">
        <f t="shared" si="186"/>
        <v>-1.3089192110013937E-2</v>
      </c>
      <c r="AN603">
        <f t="shared" si="187"/>
        <v>-2.0558513322811332E-3</v>
      </c>
      <c r="AO603">
        <f t="shared" si="188"/>
        <v>1.9460174616880142E-3</v>
      </c>
      <c r="AP603">
        <f t="shared" si="189"/>
        <v>1.6804771337964517E-3</v>
      </c>
      <c r="AQ603">
        <f t="shared" si="190"/>
        <v>-4.0980535132155429E-3</v>
      </c>
    </row>
    <row r="604" spans="1:43" hidden="1" x14ac:dyDescent="0.25">
      <c r="A604" s="19">
        <v>42534</v>
      </c>
      <c r="B604">
        <v>12.33326836</v>
      </c>
      <c r="C604">
        <v>17.134769500000001</v>
      </c>
      <c r="D604">
        <v>83.439861930000006</v>
      </c>
      <c r="E604">
        <v>76.510393789999995</v>
      </c>
      <c r="F604">
        <v>67.859702209999995</v>
      </c>
      <c r="G604">
        <v>30399</v>
      </c>
      <c r="H604">
        <v>41471</v>
      </c>
      <c r="I604">
        <v>305.7</v>
      </c>
      <c r="J604">
        <v>10.202</v>
      </c>
      <c r="K604">
        <v>75.867000000000004</v>
      </c>
      <c r="L604">
        <v>67.186999999999998</v>
      </c>
      <c r="M604">
        <v>112</v>
      </c>
      <c r="N604">
        <v>77.099999999999994</v>
      </c>
      <c r="O604">
        <v>13.59</v>
      </c>
      <c r="P604">
        <v>208</v>
      </c>
      <c r="Q604">
        <v>874.2</v>
      </c>
      <c r="R604">
        <v>9223.85</v>
      </c>
      <c r="S604">
        <v>384.3</v>
      </c>
      <c r="T604">
        <v>8110.6</v>
      </c>
      <c r="X604" s="20">
        <v>42534</v>
      </c>
      <c r="Y604">
        <f t="shared" si="172"/>
        <v>-3.0471552669558278E-3</v>
      </c>
      <c r="Z604">
        <f t="shared" si="173"/>
        <v>1.8503052210886355E-3</v>
      </c>
      <c r="AA604">
        <f t="shared" si="174"/>
        <v>4.2963697522706756E-4</v>
      </c>
      <c r="AB604">
        <f t="shared" si="175"/>
        <v>9.4877338531980967E-4</v>
      </c>
      <c r="AC604">
        <f t="shared" si="176"/>
        <v>8.2133564890806202E-4</v>
      </c>
      <c r="AD604">
        <f t="shared" si="177"/>
        <v>1.0416244170133626E-2</v>
      </c>
      <c r="AE604">
        <f t="shared" si="178"/>
        <v>9.7895085032888244E-3</v>
      </c>
      <c r="AF604">
        <f t="shared" si="179"/>
        <v>1.4331848967735624E-2</v>
      </c>
      <c r="AG604">
        <f t="shared" si="180"/>
        <v>-1.0781618331346877E-4</v>
      </c>
      <c r="AH604">
        <f t="shared" si="181"/>
        <v>7.1298956097132883E-3</v>
      </c>
      <c r="AI604">
        <f t="shared" si="182"/>
        <v>3.5038317032530528E-3</v>
      </c>
      <c r="AJ604">
        <f t="shared" si="183"/>
        <v>0</v>
      </c>
      <c r="AK604">
        <f t="shared" si="184"/>
        <v>-1.1861923509226661E-2</v>
      </c>
      <c r="AL604">
        <f t="shared" si="185"/>
        <v>-2.0394006163687875E-2</v>
      </c>
      <c r="AM604">
        <f t="shared" si="186"/>
        <v>1.4869622289450308E-2</v>
      </c>
      <c r="AN604">
        <f t="shared" si="187"/>
        <v>-5.1462390706047639E-4</v>
      </c>
      <c r="AO604">
        <f t="shared" si="188"/>
        <v>-9.307311460731436E-3</v>
      </c>
      <c r="AP604">
        <f t="shared" si="189"/>
        <v>-7.3112249142648026E-3</v>
      </c>
      <c r="AQ604">
        <f t="shared" si="190"/>
        <v>-7.3031806761300142E-3</v>
      </c>
    </row>
    <row r="605" spans="1:43" hidden="1" x14ac:dyDescent="0.25">
      <c r="A605" s="19">
        <v>42535</v>
      </c>
      <c r="B605">
        <v>12.32321271</v>
      </c>
      <c r="C605">
        <v>17.181665259999999</v>
      </c>
      <c r="D605">
        <v>83.440850049999995</v>
      </c>
      <c r="E605">
        <v>76.524068720000002</v>
      </c>
      <c r="F605">
        <v>67.890223410000004</v>
      </c>
      <c r="G605">
        <v>30558</v>
      </c>
      <c r="H605">
        <v>41524</v>
      </c>
      <c r="I605">
        <v>304.85000000000002</v>
      </c>
      <c r="J605">
        <v>10.2012</v>
      </c>
      <c r="K605">
        <v>75.421499999999995</v>
      </c>
      <c r="L605">
        <v>67.292000000000002</v>
      </c>
      <c r="M605">
        <v>112</v>
      </c>
      <c r="N605">
        <v>77.260000000000005</v>
      </c>
      <c r="O605">
        <v>13.77</v>
      </c>
      <c r="P605">
        <v>206.93</v>
      </c>
      <c r="Q605">
        <v>865.7</v>
      </c>
      <c r="R605">
        <v>9376.85</v>
      </c>
      <c r="S605">
        <v>383.95</v>
      </c>
      <c r="T605">
        <v>8108.85</v>
      </c>
      <c r="X605" s="20">
        <v>42535</v>
      </c>
      <c r="Y605">
        <f t="shared" si="172"/>
        <v>-8.1565982825815894E-4</v>
      </c>
      <c r="Z605">
        <f t="shared" si="173"/>
        <v>2.733138772764029E-3</v>
      </c>
      <c r="AA605">
        <f t="shared" si="174"/>
        <v>1.1842231355275194E-5</v>
      </c>
      <c r="AB605">
        <f t="shared" si="175"/>
        <v>1.787170002380222E-4</v>
      </c>
      <c r="AC605">
        <f t="shared" si="176"/>
        <v>4.4966802559779251E-4</v>
      </c>
      <c r="AD605">
        <f t="shared" si="177"/>
        <v>5.2168039962323214E-3</v>
      </c>
      <c r="AE605">
        <f t="shared" si="178"/>
        <v>1.2771855462252262E-3</v>
      </c>
      <c r="AF605">
        <f t="shared" si="179"/>
        <v>-2.7843765429635824E-3</v>
      </c>
      <c r="AG605">
        <f t="shared" si="180"/>
        <v>-7.8419071558332403E-5</v>
      </c>
      <c r="AH605">
        <f t="shared" si="181"/>
        <v>-5.889426991382618E-3</v>
      </c>
      <c r="AI605">
        <f t="shared" si="182"/>
        <v>1.5615824230880053E-3</v>
      </c>
      <c r="AJ605">
        <f t="shared" si="183"/>
        <v>0</v>
      </c>
      <c r="AK605">
        <f t="shared" si="184"/>
        <v>2.0730766688516556E-3</v>
      </c>
      <c r="AL605">
        <f t="shared" si="185"/>
        <v>1.3158084577511201E-2</v>
      </c>
      <c r="AM605">
        <f t="shared" si="186"/>
        <v>-5.1575078775805546E-3</v>
      </c>
      <c r="AN605">
        <f t="shared" si="187"/>
        <v>-9.7707542074861112E-3</v>
      </c>
      <c r="AO605">
        <f t="shared" si="188"/>
        <v>1.6451364813027308E-2</v>
      </c>
      <c r="AP605">
        <f t="shared" si="189"/>
        <v>-9.1116179424577013E-4</v>
      </c>
      <c r="AQ605">
        <f t="shared" si="190"/>
        <v>-2.1579030198819746E-4</v>
      </c>
    </row>
    <row r="606" spans="1:43" hidden="1" x14ac:dyDescent="0.25">
      <c r="A606" s="19">
        <v>42536</v>
      </c>
      <c r="B606">
        <v>12.298178070000001</v>
      </c>
      <c r="C606">
        <v>17.21631575</v>
      </c>
      <c r="D606">
        <v>83.506134329999995</v>
      </c>
      <c r="E606">
        <v>76.551047109999999</v>
      </c>
      <c r="F606">
        <v>67.932949840000006</v>
      </c>
      <c r="G606">
        <v>30444</v>
      </c>
      <c r="H606">
        <v>41562</v>
      </c>
      <c r="I606">
        <v>310.8</v>
      </c>
      <c r="J606">
        <v>10.1915</v>
      </c>
      <c r="K606">
        <v>75.527000000000001</v>
      </c>
      <c r="L606">
        <v>67.078999999999994</v>
      </c>
      <c r="M606">
        <v>113</v>
      </c>
      <c r="N606">
        <v>78.67</v>
      </c>
      <c r="O606">
        <v>13.9</v>
      </c>
      <c r="P606">
        <v>208.9</v>
      </c>
      <c r="Q606">
        <v>874.65</v>
      </c>
      <c r="R606">
        <v>9318.6</v>
      </c>
      <c r="S606">
        <v>389.85</v>
      </c>
      <c r="T606">
        <v>8206.6</v>
      </c>
      <c r="X606" s="20">
        <v>42536</v>
      </c>
      <c r="Y606">
        <f t="shared" si="172"/>
        <v>-2.0335690092449991E-3</v>
      </c>
      <c r="Z606">
        <f t="shared" si="173"/>
        <v>2.0146822983764566E-3</v>
      </c>
      <c r="AA606">
        <f t="shared" si="174"/>
        <v>7.820959877792654E-4</v>
      </c>
      <c r="AB606">
        <f t="shared" si="175"/>
        <v>3.5248564252971805E-4</v>
      </c>
      <c r="AC606">
        <f t="shared" si="176"/>
        <v>6.2914788967138207E-4</v>
      </c>
      <c r="AD606">
        <f t="shared" si="177"/>
        <v>-3.7375867253774163E-3</v>
      </c>
      <c r="AE606">
        <f t="shared" si="178"/>
        <v>9.1471493752398841E-4</v>
      </c>
      <c r="AF606">
        <f t="shared" si="179"/>
        <v>1.9329766139667224E-2</v>
      </c>
      <c r="AG606">
        <f t="shared" si="180"/>
        <v>-9.5132088752852904E-4</v>
      </c>
      <c r="AH606">
        <f t="shared" si="181"/>
        <v>1.3978279635537977E-3</v>
      </c>
      <c r="AI606">
        <f t="shared" si="182"/>
        <v>-3.1703295860720814E-3</v>
      </c>
      <c r="AJ606">
        <f t="shared" si="183"/>
        <v>8.8889474172459942E-3</v>
      </c>
      <c r="AK606">
        <f t="shared" si="184"/>
        <v>1.8085531103015896E-2</v>
      </c>
      <c r="AL606">
        <f t="shared" si="185"/>
        <v>9.3965273960826112E-3</v>
      </c>
      <c r="AM606">
        <f t="shared" si="186"/>
        <v>9.4750967387826155E-3</v>
      </c>
      <c r="AN606">
        <f t="shared" si="187"/>
        <v>1.0285378114546488E-2</v>
      </c>
      <c r="AO606">
        <f t="shared" si="188"/>
        <v>-6.2314829002633873E-3</v>
      </c>
      <c r="AP606">
        <f t="shared" si="189"/>
        <v>1.5249713979056421E-2</v>
      </c>
      <c r="AQ606">
        <f t="shared" si="190"/>
        <v>1.1982650752247075E-2</v>
      </c>
    </row>
    <row r="607" spans="1:43" hidden="1" x14ac:dyDescent="0.25">
      <c r="A607" s="19">
        <v>42537</v>
      </c>
      <c r="B607">
        <v>12.322094180000001</v>
      </c>
      <c r="C607">
        <v>17.26068699</v>
      </c>
      <c r="D607">
        <v>83.468008159999997</v>
      </c>
      <c r="E607">
        <v>76.570689450000003</v>
      </c>
      <c r="F607">
        <v>67.954244040000006</v>
      </c>
      <c r="G607">
        <v>30607</v>
      </c>
      <c r="H607">
        <v>41706</v>
      </c>
      <c r="I607">
        <v>305.35000000000002</v>
      </c>
      <c r="J607">
        <v>10.211600000000001</v>
      </c>
      <c r="K607">
        <v>75.567499999999995</v>
      </c>
      <c r="L607">
        <v>67.314999999999998</v>
      </c>
      <c r="M607">
        <v>112</v>
      </c>
      <c r="N607">
        <v>79.5</v>
      </c>
      <c r="O607">
        <v>13.83</v>
      </c>
      <c r="P607">
        <v>207.7</v>
      </c>
      <c r="Q607">
        <v>879.45</v>
      </c>
      <c r="R607">
        <v>9413.85</v>
      </c>
      <c r="S607">
        <v>387.38</v>
      </c>
      <c r="T607">
        <v>8140.75</v>
      </c>
      <c r="X607" s="20">
        <v>42537</v>
      </c>
      <c r="Y607">
        <f t="shared" si="172"/>
        <v>1.9427987862763731E-3</v>
      </c>
      <c r="Z607">
        <f t="shared" si="173"/>
        <v>2.573962988157165E-3</v>
      </c>
      <c r="AA607">
        <f t="shared" si="174"/>
        <v>-4.5667155517667543E-4</v>
      </c>
      <c r="AB607">
        <f t="shared" si="175"/>
        <v>2.5655848149360924E-4</v>
      </c>
      <c r="AC607">
        <f t="shared" si="176"/>
        <v>3.1340996257687558E-4</v>
      </c>
      <c r="AD607">
        <f t="shared" si="177"/>
        <v>5.3398105619640972E-3</v>
      </c>
      <c r="AE607">
        <f t="shared" si="178"/>
        <v>3.4587150778808864E-3</v>
      </c>
      <c r="AF607">
        <f t="shared" si="179"/>
        <v>-1.7690958824348572E-2</v>
      </c>
      <c r="AG607">
        <f t="shared" si="180"/>
        <v>1.9702894660535058E-3</v>
      </c>
      <c r="AH607">
        <f t="shared" si="181"/>
        <v>5.360883549029537E-4</v>
      </c>
      <c r="AI607">
        <f t="shared" si="182"/>
        <v>3.5120651603561277E-3</v>
      </c>
      <c r="AJ607">
        <f t="shared" si="183"/>
        <v>-8.8889474172460393E-3</v>
      </c>
      <c r="AK607">
        <f t="shared" si="184"/>
        <v>1.049513331913513E-2</v>
      </c>
      <c r="AL607">
        <f t="shared" si="185"/>
        <v>-5.0486944599792225E-3</v>
      </c>
      <c r="AM607">
        <f t="shared" si="186"/>
        <v>-5.7609376804535223E-3</v>
      </c>
      <c r="AN607">
        <f t="shared" si="187"/>
        <v>5.4729057420591816E-3</v>
      </c>
      <c r="AO607">
        <f t="shared" si="188"/>
        <v>1.0169606314381777E-2</v>
      </c>
      <c r="AP607">
        <f t="shared" si="189"/>
        <v>-6.3559263415159219E-3</v>
      </c>
      <c r="AQ607">
        <f t="shared" si="190"/>
        <v>-8.0563952161747613E-3</v>
      </c>
    </row>
    <row r="608" spans="1:43" hidden="1" x14ac:dyDescent="0.25">
      <c r="A608" s="19">
        <v>42538</v>
      </c>
      <c r="B608">
        <v>12.357119300000001</v>
      </c>
      <c r="C608">
        <v>17.250581690000001</v>
      </c>
      <c r="D608">
        <v>83.518592350000006</v>
      </c>
      <c r="E608">
        <v>76.581768199999999</v>
      </c>
      <c r="F608">
        <v>68.009432790000005</v>
      </c>
      <c r="G608">
        <v>30602</v>
      </c>
      <c r="H608">
        <v>41368</v>
      </c>
      <c r="I608">
        <v>305</v>
      </c>
      <c r="J608">
        <v>10.1806</v>
      </c>
      <c r="K608">
        <v>75.638999999999996</v>
      </c>
      <c r="L608">
        <v>67.073999999999998</v>
      </c>
      <c r="M608">
        <v>113</v>
      </c>
      <c r="N608">
        <v>80.33</v>
      </c>
      <c r="O608">
        <v>13.74</v>
      </c>
      <c r="P608">
        <v>206.57</v>
      </c>
      <c r="Q608">
        <v>881.35</v>
      </c>
      <c r="R608">
        <v>9389.5499999999993</v>
      </c>
      <c r="S608">
        <v>390</v>
      </c>
      <c r="T608">
        <v>8170.2</v>
      </c>
      <c r="X608" s="20">
        <v>42538</v>
      </c>
      <c r="Y608">
        <f t="shared" si="172"/>
        <v>2.8384327194184711E-3</v>
      </c>
      <c r="Z608">
        <f t="shared" si="173"/>
        <v>-5.856232283144012E-4</v>
      </c>
      <c r="AA608">
        <f t="shared" si="174"/>
        <v>6.0584731221268438E-4</v>
      </c>
      <c r="AB608">
        <f t="shared" si="175"/>
        <v>1.4467609843569793E-4</v>
      </c>
      <c r="AC608">
        <f t="shared" si="176"/>
        <v>8.1181613086267338E-4</v>
      </c>
      <c r="AD608">
        <f t="shared" si="177"/>
        <v>-1.63374667487457E-4</v>
      </c>
      <c r="AE608">
        <f t="shared" si="178"/>
        <v>-8.1373682524834689E-3</v>
      </c>
      <c r="AF608">
        <f t="shared" si="179"/>
        <v>-1.1468830617322112E-3</v>
      </c>
      <c r="AG608">
        <f t="shared" si="180"/>
        <v>-3.040380525897883E-3</v>
      </c>
      <c r="AH608">
        <f t="shared" si="181"/>
        <v>9.4572661002180329E-4</v>
      </c>
      <c r="AI608">
        <f t="shared" si="182"/>
        <v>-3.5866069149544412E-3</v>
      </c>
      <c r="AJ608">
        <f t="shared" si="183"/>
        <v>8.8889474172459942E-3</v>
      </c>
      <c r="AK608">
        <f t="shared" si="184"/>
        <v>1.0386128525434874E-2</v>
      </c>
      <c r="AL608">
        <f t="shared" si="185"/>
        <v>-6.5288588824635556E-3</v>
      </c>
      <c r="AM608">
        <f t="shared" si="186"/>
        <v>-5.4553928719052848E-3</v>
      </c>
      <c r="AN608">
        <f t="shared" si="187"/>
        <v>2.1581107876287439E-3</v>
      </c>
      <c r="AO608">
        <f t="shared" si="188"/>
        <v>-2.5846403871364436E-3</v>
      </c>
      <c r="AP608">
        <f t="shared" si="189"/>
        <v>6.740615709598905E-3</v>
      </c>
      <c r="AQ608">
        <f t="shared" si="190"/>
        <v>3.6110750142681778E-3</v>
      </c>
    </row>
    <row r="609" spans="1:43" hidden="1" x14ac:dyDescent="0.25">
      <c r="A609" s="19">
        <v>42541</v>
      </c>
      <c r="B609">
        <v>12.33192128</v>
      </c>
      <c r="C609">
        <v>17.28951073</v>
      </c>
      <c r="D609">
        <v>83.553836770000004</v>
      </c>
      <c r="E609">
        <v>76.663235169999993</v>
      </c>
      <c r="F609">
        <v>68.05791911</v>
      </c>
      <c r="G609">
        <v>30695</v>
      </c>
      <c r="H609">
        <v>41804</v>
      </c>
      <c r="I609">
        <v>312.64999999999998</v>
      </c>
      <c r="J609">
        <v>10.2707</v>
      </c>
      <c r="K609">
        <v>76.427000000000007</v>
      </c>
      <c r="L609">
        <v>67.551000000000002</v>
      </c>
      <c r="M609">
        <v>113</v>
      </c>
      <c r="N609">
        <v>78.75</v>
      </c>
      <c r="O609">
        <v>13.77</v>
      </c>
      <c r="P609">
        <v>205.1</v>
      </c>
      <c r="Q609">
        <v>879.4</v>
      </c>
      <c r="R609">
        <v>9330.2999999999993</v>
      </c>
      <c r="S609">
        <v>390.68</v>
      </c>
      <c r="T609">
        <v>8238.5</v>
      </c>
      <c r="X609" s="20">
        <v>42541</v>
      </c>
      <c r="Y609">
        <f t="shared" si="172"/>
        <v>-2.041231911591097E-3</v>
      </c>
      <c r="Z609">
        <f t="shared" si="173"/>
        <v>2.2541373665288062E-3</v>
      </c>
      <c r="AA609">
        <f t="shared" si="174"/>
        <v>4.2190588487217367E-4</v>
      </c>
      <c r="AB609">
        <f t="shared" si="175"/>
        <v>1.0632252391004086E-3</v>
      </c>
      <c r="AC609">
        <f t="shared" si="176"/>
        <v>7.1268120346570972E-4</v>
      </c>
      <c r="AD609">
        <f t="shared" si="177"/>
        <v>3.0344085798379035E-3</v>
      </c>
      <c r="AE609">
        <f t="shared" si="178"/>
        <v>1.0484393638336852E-2</v>
      </c>
      <c r="AF609">
        <f t="shared" si="179"/>
        <v>2.4772577405895169E-2</v>
      </c>
      <c r="AG609">
        <f t="shared" si="180"/>
        <v>8.8112328243100252E-3</v>
      </c>
      <c r="AH609">
        <f t="shared" si="181"/>
        <v>1.0364013697034187E-2</v>
      </c>
      <c r="AI609">
        <f t="shared" si="182"/>
        <v>7.0863806293891499E-3</v>
      </c>
      <c r="AJ609">
        <f t="shared" si="183"/>
        <v>0</v>
      </c>
      <c r="AK609">
        <f t="shared" si="184"/>
        <v>-1.986487247997875E-2</v>
      </c>
      <c r="AL609">
        <f t="shared" si="185"/>
        <v>2.1810259463601461E-3</v>
      </c>
      <c r="AM609">
        <f t="shared" si="186"/>
        <v>-7.141672931826425E-3</v>
      </c>
      <c r="AN609">
        <f t="shared" si="187"/>
        <v>-2.214966119252754E-3</v>
      </c>
      <c r="AO609">
        <f t="shared" si="188"/>
        <v>-6.3302000659800307E-3</v>
      </c>
      <c r="AP609">
        <f t="shared" si="189"/>
        <v>1.7420714555842186E-3</v>
      </c>
      <c r="AQ609">
        <f t="shared" si="190"/>
        <v>8.3249001389015705E-3</v>
      </c>
    </row>
    <row r="610" spans="1:43" hidden="1" x14ac:dyDescent="0.25">
      <c r="A610" s="19">
        <v>42542</v>
      </c>
      <c r="B610">
        <v>12.333121909999999</v>
      </c>
      <c r="C610">
        <v>17.340978759999999</v>
      </c>
      <c r="D610">
        <v>83.565652159999999</v>
      </c>
      <c r="E610">
        <v>76.676245269999995</v>
      </c>
      <c r="F610">
        <v>68.080552130000001</v>
      </c>
      <c r="G610">
        <v>30296</v>
      </c>
      <c r="H610">
        <v>41361</v>
      </c>
      <c r="I610">
        <v>317.64999999999998</v>
      </c>
      <c r="J610">
        <v>10.260999999999999</v>
      </c>
      <c r="K610">
        <v>76.019000000000005</v>
      </c>
      <c r="L610">
        <v>67.623999999999995</v>
      </c>
      <c r="M610">
        <v>113</v>
      </c>
      <c r="N610">
        <v>78.23</v>
      </c>
      <c r="O610">
        <v>13.89</v>
      </c>
      <c r="P610">
        <v>206.3</v>
      </c>
      <c r="Q610">
        <v>870.25</v>
      </c>
      <c r="R610">
        <v>9356.6</v>
      </c>
      <c r="S610">
        <v>388.88</v>
      </c>
      <c r="T610">
        <v>8219.9</v>
      </c>
      <c r="X610" s="20">
        <v>42542</v>
      </c>
      <c r="Y610">
        <f t="shared" si="172"/>
        <v>9.7354786018249528E-5</v>
      </c>
      <c r="Z610">
        <f t="shared" si="173"/>
        <v>2.9724135380315556E-3</v>
      </c>
      <c r="AA610">
        <f t="shared" si="174"/>
        <v>1.4140050445736747E-4</v>
      </c>
      <c r="AB610">
        <f t="shared" si="175"/>
        <v>1.6969015408023987E-4</v>
      </c>
      <c r="AC610">
        <f t="shared" si="176"/>
        <v>3.3249999066942376E-4</v>
      </c>
      <c r="AD610">
        <f t="shared" si="177"/>
        <v>-1.3084084279965984E-2</v>
      </c>
      <c r="AE610">
        <f t="shared" si="178"/>
        <v>-1.0653620874655653E-2</v>
      </c>
      <c r="AF610">
        <f t="shared" si="179"/>
        <v>1.586579369923528E-2</v>
      </c>
      <c r="AG610">
        <f t="shared" si="180"/>
        <v>-9.4488042604168603E-4</v>
      </c>
      <c r="AH610">
        <f t="shared" si="181"/>
        <v>-5.3527278401162438E-3</v>
      </c>
      <c r="AI610">
        <f t="shared" si="182"/>
        <v>1.0800814809936489E-3</v>
      </c>
      <c r="AJ610">
        <f t="shared" si="183"/>
        <v>0</v>
      </c>
      <c r="AK610">
        <f t="shared" si="184"/>
        <v>-6.6250720087530782E-3</v>
      </c>
      <c r="AL610">
        <f t="shared" si="185"/>
        <v>8.6768440256890355E-3</v>
      </c>
      <c r="AM610">
        <f t="shared" si="186"/>
        <v>5.8337549988713615E-3</v>
      </c>
      <c r="AN610">
        <f t="shared" si="187"/>
        <v>-1.0459330055161462E-2</v>
      </c>
      <c r="AO610">
        <f t="shared" si="188"/>
        <v>2.8148079526179996E-3</v>
      </c>
      <c r="AP610">
        <f t="shared" si="189"/>
        <v>-4.6179978420763162E-3</v>
      </c>
      <c r="AQ610">
        <f t="shared" si="190"/>
        <v>-2.26024497138191E-3</v>
      </c>
    </row>
    <row r="611" spans="1:43" hidden="1" x14ac:dyDescent="0.25">
      <c r="A611" s="19">
        <v>42543</v>
      </c>
      <c r="B611">
        <v>12.335850170000001</v>
      </c>
      <c r="C611">
        <v>17.320450990000001</v>
      </c>
      <c r="D611">
        <v>83.569098170000004</v>
      </c>
      <c r="E611">
        <v>76.71013542</v>
      </c>
      <c r="F611">
        <v>68.115922370000007</v>
      </c>
      <c r="G611">
        <v>30122</v>
      </c>
      <c r="H611">
        <v>41205</v>
      </c>
      <c r="I611">
        <v>317.60000000000002</v>
      </c>
      <c r="J611">
        <v>10.2546</v>
      </c>
      <c r="K611">
        <v>76.197500000000005</v>
      </c>
      <c r="L611">
        <v>67.448999999999998</v>
      </c>
      <c r="M611">
        <v>113</v>
      </c>
      <c r="N611">
        <v>78.97</v>
      </c>
      <c r="O611">
        <v>13.89</v>
      </c>
      <c r="P611">
        <v>207.52</v>
      </c>
      <c r="Q611">
        <v>859.25</v>
      </c>
      <c r="R611">
        <v>9393.7999999999993</v>
      </c>
      <c r="S611">
        <v>390.5</v>
      </c>
      <c r="T611">
        <v>8203.7000000000007</v>
      </c>
      <c r="X611" s="20">
        <v>42543</v>
      </c>
      <c r="Y611">
        <f t="shared" si="172"/>
        <v>2.2118959819471083E-4</v>
      </c>
      <c r="Z611">
        <f t="shared" si="173"/>
        <v>-1.1844734939127368E-3</v>
      </c>
      <c r="AA611">
        <f t="shared" si="174"/>
        <v>4.1236307753873847E-5</v>
      </c>
      <c r="AB611">
        <f t="shared" si="175"/>
        <v>4.4189256437270991E-4</v>
      </c>
      <c r="AC611">
        <f t="shared" si="176"/>
        <v>5.1940024035176209E-4</v>
      </c>
      <c r="AD611">
        <f t="shared" si="177"/>
        <v>-5.7598888098367891E-3</v>
      </c>
      <c r="AE611">
        <f t="shared" si="178"/>
        <v>-3.7787996422547353E-3</v>
      </c>
      <c r="AF611">
        <f t="shared" si="179"/>
        <v>-1.5741833956142232E-4</v>
      </c>
      <c r="AG611">
        <f t="shared" si="180"/>
        <v>-6.2391547969448526E-4</v>
      </c>
      <c r="AH611">
        <f t="shared" si="181"/>
        <v>2.3453447139047193E-3</v>
      </c>
      <c r="AI611">
        <f t="shared" si="182"/>
        <v>-2.5911928796513747E-3</v>
      </c>
      <c r="AJ611">
        <f t="shared" si="183"/>
        <v>0</v>
      </c>
      <c r="AK611">
        <f t="shared" si="184"/>
        <v>9.4148278125002517E-3</v>
      </c>
      <c r="AL611">
        <f t="shared" si="185"/>
        <v>0</v>
      </c>
      <c r="AM611">
        <f t="shared" si="186"/>
        <v>5.8963004909275722E-3</v>
      </c>
      <c r="AN611">
        <f t="shared" si="187"/>
        <v>-1.2720610961605039E-2</v>
      </c>
      <c r="AO611">
        <f t="shared" si="188"/>
        <v>3.9679205571728727E-3</v>
      </c>
      <c r="AP611">
        <f t="shared" si="189"/>
        <v>4.1571565425405537E-3</v>
      </c>
      <c r="AQ611">
        <f t="shared" si="190"/>
        <v>-1.972771530476316E-3</v>
      </c>
    </row>
    <row r="612" spans="1:43" hidden="1" x14ac:dyDescent="0.25">
      <c r="A612" s="19">
        <v>42544</v>
      </c>
      <c r="B612">
        <v>12.34552863</v>
      </c>
      <c r="C612">
        <v>17.362878729999998</v>
      </c>
      <c r="D612">
        <v>83.594335849999993</v>
      </c>
      <c r="E612">
        <v>76.730276649999993</v>
      </c>
      <c r="F612">
        <v>68.155736680000004</v>
      </c>
      <c r="G612">
        <v>29914</v>
      </c>
      <c r="H612">
        <v>41192</v>
      </c>
      <c r="I612">
        <v>321.45</v>
      </c>
      <c r="J612">
        <v>10.229100000000001</v>
      </c>
      <c r="K612">
        <v>76.620999999999995</v>
      </c>
      <c r="L612">
        <v>67.278999999999996</v>
      </c>
      <c r="M612">
        <v>113</v>
      </c>
      <c r="N612">
        <v>78.040000000000006</v>
      </c>
      <c r="O612">
        <v>13.89</v>
      </c>
      <c r="P612">
        <v>210.55</v>
      </c>
      <c r="Q612">
        <v>869.35</v>
      </c>
      <c r="R612">
        <v>9329.7000000000007</v>
      </c>
      <c r="S612">
        <v>396.7</v>
      </c>
      <c r="T612">
        <v>8270.4500000000007</v>
      </c>
      <c r="X612" s="20">
        <v>42544</v>
      </c>
      <c r="Y612">
        <f t="shared" si="172"/>
        <v>7.8427227056599878E-4</v>
      </c>
      <c r="Z612">
        <f t="shared" si="173"/>
        <v>2.4465794666202806E-3</v>
      </c>
      <c r="AA612">
        <f t="shared" si="174"/>
        <v>3.0195216244142514E-4</v>
      </c>
      <c r="AB612">
        <f t="shared" si="175"/>
        <v>2.6252836321213771E-4</v>
      </c>
      <c r="AC612">
        <f t="shared" si="176"/>
        <v>5.8433736567733529E-4</v>
      </c>
      <c r="AD612">
        <f t="shared" si="177"/>
        <v>-6.9292035525220438E-3</v>
      </c>
      <c r="AE612">
        <f t="shared" si="178"/>
        <v>-3.1554547150669228E-4</v>
      </c>
      <c r="AF612">
        <f t="shared" si="179"/>
        <v>1.2049281214715036E-2</v>
      </c>
      <c r="AG612">
        <f t="shared" si="180"/>
        <v>-2.4897858465945453E-3</v>
      </c>
      <c r="AH612">
        <f t="shared" si="181"/>
        <v>5.5425368544955098E-3</v>
      </c>
      <c r="AI612">
        <f t="shared" si="182"/>
        <v>-2.5236044507679746E-3</v>
      </c>
      <c r="AJ612">
        <f t="shared" si="183"/>
        <v>0</v>
      </c>
      <c r="AK612">
        <f t="shared" si="184"/>
        <v>-1.1846517754579036E-2</v>
      </c>
      <c r="AL612">
        <f t="shared" si="185"/>
        <v>0</v>
      </c>
      <c r="AM612">
        <f t="shared" si="186"/>
        <v>1.4495434039803036E-2</v>
      </c>
      <c r="AN612">
        <f t="shared" si="187"/>
        <v>1.1685890243855477E-2</v>
      </c>
      <c r="AO612">
        <f t="shared" si="188"/>
        <v>-6.8470371914848395E-3</v>
      </c>
      <c r="AP612">
        <f t="shared" si="189"/>
        <v>1.5752358240543798E-2</v>
      </c>
      <c r="AQ612">
        <f t="shared" si="190"/>
        <v>8.1036490846724193E-3</v>
      </c>
    </row>
    <row r="613" spans="1:43" hidden="1" x14ac:dyDescent="0.25">
      <c r="A613" s="19">
        <v>42545</v>
      </c>
      <c r="B613">
        <v>12.391766069999999</v>
      </c>
      <c r="C613">
        <v>17.428974620000002</v>
      </c>
      <c r="D613">
        <v>83.595233100000002</v>
      </c>
      <c r="E613">
        <v>76.795426899999995</v>
      </c>
      <c r="F613">
        <v>68.161396350000004</v>
      </c>
      <c r="G613">
        <v>31401</v>
      </c>
      <c r="H613">
        <v>42398</v>
      </c>
      <c r="I613">
        <v>317.3</v>
      </c>
      <c r="J613">
        <v>10.2517</v>
      </c>
      <c r="K613">
        <v>75.467500000000001</v>
      </c>
      <c r="L613">
        <v>67.885000000000005</v>
      </c>
      <c r="M613">
        <v>112</v>
      </c>
      <c r="N613">
        <v>79.239999999999995</v>
      </c>
      <c r="O613">
        <v>13.71</v>
      </c>
      <c r="P613">
        <v>209.23</v>
      </c>
      <c r="Q613">
        <v>859.1</v>
      </c>
      <c r="R613">
        <v>9331.1</v>
      </c>
      <c r="S613">
        <v>387.3</v>
      </c>
      <c r="T613">
        <v>8088.6</v>
      </c>
      <c r="X613" s="20">
        <v>42545</v>
      </c>
      <c r="Y613">
        <f t="shared" si="172"/>
        <v>3.7382821692615092E-3</v>
      </c>
      <c r="Z613">
        <f t="shared" si="173"/>
        <v>3.799508399272785E-3</v>
      </c>
      <c r="AA613">
        <f t="shared" si="174"/>
        <v>1.0733325118943959E-5</v>
      </c>
      <c r="AB613">
        <f t="shared" si="175"/>
        <v>8.4872112492324686E-4</v>
      </c>
      <c r="AC613">
        <f t="shared" si="176"/>
        <v>8.3036810963527298E-5</v>
      </c>
      <c r="AD613">
        <f t="shared" si="177"/>
        <v>4.8513141303721634E-2</v>
      </c>
      <c r="AE613">
        <f t="shared" si="178"/>
        <v>2.8857128570220603E-2</v>
      </c>
      <c r="AF613">
        <f t="shared" si="179"/>
        <v>-1.2994311998545751E-2</v>
      </c>
      <c r="AG613">
        <f t="shared" si="180"/>
        <v>2.2069459369732283E-3</v>
      </c>
      <c r="AH613">
        <f t="shared" si="181"/>
        <v>-1.5169090607160676E-2</v>
      </c>
      <c r="AI613">
        <f t="shared" si="182"/>
        <v>8.9669447560374472E-3</v>
      </c>
      <c r="AJ613">
        <f t="shared" si="183"/>
        <v>-8.8889474172460393E-3</v>
      </c>
      <c r="AK613">
        <f t="shared" si="184"/>
        <v>1.5259706075439677E-2</v>
      </c>
      <c r="AL613">
        <f t="shared" si="185"/>
        <v>-1.3043663192029339E-2</v>
      </c>
      <c r="AM613">
        <f t="shared" si="186"/>
        <v>-6.2890292567771193E-3</v>
      </c>
      <c r="AN613">
        <f t="shared" si="187"/>
        <v>-1.1860476329787952E-2</v>
      </c>
      <c r="AO613">
        <f t="shared" si="188"/>
        <v>1.5004715795970713E-4</v>
      </c>
      <c r="AP613">
        <f t="shared" si="189"/>
        <v>-2.3980740999577865E-2</v>
      </c>
      <c r="AQ613">
        <f t="shared" si="190"/>
        <v>-2.2233258155226799E-2</v>
      </c>
    </row>
    <row r="614" spans="1:43" hidden="1" x14ac:dyDescent="0.25">
      <c r="A614" s="19">
        <v>42548</v>
      </c>
      <c r="B614">
        <v>12.348076170000001</v>
      </c>
      <c r="C614">
        <v>17.382611189999999</v>
      </c>
      <c r="D614">
        <v>83.666973260000006</v>
      </c>
      <c r="E614">
        <v>76.817233419999994</v>
      </c>
      <c r="F614">
        <v>68.297267320000003</v>
      </c>
      <c r="G614">
        <v>31548</v>
      </c>
      <c r="H614">
        <v>42295</v>
      </c>
      <c r="I614">
        <v>317.85000000000002</v>
      </c>
      <c r="J614">
        <v>10.2103</v>
      </c>
      <c r="K614">
        <v>74.864999999999995</v>
      </c>
      <c r="L614">
        <v>67.914000000000001</v>
      </c>
      <c r="M614">
        <v>112</v>
      </c>
      <c r="N614">
        <v>77.430000000000007</v>
      </c>
      <c r="O614">
        <v>13.66</v>
      </c>
      <c r="P614">
        <v>210.55</v>
      </c>
      <c r="Q614">
        <v>858.85</v>
      </c>
      <c r="R614">
        <v>9355.35</v>
      </c>
      <c r="S614">
        <v>386.65</v>
      </c>
      <c r="T614">
        <v>8094.7</v>
      </c>
      <c r="X614" s="20">
        <v>42548</v>
      </c>
      <c r="Y614">
        <f t="shared" si="172"/>
        <v>-3.5319502035828904E-3</v>
      </c>
      <c r="Z614">
        <f t="shared" si="173"/>
        <v>-2.6636797108962325E-3</v>
      </c>
      <c r="AA614">
        <f t="shared" si="174"/>
        <v>8.5781678910491006E-4</v>
      </c>
      <c r="AB614">
        <f t="shared" si="175"/>
        <v>2.8391566295455815E-4</v>
      </c>
      <c r="AC614">
        <f t="shared" si="176"/>
        <v>1.9913871533969829E-3</v>
      </c>
      <c r="AD614">
        <f t="shared" si="177"/>
        <v>4.6704559948880162E-3</v>
      </c>
      <c r="AE614">
        <f t="shared" si="178"/>
        <v>-2.4323155580828985E-3</v>
      </c>
      <c r="AF614">
        <f t="shared" si="179"/>
        <v>1.7318747932679247E-3</v>
      </c>
      <c r="AG614">
        <f t="shared" si="180"/>
        <v>-4.046530787968329E-3</v>
      </c>
      <c r="AH614">
        <f t="shared" si="181"/>
        <v>-8.0156084130959693E-3</v>
      </c>
      <c r="AI614">
        <f t="shared" si="182"/>
        <v>4.2710182609338829E-4</v>
      </c>
      <c r="AJ614">
        <f t="shared" si="183"/>
        <v>0</v>
      </c>
      <c r="AK614">
        <f t="shared" si="184"/>
        <v>-2.3106919431717832E-2</v>
      </c>
      <c r="AL614">
        <f t="shared" si="185"/>
        <v>-3.6536394315791112E-3</v>
      </c>
      <c r="AM614">
        <f t="shared" si="186"/>
        <v>6.2890292567771488E-3</v>
      </c>
      <c r="AN614">
        <f t="shared" si="187"/>
        <v>-2.9104456097644023E-4</v>
      </c>
      <c r="AO614">
        <f t="shared" si="188"/>
        <v>2.595465014833616E-3</v>
      </c>
      <c r="AP614">
        <f t="shared" si="189"/>
        <v>-1.6796954656621349E-3</v>
      </c>
      <c r="AQ614">
        <f t="shared" si="190"/>
        <v>7.5386358639968956E-4</v>
      </c>
    </row>
    <row r="615" spans="1:43" hidden="1" x14ac:dyDescent="0.25">
      <c r="A615" s="19">
        <v>42549</v>
      </c>
      <c r="B615">
        <v>12.328356980000001</v>
      </c>
      <c r="C615">
        <v>17.351189099999999</v>
      </c>
      <c r="D615">
        <v>83.675757410000003</v>
      </c>
      <c r="E615">
        <v>76.809395559999999</v>
      </c>
      <c r="F615">
        <v>68.299627920000006</v>
      </c>
      <c r="G615">
        <v>31315</v>
      </c>
      <c r="H615">
        <v>42354</v>
      </c>
      <c r="I615">
        <v>324.89999999999998</v>
      </c>
      <c r="J615">
        <v>10.185600000000001</v>
      </c>
      <c r="K615">
        <v>74.936999999999998</v>
      </c>
      <c r="L615">
        <v>67.715000000000003</v>
      </c>
      <c r="M615">
        <v>113</v>
      </c>
      <c r="N615">
        <v>77.31</v>
      </c>
      <c r="O615">
        <v>13.97</v>
      </c>
      <c r="P615">
        <v>217.48</v>
      </c>
      <c r="Q615">
        <v>887.75</v>
      </c>
      <c r="R615">
        <v>9583.15</v>
      </c>
      <c r="S615">
        <v>388.98</v>
      </c>
      <c r="T615">
        <v>8127.85</v>
      </c>
      <c r="X615" s="20">
        <v>42549</v>
      </c>
      <c r="Y615">
        <f t="shared" si="172"/>
        <v>-1.5982207864113503E-3</v>
      </c>
      <c r="Z615">
        <f t="shared" si="173"/>
        <v>-1.8093095664510558E-3</v>
      </c>
      <c r="AA615">
        <f t="shared" si="174"/>
        <v>1.0498394490033623E-4</v>
      </c>
      <c r="AB615">
        <f t="shared" si="175"/>
        <v>-1.0203777898187637E-4</v>
      </c>
      <c r="AC615">
        <f t="shared" si="176"/>
        <v>3.4563011056542632E-5</v>
      </c>
      <c r="AD615">
        <f t="shared" si="177"/>
        <v>-7.4129795583682875E-3</v>
      </c>
      <c r="AE615">
        <f t="shared" si="178"/>
        <v>1.3939918854122199E-3</v>
      </c>
      <c r="AF615">
        <f t="shared" si="179"/>
        <v>2.1937869292636792E-2</v>
      </c>
      <c r="AG615">
        <f t="shared" si="180"/>
        <v>-2.4220565971512288E-3</v>
      </c>
      <c r="AH615">
        <f t="shared" si="181"/>
        <v>9.6126894893565221E-4</v>
      </c>
      <c r="AI615">
        <f t="shared" si="182"/>
        <v>-2.9344777710034499E-3</v>
      </c>
      <c r="AJ615">
        <f t="shared" si="183"/>
        <v>8.8889474172459942E-3</v>
      </c>
      <c r="AK615">
        <f t="shared" si="184"/>
        <v>-1.550989066248887E-3</v>
      </c>
      <c r="AL615">
        <f t="shared" si="185"/>
        <v>2.2440319126226484E-2</v>
      </c>
      <c r="AM615">
        <f t="shared" si="186"/>
        <v>3.2383737669782961E-2</v>
      </c>
      <c r="AN615">
        <f t="shared" si="187"/>
        <v>3.3095886740162818E-2</v>
      </c>
      <c r="AO615">
        <f t="shared" si="188"/>
        <v>2.4057975783230247E-2</v>
      </c>
      <c r="AP615">
        <f t="shared" si="189"/>
        <v>6.0080373599150404E-3</v>
      </c>
      <c r="AQ615">
        <f t="shared" si="190"/>
        <v>4.0869094120902271E-3</v>
      </c>
    </row>
    <row r="616" spans="1:43" hidden="1" x14ac:dyDescent="0.25">
      <c r="A616" s="19">
        <v>42550</v>
      </c>
      <c r="B616">
        <v>12.40739027</v>
      </c>
      <c r="C616">
        <v>17.425858460000001</v>
      </c>
      <c r="D616">
        <v>83.701566080000006</v>
      </c>
      <c r="E616">
        <v>76.85165705</v>
      </c>
      <c r="F616">
        <v>68.341998790000005</v>
      </c>
      <c r="G616">
        <v>31315</v>
      </c>
      <c r="H616">
        <v>43196</v>
      </c>
      <c r="I616">
        <v>325.35000000000002</v>
      </c>
      <c r="J616">
        <v>10.158799999999999</v>
      </c>
      <c r="K616">
        <v>75.006500000000003</v>
      </c>
      <c r="L616">
        <v>67.421999999999997</v>
      </c>
      <c r="M616">
        <v>114</v>
      </c>
      <c r="N616">
        <v>78.239999999999995</v>
      </c>
      <c r="O616">
        <v>14.1</v>
      </c>
      <c r="P616">
        <v>219.93</v>
      </c>
      <c r="Q616">
        <v>883.8</v>
      </c>
      <c r="R616">
        <v>9558.1</v>
      </c>
      <c r="S616">
        <v>389.43</v>
      </c>
      <c r="T616">
        <v>8204</v>
      </c>
      <c r="X616" s="20">
        <v>42550</v>
      </c>
      <c r="Y616">
        <f t="shared" si="172"/>
        <v>6.3902301511259601E-3</v>
      </c>
      <c r="Z616">
        <f t="shared" si="173"/>
        <v>4.2941813627517707E-3</v>
      </c>
      <c r="AA616">
        <f t="shared" si="174"/>
        <v>3.0838908959007592E-4</v>
      </c>
      <c r="AB616">
        <f t="shared" si="175"/>
        <v>5.5006119439842251E-4</v>
      </c>
      <c r="AC616">
        <f t="shared" si="176"/>
        <v>6.2017516006266054E-4</v>
      </c>
      <c r="AD616">
        <f t="shared" si="177"/>
        <v>0</v>
      </c>
      <c r="AE616">
        <f t="shared" si="178"/>
        <v>1.9685030729123174E-2</v>
      </c>
      <c r="AF616">
        <f t="shared" si="179"/>
        <v>1.3840832659385552E-3</v>
      </c>
      <c r="AG616">
        <f t="shared" si="180"/>
        <v>-2.6346331670846139E-3</v>
      </c>
      <c r="AH616">
        <f t="shared" si="181"/>
        <v>9.2701590902066397E-4</v>
      </c>
      <c r="AI616">
        <f t="shared" si="182"/>
        <v>-4.3363469535144519E-3</v>
      </c>
      <c r="AJ616">
        <f t="shared" si="183"/>
        <v>8.8106296821549059E-3</v>
      </c>
      <c r="AK616">
        <f t="shared" si="184"/>
        <v>1.1957712394178475E-2</v>
      </c>
      <c r="AL616">
        <f t="shared" si="185"/>
        <v>9.2626241152520081E-3</v>
      </c>
      <c r="AM616">
        <f t="shared" si="186"/>
        <v>1.1202421625884999E-2</v>
      </c>
      <c r="AN616">
        <f t="shared" si="187"/>
        <v>-4.4593791265577238E-3</v>
      </c>
      <c r="AO616">
        <f t="shared" si="188"/>
        <v>-2.6173854164014644E-3</v>
      </c>
      <c r="AP616">
        <f t="shared" si="189"/>
        <v>1.1562031580535841E-3</v>
      </c>
      <c r="AQ616">
        <f t="shared" si="190"/>
        <v>9.3254042687080322E-3</v>
      </c>
    </row>
    <row r="617" spans="1:43" hidden="1" x14ac:dyDescent="0.25">
      <c r="A617" s="19">
        <v>42551</v>
      </c>
      <c r="B617">
        <v>12.37652246</v>
      </c>
      <c r="C617">
        <v>17.456210460000001</v>
      </c>
      <c r="D617">
        <v>83.712696170000001</v>
      </c>
      <c r="E617">
        <v>76.885790130000004</v>
      </c>
      <c r="F617">
        <v>68.360877650000006</v>
      </c>
      <c r="G617">
        <v>31199</v>
      </c>
      <c r="H617">
        <v>43448</v>
      </c>
      <c r="I617">
        <v>327.14999999999998</v>
      </c>
      <c r="J617">
        <v>10.1539</v>
      </c>
      <c r="K617">
        <v>74.965999999999994</v>
      </c>
      <c r="L617">
        <v>67.504000000000005</v>
      </c>
      <c r="M617">
        <v>115</v>
      </c>
      <c r="N617">
        <v>79.23</v>
      </c>
      <c r="O617">
        <v>14.2</v>
      </c>
      <c r="P617">
        <v>220.3</v>
      </c>
      <c r="Q617">
        <v>898.55</v>
      </c>
      <c r="R617">
        <v>9611.2000000000007</v>
      </c>
      <c r="S617">
        <v>392.15</v>
      </c>
      <c r="T617">
        <v>8287.75</v>
      </c>
      <c r="X617" s="20">
        <v>42551</v>
      </c>
      <c r="Y617">
        <f t="shared" si="172"/>
        <v>-2.4909566376511995E-3</v>
      </c>
      <c r="Z617">
        <f t="shared" si="173"/>
        <v>1.7402641872961396E-3</v>
      </c>
      <c r="AA617">
        <f t="shared" si="174"/>
        <v>1.3296465745286695E-4</v>
      </c>
      <c r="AB617">
        <f t="shared" si="175"/>
        <v>4.440438056823703E-4</v>
      </c>
      <c r="AC617">
        <f t="shared" si="176"/>
        <v>2.7620282193995368E-4</v>
      </c>
      <c r="AD617">
        <f t="shared" si="177"/>
        <v>-3.71117295764406E-3</v>
      </c>
      <c r="AE617">
        <f t="shared" si="178"/>
        <v>5.8169223620308588E-3</v>
      </c>
      <c r="AF617">
        <f t="shared" si="179"/>
        <v>5.5172553747544388E-3</v>
      </c>
      <c r="AG617">
        <f t="shared" si="180"/>
        <v>-4.8245679747598795E-4</v>
      </c>
      <c r="AH617">
        <f t="shared" si="181"/>
        <v>-5.4009903128265414E-4</v>
      </c>
      <c r="AI617">
        <f t="shared" si="182"/>
        <v>1.2154812281625809E-3</v>
      </c>
      <c r="AJ617">
        <f t="shared" si="183"/>
        <v>8.7336799687546315E-3</v>
      </c>
      <c r="AK617">
        <f t="shared" si="184"/>
        <v>1.2573989250588766E-2</v>
      </c>
      <c r="AL617">
        <f t="shared" si="185"/>
        <v>7.0671672230923528E-3</v>
      </c>
      <c r="AM617">
        <f t="shared" si="186"/>
        <v>1.6809399046926251E-3</v>
      </c>
      <c r="AN617">
        <f t="shared" si="187"/>
        <v>1.6551560281391563E-2</v>
      </c>
      <c r="AO617">
        <f t="shared" si="188"/>
        <v>5.5401225726835037E-3</v>
      </c>
      <c r="AP617">
        <f t="shared" si="189"/>
        <v>6.9602880856627159E-3</v>
      </c>
      <c r="AQ617">
        <f t="shared" si="190"/>
        <v>1.0156680759383653E-2</v>
      </c>
    </row>
    <row r="618" spans="1:43" hidden="1" x14ac:dyDescent="0.25">
      <c r="A618" s="19">
        <v>42552</v>
      </c>
      <c r="B618">
        <v>12.350238790000001</v>
      </c>
      <c r="C618">
        <v>17.479188019999999</v>
      </c>
      <c r="D618">
        <v>83.729822600000006</v>
      </c>
      <c r="E618">
        <v>76.933959220000006</v>
      </c>
      <c r="F618">
        <v>68.401840730000004</v>
      </c>
      <c r="G618">
        <v>31463</v>
      </c>
      <c r="H618">
        <v>46401</v>
      </c>
      <c r="I618">
        <v>339.6</v>
      </c>
      <c r="J618">
        <v>10.0951</v>
      </c>
      <c r="K618">
        <v>74.822500000000005</v>
      </c>
      <c r="L618">
        <v>67.19</v>
      </c>
      <c r="M618">
        <v>115</v>
      </c>
      <c r="N618">
        <v>79.05</v>
      </c>
      <c r="O618">
        <v>14.51</v>
      </c>
      <c r="P618">
        <v>236.5</v>
      </c>
      <c r="Q618">
        <v>897.6</v>
      </c>
      <c r="R618">
        <v>9577.5499999999993</v>
      </c>
      <c r="S618">
        <v>391.5</v>
      </c>
      <c r="T618">
        <v>8328.35</v>
      </c>
      <c r="X618" s="20">
        <v>42552</v>
      </c>
      <c r="Y618">
        <f t="shared" si="172"/>
        <v>-2.1259298485164081E-3</v>
      </c>
      <c r="Z618">
        <f t="shared" si="173"/>
        <v>1.3154315858993752E-3</v>
      </c>
      <c r="AA618">
        <f t="shared" si="174"/>
        <v>2.0456488812449115E-4</v>
      </c>
      <c r="AB618">
        <f t="shared" si="175"/>
        <v>6.2630568282834309E-4</v>
      </c>
      <c r="AC618">
        <f t="shared" si="176"/>
        <v>5.9903871040547E-4</v>
      </c>
      <c r="AD618">
        <f t="shared" si="177"/>
        <v>8.4262092502698782E-3</v>
      </c>
      <c r="AE618">
        <f t="shared" si="178"/>
        <v>6.575618999156839E-2</v>
      </c>
      <c r="AF618">
        <f t="shared" si="179"/>
        <v>3.7349673121444563E-2</v>
      </c>
      <c r="AG618">
        <f t="shared" si="180"/>
        <v>-5.8077105313314283E-3</v>
      </c>
      <c r="AH618">
        <f t="shared" si="181"/>
        <v>-1.9160355287799417E-3</v>
      </c>
      <c r="AI618">
        <f t="shared" si="182"/>
        <v>-4.6624284499243839E-3</v>
      </c>
      <c r="AJ618">
        <f t="shared" si="183"/>
        <v>0</v>
      </c>
      <c r="AK618">
        <f t="shared" si="184"/>
        <v>-2.2744513216695493E-3</v>
      </c>
      <c r="AL618">
        <f t="shared" si="185"/>
        <v>2.1596102288881511E-2</v>
      </c>
      <c r="AM618">
        <f t="shared" si="186"/>
        <v>7.0957954123690201E-2</v>
      </c>
      <c r="AN618">
        <f t="shared" si="187"/>
        <v>-1.0578182095992371E-3</v>
      </c>
      <c r="AO618">
        <f t="shared" si="188"/>
        <v>-3.5072669656782277E-3</v>
      </c>
      <c r="AP618">
        <f t="shared" si="189"/>
        <v>-1.6589042278176069E-3</v>
      </c>
      <c r="AQ618">
        <f t="shared" si="190"/>
        <v>4.8868363572590074E-3</v>
      </c>
    </row>
    <row r="619" spans="1:43" hidden="1" x14ac:dyDescent="0.25">
      <c r="A619" s="19">
        <v>42555</v>
      </c>
      <c r="B619">
        <v>12.26911979</v>
      </c>
      <c r="C619">
        <v>17.456115579999999</v>
      </c>
      <c r="D619">
        <v>83.786514980000007</v>
      </c>
      <c r="E619">
        <v>76.955056420000005</v>
      </c>
      <c r="F619">
        <v>68.454171349999996</v>
      </c>
      <c r="G619">
        <v>31783</v>
      </c>
      <c r="H619">
        <v>48260</v>
      </c>
      <c r="I619">
        <v>338.85</v>
      </c>
      <c r="J619">
        <v>10.091799999999999</v>
      </c>
      <c r="K619">
        <v>75.037499999999994</v>
      </c>
      <c r="L619">
        <v>67.265000000000001</v>
      </c>
      <c r="M619">
        <v>115</v>
      </c>
      <c r="N619">
        <v>78.53</v>
      </c>
      <c r="O619">
        <v>14.43</v>
      </c>
      <c r="P619">
        <v>239.52</v>
      </c>
      <c r="Q619">
        <v>893.05</v>
      </c>
      <c r="R619">
        <v>9746.1</v>
      </c>
      <c r="S619">
        <v>390.93</v>
      </c>
      <c r="T619">
        <v>8370.7000000000007</v>
      </c>
      <c r="X619" s="20">
        <v>42555</v>
      </c>
      <c r="Y619">
        <f t="shared" si="172"/>
        <v>-6.58987871643561E-3</v>
      </c>
      <c r="Z619">
        <f t="shared" si="173"/>
        <v>-1.3208669155243896E-3</v>
      </c>
      <c r="AA619">
        <f t="shared" si="174"/>
        <v>6.7685794691322112E-4</v>
      </c>
      <c r="AB619">
        <f t="shared" si="175"/>
        <v>2.7418721270570343E-4</v>
      </c>
      <c r="AC619">
        <f t="shared" si="176"/>
        <v>7.6475445623628993E-4</v>
      </c>
      <c r="AD619">
        <f t="shared" si="177"/>
        <v>1.0119303376340844E-2</v>
      </c>
      <c r="AE619">
        <f t="shared" si="178"/>
        <v>3.9282049472773313E-2</v>
      </c>
      <c r="AF619">
        <f t="shared" si="179"/>
        <v>-2.2109228550702994E-3</v>
      </c>
      <c r="AG619">
        <f t="shared" si="180"/>
        <v>-3.2694470467445791E-4</v>
      </c>
      <c r="AH619">
        <f t="shared" si="181"/>
        <v>2.8693466903853926E-3</v>
      </c>
      <c r="AI619">
        <f t="shared" si="182"/>
        <v>1.1156150054476097E-3</v>
      </c>
      <c r="AJ619">
        <f t="shared" si="183"/>
        <v>0</v>
      </c>
      <c r="AK619">
        <f t="shared" si="184"/>
        <v>-6.59984626869766E-3</v>
      </c>
      <c r="AL619">
        <f t="shared" si="185"/>
        <v>-5.5286941103169403E-3</v>
      </c>
      <c r="AM619">
        <f t="shared" si="186"/>
        <v>1.2688712739330588E-2</v>
      </c>
      <c r="AN619">
        <f t="shared" si="187"/>
        <v>-5.0819644179393572E-3</v>
      </c>
      <c r="AO619">
        <f t="shared" si="188"/>
        <v>1.744538684033423E-2</v>
      </c>
      <c r="AP619">
        <f t="shared" si="189"/>
        <v>-1.456999605933451E-3</v>
      </c>
      <c r="AQ619">
        <f t="shared" si="190"/>
        <v>5.0721556967608331E-3</v>
      </c>
    </row>
    <row r="620" spans="1:43" hidden="1" x14ac:dyDescent="0.25">
      <c r="A620" s="19">
        <v>42556</v>
      </c>
      <c r="B620">
        <v>12.232748170000001</v>
      </c>
      <c r="C620">
        <v>17.489604570000001</v>
      </c>
      <c r="D620">
        <v>83.789497400000002</v>
      </c>
      <c r="E620">
        <v>77.008177950000004</v>
      </c>
      <c r="F620">
        <v>68.475089269999998</v>
      </c>
      <c r="G620">
        <v>31953</v>
      </c>
      <c r="H620">
        <v>47380</v>
      </c>
      <c r="I620">
        <v>334.65</v>
      </c>
      <c r="J620">
        <v>10.095499999999999</v>
      </c>
      <c r="K620">
        <v>74.69</v>
      </c>
      <c r="L620">
        <v>67.433999999999997</v>
      </c>
      <c r="M620">
        <v>115</v>
      </c>
      <c r="N620">
        <v>79.11</v>
      </c>
      <c r="O620">
        <v>14.41</v>
      </c>
      <c r="P620">
        <v>238.45</v>
      </c>
      <c r="Q620">
        <v>890.2</v>
      </c>
      <c r="R620">
        <v>9715.7000000000007</v>
      </c>
      <c r="S620">
        <v>388.53</v>
      </c>
      <c r="T620">
        <v>8335.9500000000007</v>
      </c>
      <c r="X620" s="20">
        <v>42556</v>
      </c>
      <c r="Y620">
        <f t="shared" si="172"/>
        <v>-2.9688876599300892E-3</v>
      </c>
      <c r="Z620">
        <f t="shared" si="173"/>
        <v>1.9166295676830251E-3</v>
      </c>
      <c r="AA620">
        <f t="shared" si="174"/>
        <v>3.5594831956511297E-5</v>
      </c>
      <c r="AB620">
        <f t="shared" si="175"/>
        <v>6.9005476957279682E-4</v>
      </c>
      <c r="AC620">
        <f t="shared" si="176"/>
        <v>3.0552885581962432E-4</v>
      </c>
      <c r="AD620">
        <f t="shared" si="177"/>
        <v>5.3345174827956528E-3</v>
      </c>
      <c r="AE620">
        <f t="shared" si="178"/>
        <v>-1.8402861466246315E-2</v>
      </c>
      <c r="AF620">
        <f t="shared" si="179"/>
        <v>-1.2472322035470933E-2</v>
      </c>
      <c r="AG620">
        <f t="shared" si="180"/>
        <v>3.6656710322153125E-4</v>
      </c>
      <c r="AH620">
        <f t="shared" si="181"/>
        <v>-4.6417742089861647E-3</v>
      </c>
      <c r="AI620">
        <f t="shared" si="182"/>
        <v>2.5092998266787393E-3</v>
      </c>
      <c r="AJ620">
        <f t="shared" si="183"/>
        <v>0</v>
      </c>
      <c r="AK620">
        <f t="shared" si="184"/>
        <v>7.3585716465217324E-3</v>
      </c>
      <c r="AL620">
        <f t="shared" si="185"/>
        <v>-1.3869627743487095E-3</v>
      </c>
      <c r="AM620">
        <f t="shared" si="186"/>
        <v>-4.4772759270849871E-3</v>
      </c>
      <c r="AN620">
        <f t="shared" si="187"/>
        <v>-3.1964137687385367E-3</v>
      </c>
      <c r="AO620">
        <f t="shared" si="188"/>
        <v>-3.124071229267117E-3</v>
      </c>
      <c r="AP620">
        <f t="shared" si="189"/>
        <v>-6.1581289213188308E-3</v>
      </c>
      <c r="AQ620">
        <f t="shared" si="190"/>
        <v>-4.160026111129104E-3</v>
      </c>
    </row>
    <row r="621" spans="1:43" hidden="1" x14ac:dyDescent="0.25">
      <c r="A621" s="19">
        <v>42558</v>
      </c>
      <c r="B621">
        <v>12.260096880000001</v>
      </c>
      <c r="C621">
        <v>17.486046559999998</v>
      </c>
      <c r="D621">
        <v>83.829138850000007</v>
      </c>
      <c r="E621">
        <v>77.038077990000005</v>
      </c>
      <c r="F621">
        <v>68.544547710000003</v>
      </c>
      <c r="G621">
        <v>31881</v>
      </c>
      <c r="H621">
        <v>46903</v>
      </c>
      <c r="I621">
        <v>325.39999999999998</v>
      </c>
      <c r="J621">
        <v>10.102499999999999</v>
      </c>
      <c r="K621">
        <v>74.67</v>
      </c>
      <c r="L621">
        <v>67.495000000000005</v>
      </c>
      <c r="M621">
        <v>115</v>
      </c>
      <c r="N621">
        <v>79.099999999999994</v>
      </c>
      <c r="O621">
        <v>14.38</v>
      </c>
      <c r="P621">
        <v>236.6</v>
      </c>
      <c r="Q621">
        <v>918.3</v>
      </c>
      <c r="R621">
        <v>9796.5499999999993</v>
      </c>
      <c r="S621">
        <v>395.22</v>
      </c>
      <c r="T621">
        <v>8337.9</v>
      </c>
      <c r="X621" s="20">
        <v>42558</v>
      </c>
      <c r="Y621">
        <f t="shared" si="172"/>
        <v>2.2332008641921639E-3</v>
      </c>
      <c r="Z621">
        <f t="shared" si="173"/>
        <v>-2.0345639879874302E-4</v>
      </c>
      <c r="AA621">
        <f t="shared" si="174"/>
        <v>4.7299574350368877E-4</v>
      </c>
      <c r="AB621">
        <f t="shared" si="175"/>
        <v>3.8819561297393488E-4</v>
      </c>
      <c r="AC621">
        <f t="shared" si="176"/>
        <v>1.0138465913428938E-3</v>
      </c>
      <c r="AD621">
        <f t="shared" si="177"/>
        <v>-2.2558520704705426E-3</v>
      </c>
      <c r="AE621">
        <f t="shared" si="178"/>
        <v>-1.0118559439274302E-2</v>
      </c>
      <c r="AF621">
        <f t="shared" si="179"/>
        <v>-2.8030014761713757E-2</v>
      </c>
      <c r="AG621">
        <f t="shared" si="180"/>
        <v>6.9313796219983351E-4</v>
      </c>
      <c r="AH621">
        <f t="shared" si="181"/>
        <v>-2.6780932136492429E-4</v>
      </c>
      <c r="AI621">
        <f t="shared" si="182"/>
        <v>9.0417929660533997E-4</v>
      </c>
      <c r="AJ621">
        <f t="shared" si="183"/>
        <v>0</v>
      </c>
      <c r="AK621">
        <f t="shared" si="184"/>
        <v>-1.2641425969686543E-4</v>
      </c>
      <c r="AL621">
        <f t="shared" si="185"/>
        <v>-2.0840577185300127E-3</v>
      </c>
      <c r="AM621">
        <f t="shared" si="186"/>
        <v>-7.78869319994689E-3</v>
      </c>
      <c r="AN621">
        <f t="shared" si="187"/>
        <v>3.1077978037722571E-2</v>
      </c>
      <c r="AO621">
        <f t="shared" si="188"/>
        <v>8.2871491201354022E-3</v>
      </c>
      <c r="AP621">
        <f t="shared" si="189"/>
        <v>1.7072184977051236E-2</v>
      </c>
      <c r="AQ621">
        <f t="shared" si="190"/>
        <v>2.3389919051559977E-4</v>
      </c>
    </row>
    <row r="622" spans="1:43" hidden="1" x14ac:dyDescent="0.25">
      <c r="A622" s="19">
        <v>42559</v>
      </c>
      <c r="B622">
        <v>12.298268090000001</v>
      </c>
      <c r="C622">
        <v>17.455246720000002</v>
      </c>
      <c r="D622">
        <v>83.85950047</v>
      </c>
      <c r="E622">
        <v>77.041336430000001</v>
      </c>
      <c r="F622">
        <v>68.566616069999995</v>
      </c>
      <c r="G622">
        <v>31719</v>
      </c>
      <c r="H622">
        <v>47472</v>
      </c>
      <c r="I622">
        <v>324.60000000000002</v>
      </c>
      <c r="J622">
        <v>10.0387</v>
      </c>
      <c r="K622">
        <v>74.218999999999994</v>
      </c>
      <c r="L622">
        <v>67.138999999999996</v>
      </c>
      <c r="M622">
        <v>115</v>
      </c>
      <c r="N622">
        <v>79.13</v>
      </c>
      <c r="O622">
        <v>14.4</v>
      </c>
      <c r="P622">
        <v>234.1</v>
      </c>
      <c r="Q622">
        <v>920.7</v>
      </c>
      <c r="R622">
        <v>9725.7999999999993</v>
      </c>
      <c r="S622">
        <v>391.62</v>
      </c>
      <c r="T622">
        <v>8323.2000000000007</v>
      </c>
      <c r="X622" s="20">
        <v>42559</v>
      </c>
      <c r="Y622">
        <f t="shared" si="172"/>
        <v>3.1086141757013354E-3</v>
      </c>
      <c r="Z622">
        <f t="shared" si="173"/>
        <v>-1.7629483677268807E-3</v>
      </c>
      <c r="AA622">
        <f t="shared" si="174"/>
        <v>3.6211898975262857E-4</v>
      </c>
      <c r="AB622">
        <f t="shared" si="175"/>
        <v>4.2295591695233046E-5</v>
      </c>
      <c r="AC622">
        <f t="shared" si="176"/>
        <v>3.2190464411726969E-4</v>
      </c>
      <c r="AD622">
        <f t="shared" si="177"/>
        <v>-5.0943506401686647E-3</v>
      </c>
      <c r="AE622">
        <f t="shared" si="178"/>
        <v>1.2058424257100787E-2</v>
      </c>
      <c r="AF622">
        <f t="shared" si="179"/>
        <v>-2.4615397044464608E-3</v>
      </c>
      <c r="AG622">
        <f t="shared" si="180"/>
        <v>-6.3352941621487024E-3</v>
      </c>
      <c r="AH622">
        <f t="shared" si="181"/>
        <v>-6.0582229632159031E-3</v>
      </c>
      <c r="AI622">
        <f t="shared" si="182"/>
        <v>-5.2884238706412809E-3</v>
      </c>
      <c r="AJ622">
        <f t="shared" si="183"/>
        <v>0</v>
      </c>
      <c r="AK622">
        <f t="shared" si="184"/>
        <v>3.7919484749375737E-4</v>
      </c>
      <c r="AL622">
        <f t="shared" si="185"/>
        <v>1.3898542890542977E-3</v>
      </c>
      <c r="AM622">
        <f t="shared" si="186"/>
        <v>-1.0622577047421344E-2</v>
      </c>
      <c r="AN622">
        <f t="shared" si="187"/>
        <v>2.6101156743238044E-3</v>
      </c>
      <c r="AO622">
        <f t="shared" si="188"/>
        <v>-7.2481345473277637E-3</v>
      </c>
      <c r="AP622">
        <f t="shared" si="189"/>
        <v>-9.1505900054755923E-3</v>
      </c>
      <c r="AQ622">
        <f t="shared" si="190"/>
        <v>-1.7645898307286068E-3</v>
      </c>
    </row>
    <row r="623" spans="1:43" hidden="1" x14ac:dyDescent="0.25">
      <c r="A623" s="19">
        <v>42562</v>
      </c>
      <c r="B623">
        <v>12.2365248</v>
      </c>
      <c r="C623">
        <v>17.470784479999999</v>
      </c>
      <c r="D623">
        <v>83.898486809999994</v>
      </c>
      <c r="E623">
        <v>77.129852130000003</v>
      </c>
      <c r="F623">
        <v>68.659097709999998</v>
      </c>
      <c r="G623">
        <v>31578</v>
      </c>
      <c r="H623">
        <v>47823</v>
      </c>
      <c r="I623">
        <v>328.1</v>
      </c>
      <c r="J623">
        <v>10.0297</v>
      </c>
      <c r="K623">
        <v>74.240499999999997</v>
      </c>
      <c r="L623">
        <v>67.138000000000005</v>
      </c>
      <c r="M623">
        <v>116</v>
      </c>
      <c r="N623">
        <v>79.95</v>
      </c>
      <c r="O623">
        <v>14.5</v>
      </c>
      <c r="P623">
        <v>238.82</v>
      </c>
      <c r="Q623">
        <v>929.4</v>
      </c>
      <c r="R623">
        <v>9773.0499999999993</v>
      </c>
      <c r="S623">
        <v>399.92</v>
      </c>
      <c r="T623">
        <v>8467.9</v>
      </c>
      <c r="X623" s="20">
        <v>42562</v>
      </c>
      <c r="Y623">
        <f t="shared" si="172"/>
        <v>-5.0331315710697043E-3</v>
      </c>
      <c r="Z623">
        <f t="shared" si="173"/>
        <v>8.8975245633119001E-4</v>
      </c>
      <c r="AA623">
        <f t="shared" si="174"/>
        <v>4.6479266154744243E-4</v>
      </c>
      <c r="AB623">
        <f t="shared" si="175"/>
        <v>1.1482782295802003E-3</v>
      </c>
      <c r="AC623">
        <f t="shared" si="176"/>
        <v>1.3478764504700127E-3</v>
      </c>
      <c r="AD623">
        <f t="shared" si="177"/>
        <v>-4.4551948188023072E-3</v>
      </c>
      <c r="AE623">
        <f t="shared" si="178"/>
        <v>7.3666317711532934E-3</v>
      </c>
      <c r="AF623">
        <f t="shared" si="179"/>
        <v>1.0724784886565062E-2</v>
      </c>
      <c r="AG623">
        <f t="shared" si="180"/>
        <v>-8.9693255101215986E-4</v>
      </c>
      <c r="AH623">
        <f t="shared" si="181"/>
        <v>2.8964128466425125E-4</v>
      </c>
      <c r="AI623">
        <f t="shared" si="182"/>
        <v>-1.4894583584768321E-5</v>
      </c>
      <c r="AJ623">
        <f t="shared" si="183"/>
        <v>8.6580627431145311E-3</v>
      </c>
      <c r="AK623">
        <f t="shared" si="184"/>
        <v>1.0309369658861287E-2</v>
      </c>
      <c r="AL623">
        <f t="shared" si="185"/>
        <v>6.920442844573757E-3</v>
      </c>
      <c r="AM623">
        <f t="shared" si="186"/>
        <v>1.9961755608373412E-2</v>
      </c>
      <c r="AN623">
        <f t="shared" si="187"/>
        <v>9.4049663570776858E-3</v>
      </c>
      <c r="AO623">
        <f t="shared" si="188"/>
        <v>4.8464491479484713E-3</v>
      </c>
      <c r="AP623">
        <f t="shared" si="189"/>
        <v>2.0972545230133938E-2</v>
      </c>
      <c r="AQ623">
        <f t="shared" si="190"/>
        <v>1.7235747766783369E-2</v>
      </c>
    </row>
    <row r="624" spans="1:43" hidden="1" x14ac:dyDescent="0.25">
      <c r="A624" s="19">
        <v>42563</v>
      </c>
      <c r="B624">
        <v>12.32070015</v>
      </c>
      <c r="C624">
        <v>17.48170485</v>
      </c>
      <c r="D624">
        <v>83.903274010000004</v>
      </c>
      <c r="E624">
        <v>77.142722800000001</v>
      </c>
      <c r="F624">
        <v>68.690437090000003</v>
      </c>
      <c r="G624">
        <v>31039</v>
      </c>
      <c r="H624">
        <v>47328</v>
      </c>
      <c r="I624">
        <v>336.65</v>
      </c>
      <c r="J624">
        <v>10.013299999999999</v>
      </c>
      <c r="K624">
        <v>74.070999999999998</v>
      </c>
      <c r="L624">
        <v>66.974999999999994</v>
      </c>
      <c r="M624">
        <v>117</v>
      </c>
      <c r="N624">
        <v>80.760000000000005</v>
      </c>
      <c r="O624">
        <v>14.53</v>
      </c>
      <c r="P624">
        <v>238.27</v>
      </c>
      <c r="Q624">
        <v>925.3</v>
      </c>
      <c r="R624">
        <v>9838.5499999999993</v>
      </c>
      <c r="S624">
        <v>400.72</v>
      </c>
      <c r="T624">
        <v>8521.0499999999993</v>
      </c>
      <c r="X624" s="20">
        <v>42563</v>
      </c>
      <c r="Y624">
        <f t="shared" si="172"/>
        <v>6.8554716455398292E-3</v>
      </c>
      <c r="Z624">
        <f t="shared" si="173"/>
        <v>6.2486939068811132E-4</v>
      </c>
      <c r="AA624">
        <f t="shared" si="174"/>
        <v>5.7057804136524166E-5</v>
      </c>
      <c r="AB624">
        <f t="shared" si="175"/>
        <v>1.6685622879751178E-4</v>
      </c>
      <c r="AC624">
        <f t="shared" si="176"/>
        <v>4.5634490993373152E-4</v>
      </c>
      <c r="AD624">
        <f t="shared" si="177"/>
        <v>-1.7216197298486634E-2</v>
      </c>
      <c r="AE624">
        <f t="shared" si="178"/>
        <v>-1.040460879123001E-2</v>
      </c>
      <c r="AF624">
        <f t="shared" si="179"/>
        <v>2.5725375024233853E-2</v>
      </c>
      <c r="AG624">
        <f t="shared" si="180"/>
        <v>-1.6364819298542628E-3</v>
      </c>
      <c r="AH624">
        <f t="shared" si="181"/>
        <v>-2.2857306924542889E-3</v>
      </c>
      <c r="AI624">
        <f t="shared" si="182"/>
        <v>-2.430787175892042E-3</v>
      </c>
      <c r="AJ624">
        <f t="shared" si="183"/>
        <v>8.583743691391435E-3</v>
      </c>
      <c r="AK624">
        <f t="shared" si="184"/>
        <v>1.0080354164673485E-2</v>
      </c>
      <c r="AL624">
        <f t="shared" si="185"/>
        <v>2.0668281556626669E-3</v>
      </c>
      <c r="AM624">
        <f t="shared" si="186"/>
        <v>-2.3056456586809156E-3</v>
      </c>
      <c r="AN624">
        <f t="shared" si="187"/>
        <v>-4.4212073958933883E-3</v>
      </c>
      <c r="AO624">
        <f t="shared" si="188"/>
        <v>6.6797450024635328E-3</v>
      </c>
      <c r="AP624">
        <f t="shared" si="189"/>
        <v>1.9984019440464442E-3</v>
      </c>
      <c r="AQ624">
        <f t="shared" si="190"/>
        <v>6.2570286455097815E-3</v>
      </c>
    </row>
    <row r="625" spans="1:43" hidden="1" x14ac:dyDescent="0.25">
      <c r="A625" s="19">
        <v>42564</v>
      </c>
      <c r="B625">
        <v>12.367262050000001</v>
      </c>
      <c r="C625">
        <v>17.514383930000001</v>
      </c>
      <c r="D625">
        <v>83.936359420000002</v>
      </c>
      <c r="E625">
        <v>77.204324729999996</v>
      </c>
      <c r="F625">
        <v>68.707778770000004</v>
      </c>
      <c r="G625">
        <v>31274</v>
      </c>
      <c r="H625">
        <v>47838</v>
      </c>
      <c r="I625">
        <v>340.75</v>
      </c>
      <c r="J625">
        <v>10.0229</v>
      </c>
      <c r="K625">
        <v>74.320499999999996</v>
      </c>
      <c r="L625">
        <v>67.016000000000005</v>
      </c>
      <c r="M625">
        <v>116</v>
      </c>
      <c r="N625">
        <v>79.92</v>
      </c>
      <c r="O625">
        <v>14.5</v>
      </c>
      <c r="P625">
        <v>239.4</v>
      </c>
      <c r="Q625">
        <v>927.45</v>
      </c>
      <c r="R625">
        <v>9768.2999999999993</v>
      </c>
      <c r="S625">
        <v>399.25</v>
      </c>
      <c r="T625">
        <v>8519.5</v>
      </c>
      <c r="X625" s="20">
        <v>42564</v>
      </c>
      <c r="Y625">
        <f t="shared" si="172"/>
        <v>3.7720371435034953E-3</v>
      </c>
      <c r="Z625">
        <f t="shared" si="173"/>
        <v>1.8675852438147873E-3</v>
      </c>
      <c r="AA625">
        <f t="shared" si="174"/>
        <v>3.9425027036105794E-4</v>
      </c>
      <c r="AB625">
        <f t="shared" si="175"/>
        <v>7.9822626032291348E-4</v>
      </c>
      <c r="AC625">
        <f t="shared" si="176"/>
        <v>2.5242948001241136E-4</v>
      </c>
      <c r="AD625">
        <f t="shared" si="177"/>
        <v>7.5426031201083314E-3</v>
      </c>
      <c r="AE625">
        <f t="shared" si="178"/>
        <v>1.0718216220024107E-2</v>
      </c>
      <c r="AF625">
        <f t="shared" si="179"/>
        <v>1.2105255585352109E-2</v>
      </c>
      <c r="AG625">
        <f t="shared" si="180"/>
        <v>9.5826561270281809E-4</v>
      </c>
      <c r="AH625">
        <f t="shared" si="181"/>
        <v>3.3627294705029986E-3</v>
      </c>
      <c r="AI625">
        <f t="shared" si="182"/>
        <v>6.1198142083604596E-4</v>
      </c>
      <c r="AJ625">
        <f t="shared" si="183"/>
        <v>-8.5837436913914419E-3</v>
      </c>
      <c r="AK625">
        <f t="shared" si="184"/>
        <v>-1.0455659104338743E-2</v>
      </c>
      <c r="AL625">
        <f t="shared" si="185"/>
        <v>-2.0668281556627667E-3</v>
      </c>
      <c r="AM625">
        <f t="shared" si="186"/>
        <v>4.7313086773152647E-3</v>
      </c>
      <c r="AN625">
        <f t="shared" si="187"/>
        <v>2.3208754177028545E-3</v>
      </c>
      <c r="AO625">
        <f t="shared" si="188"/>
        <v>-7.1658936148728154E-3</v>
      </c>
      <c r="AP625">
        <f t="shared" si="189"/>
        <v>-3.6751419542395761E-3</v>
      </c>
      <c r="AQ625">
        <f t="shared" si="190"/>
        <v>-1.819190113316264E-4</v>
      </c>
    </row>
    <row r="626" spans="1:43" hidden="1" x14ac:dyDescent="0.25">
      <c r="A626" s="19">
        <v>42565</v>
      </c>
      <c r="B626">
        <v>12.37877305</v>
      </c>
      <c r="C626">
        <v>17.481190229999999</v>
      </c>
      <c r="D626">
        <v>83.961326979999996</v>
      </c>
      <c r="E626">
        <v>77.196761039999998</v>
      </c>
      <c r="F626">
        <v>68.751127530000005</v>
      </c>
      <c r="G626">
        <v>30950</v>
      </c>
      <c r="H626">
        <v>47518</v>
      </c>
      <c r="I626">
        <v>339.95</v>
      </c>
      <c r="J626">
        <v>10.001099999999999</v>
      </c>
      <c r="K626">
        <v>74.329499999999996</v>
      </c>
      <c r="L626">
        <v>66.843000000000004</v>
      </c>
      <c r="M626">
        <v>117</v>
      </c>
      <c r="N626">
        <v>80.430000000000007</v>
      </c>
      <c r="O626">
        <v>14.6</v>
      </c>
      <c r="P626">
        <v>240.75</v>
      </c>
      <c r="Q626">
        <v>932.95</v>
      </c>
      <c r="R626">
        <v>9758.5499999999993</v>
      </c>
      <c r="S626">
        <v>400.12</v>
      </c>
      <c r="T626">
        <v>8565</v>
      </c>
      <c r="X626" s="20">
        <v>42565</v>
      </c>
      <c r="Y626">
        <f t="shared" si="172"/>
        <v>9.3033092240664688E-4</v>
      </c>
      <c r="Z626">
        <f t="shared" si="173"/>
        <v>-1.8970233094474374E-3</v>
      </c>
      <c r="AA626">
        <f t="shared" si="174"/>
        <v>2.9741398728458466E-4</v>
      </c>
      <c r="AB626">
        <f t="shared" si="175"/>
        <v>-9.7974570170011771E-5</v>
      </c>
      <c r="AC626">
        <f t="shared" si="176"/>
        <v>6.3071593691310158E-4</v>
      </c>
      <c r="AD626">
        <f t="shared" si="177"/>
        <v>-1.0414082290713375E-2</v>
      </c>
      <c r="AE626">
        <f t="shared" si="178"/>
        <v>-6.7117161218169285E-3</v>
      </c>
      <c r="AF626">
        <f t="shared" si="179"/>
        <v>-2.3505226041734203E-3</v>
      </c>
      <c r="AG626">
        <f t="shared" si="180"/>
        <v>-2.1773879956901686E-3</v>
      </c>
      <c r="AH626">
        <f t="shared" si="181"/>
        <v>1.2108980842234249E-4</v>
      </c>
      <c r="AI626">
        <f t="shared" si="182"/>
        <v>-2.5848108281296095E-3</v>
      </c>
      <c r="AJ626">
        <f t="shared" si="183"/>
        <v>8.583743691391435E-3</v>
      </c>
      <c r="AK626">
        <f t="shared" si="184"/>
        <v>6.3611065756794937E-3</v>
      </c>
      <c r="AL626">
        <f t="shared" si="185"/>
        <v>6.8728792877620504E-3</v>
      </c>
      <c r="AM626">
        <f t="shared" si="186"/>
        <v>5.6232575543620393E-3</v>
      </c>
      <c r="AN626">
        <f t="shared" si="187"/>
        <v>5.9127241705705692E-3</v>
      </c>
      <c r="AO626">
        <f t="shared" si="188"/>
        <v>-9.9862505322331611E-4</v>
      </c>
      <c r="AP626">
        <f t="shared" si="189"/>
        <v>2.1767150218582592E-3</v>
      </c>
      <c r="AQ626">
        <f t="shared" si="190"/>
        <v>5.3264781029264477E-3</v>
      </c>
    </row>
    <row r="627" spans="1:43" hidden="1" x14ac:dyDescent="0.25">
      <c r="A627" s="19">
        <v>42566</v>
      </c>
      <c r="B627">
        <v>12.3420749</v>
      </c>
      <c r="C627">
        <v>17.454465150000001</v>
      </c>
      <c r="D627">
        <v>83.947136389999997</v>
      </c>
      <c r="E627">
        <v>77.219816750000007</v>
      </c>
      <c r="F627">
        <v>68.793556190000004</v>
      </c>
      <c r="G627">
        <v>30977</v>
      </c>
      <c r="H627">
        <v>47280</v>
      </c>
      <c r="I627">
        <v>340.5</v>
      </c>
      <c r="J627">
        <v>10.037800000000001</v>
      </c>
      <c r="K627">
        <v>74.096500000000006</v>
      </c>
      <c r="L627">
        <v>67.141000000000005</v>
      </c>
      <c r="M627">
        <v>117</v>
      </c>
      <c r="N627">
        <v>79.91</v>
      </c>
      <c r="O627">
        <v>14.6</v>
      </c>
      <c r="P627">
        <v>238.95</v>
      </c>
      <c r="Q627">
        <v>941.5</v>
      </c>
      <c r="R627">
        <v>9890.5499999999993</v>
      </c>
      <c r="S627">
        <v>407.9</v>
      </c>
      <c r="T627">
        <v>8541.4</v>
      </c>
      <c r="X627" s="20">
        <v>42566</v>
      </c>
      <c r="Y627">
        <f t="shared" si="172"/>
        <v>-2.9690063247074512E-3</v>
      </c>
      <c r="Z627">
        <f t="shared" si="173"/>
        <v>-1.529960432826034E-3</v>
      </c>
      <c r="AA627">
        <f t="shared" si="174"/>
        <v>-1.6902769221957081E-4</v>
      </c>
      <c r="AB627">
        <f t="shared" si="175"/>
        <v>2.9861703323971262E-4</v>
      </c>
      <c r="AC627">
        <f t="shared" si="176"/>
        <v>6.1694367529509242E-4</v>
      </c>
      <c r="AD627">
        <f t="shared" si="177"/>
        <v>8.7199450032601495E-4</v>
      </c>
      <c r="AE627">
        <f t="shared" si="178"/>
        <v>-5.0212135287537501E-3</v>
      </c>
      <c r="AF627">
        <f t="shared" si="179"/>
        <v>1.616577617098348E-3</v>
      </c>
      <c r="AG627">
        <f t="shared" si="180"/>
        <v>3.6628798020547455E-3</v>
      </c>
      <c r="AH627">
        <f t="shared" si="181"/>
        <v>-3.1396142373100147E-3</v>
      </c>
      <c r="AI627">
        <f t="shared" si="182"/>
        <v>4.4482996684109708E-3</v>
      </c>
      <c r="AJ627">
        <f t="shared" si="183"/>
        <v>0</v>
      </c>
      <c r="AK627">
        <f t="shared" si="184"/>
        <v>-6.4862395296063002E-3</v>
      </c>
      <c r="AL627">
        <f t="shared" si="185"/>
        <v>0</v>
      </c>
      <c r="AM627">
        <f t="shared" si="186"/>
        <v>-7.5047256540678045E-3</v>
      </c>
      <c r="AN627">
        <f t="shared" si="187"/>
        <v>9.1227392539490141E-3</v>
      </c>
      <c r="AO627">
        <f t="shared" si="188"/>
        <v>1.3435932003092559E-2</v>
      </c>
      <c r="AP627">
        <f t="shared" si="189"/>
        <v>1.9257544206532754E-2</v>
      </c>
      <c r="AQ627">
        <f t="shared" si="190"/>
        <v>-2.7592029851549417E-3</v>
      </c>
    </row>
    <row r="628" spans="1:43" hidden="1" x14ac:dyDescent="0.25">
      <c r="A628" s="19">
        <v>42569</v>
      </c>
      <c r="B628">
        <v>12.400790629999999</v>
      </c>
      <c r="C628">
        <v>17.512696649999999</v>
      </c>
      <c r="D628">
        <v>84.010455629999996</v>
      </c>
      <c r="E628">
        <v>77.285681310000001</v>
      </c>
      <c r="F628">
        <v>68.882949350000004</v>
      </c>
      <c r="G628">
        <v>31015</v>
      </c>
      <c r="H628">
        <v>47170</v>
      </c>
      <c r="I628">
        <v>340.85</v>
      </c>
      <c r="J628">
        <v>10.0137</v>
      </c>
      <c r="K628">
        <v>74.346999999999994</v>
      </c>
      <c r="L628">
        <v>67.137</v>
      </c>
      <c r="M628">
        <v>117</v>
      </c>
      <c r="N628">
        <v>80.81</v>
      </c>
      <c r="O628">
        <v>14.5</v>
      </c>
      <c r="P628">
        <v>236.27</v>
      </c>
      <c r="Q628">
        <v>921.95</v>
      </c>
      <c r="R628">
        <v>9977.1</v>
      </c>
      <c r="S628">
        <v>409.15</v>
      </c>
      <c r="T628">
        <v>8508.7000000000007</v>
      </c>
      <c r="X628" s="20">
        <v>42569</v>
      </c>
      <c r="Y628">
        <f t="shared" si="172"/>
        <v>4.7460824733131998E-3</v>
      </c>
      <c r="Z628">
        <f t="shared" si="173"/>
        <v>3.3306422845575377E-3</v>
      </c>
      <c r="AA628">
        <f t="shared" si="174"/>
        <v>7.5399084064300243E-4</v>
      </c>
      <c r="AB628">
        <f t="shared" si="175"/>
        <v>8.525853748476965E-4</v>
      </c>
      <c r="AC628">
        <f t="shared" si="176"/>
        <v>1.298597349079439E-3</v>
      </c>
      <c r="AD628">
        <f t="shared" si="177"/>
        <v>1.2259647941498745E-3</v>
      </c>
      <c r="AE628">
        <f t="shared" si="178"/>
        <v>-2.3292758016724376E-3</v>
      </c>
      <c r="AF628">
        <f t="shared" si="179"/>
        <v>1.0273722192272901E-3</v>
      </c>
      <c r="AG628">
        <f t="shared" si="180"/>
        <v>-2.4038113462603932E-3</v>
      </c>
      <c r="AH628">
        <f t="shared" si="181"/>
        <v>3.3750246764960063E-3</v>
      </c>
      <c r="AI628">
        <f t="shared" si="182"/>
        <v>-5.9577890662494389E-5</v>
      </c>
      <c r="AJ628">
        <f t="shared" si="183"/>
        <v>0</v>
      </c>
      <c r="AK628">
        <f t="shared" si="184"/>
        <v>1.1199718858984992E-2</v>
      </c>
      <c r="AL628">
        <f t="shared" si="185"/>
        <v>-6.8728792877620643E-3</v>
      </c>
      <c r="AM628">
        <f t="shared" si="186"/>
        <v>-1.1279106148783004E-2</v>
      </c>
      <c r="AN628">
        <f t="shared" si="187"/>
        <v>-2.098335594603341E-2</v>
      </c>
      <c r="AO628">
        <f t="shared" si="188"/>
        <v>8.7127111167965114E-3</v>
      </c>
      <c r="AP628">
        <f t="shared" si="189"/>
        <v>3.0597906498779177E-3</v>
      </c>
      <c r="AQ628">
        <f t="shared" si="190"/>
        <v>-3.8357593319745743E-3</v>
      </c>
    </row>
    <row r="629" spans="1:43" hidden="1" x14ac:dyDescent="0.25">
      <c r="A629" s="19">
        <v>42570</v>
      </c>
      <c r="B629">
        <v>12.37651797</v>
      </c>
      <c r="C629">
        <v>17.541728840000001</v>
      </c>
      <c r="D629">
        <v>84.021295359999996</v>
      </c>
      <c r="E629">
        <v>77.302706799999996</v>
      </c>
      <c r="F629">
        <v>68.905553119999993</v>
      </c>
      <c r="G629">
        <v>31094</v>
      </c>
      <c r="H629">
        <v>47028</v>
      </c>
      <c r="I629">
        <v>344.35</v>
      </c>
      <c r="J629">
        <v>10.036</v>
      </c>
      <c r="K629">
        <v>74.072500000000005</v>
      </c>
      <c r="L629">
        <v>67.203999999999994</v>
      </c>
      <c r="M629">
        <v>117</v>
      </c>
      <c r="N629">
        <v>80.11</v>
      </c>
      <c r="O629">
        <v>14.46</v>
      </c>
      <c r="P629">
        <v>246.68</v>
      </c>
      <c r="Q629">
        <v>895.15</v>
      </c>
      <c r="R629">
        <v>9854.9500000000007</v>
      </c>
      <c r="S629">
        <v>406.12</v>
      </c>
      <c r="T629">
        <v>8528.5499999999993</v>
      </c>
      <c r="X629" s="20">
        <v>42570</v>
      </c>
      <c r="Y629">
        <f t="shared" si="172"/>
        <v>-1.9592658877136625E-3</v>
      </c>
      <c r="Z629">
        <f t="shared" si="173"/>
        <v>1.656406929060294E-3</v>
      </c>
      <c r="AA629">
        <f t="shared" si="174"/>
        <v>1.290200209327003E-4</v>
      </c>
      <c r="AB629">
        <f t="shared" si="175"/>
        <v>2.2026867964634991E-4</v>
      </c>
      <c r="AC629">
        <f t="shared" si="176"/>
        <v>3.2809370589799463E-4</v>
      </c>
      <c r="AD629">
        <f t="shared" si="177"/>
        <v>2.5439161024681908E-3</v>
      </c>
      <c r="AE629">
        <f t="shared" si="178"/>
        <v>-3.0149282906756334E-3</v>
      </c>
      <c r="AF629">
        <f t="shared" si="179"/>
        <v>1.0216084181912874E-2</v>
      </c>
      <c r="AG629">
        <f t="shared" si="180"/>
        <v>2.2244731038921213E-3</v>
      </c>
      <c r="AH629">
        <f t="shared" si="181"/>
        <v>-3.6989790827469319E-3</v>
      </c>
      <c r="AI629">
        <f t="shared" si="182"/>
        <v>9.974617660286041E-4</v>
      </c>
      <c r="AJ629">
        <f t="shared" si="183"/>
        <v>0</v>
      </c>
      <c r="AK629">
        <f t="shared" si="184"/>
        <v>-8.7000300183308864E-3</v>
      </c>
      <c r="AL629">
        <f t="shared" si="185"/>
        <v>-2.7624326959100726E-3</v>
      </c>
      <c r="AM629">
        <f t="shared" si="186"/>
        <v>4.3116731247907873E-2</v>
      </c>
      <c r="AN629">
        <f t="shared" si="187"/>
        <v>-2.9499690153891651E-2</v>
      </c>
      <c r="AO629">
        <f t="shared" si="188"/>
        <v>-1.2318599909066006E-2</v>
      </c>
      <c r="AP629">
        <f t="shared" si="189"/>
        <v>-7.4331545403687523E-3</v>
      </c>
      <c r="AQ629">
        <f t="shared" si="190"/>
        <v>2.3301893183188E-3</v>
      </c>
    </row>
    <row r="630" spans="1:43" hidden="1" x14ac:dyDescent="0.25">
      <c r="A630" s="19">
        <v>42571</v>
      </c>
      <c r="B630">
        <v>12.387404999999999</v>
      </c>
      <c r="C630">
        <v>17.55524977</v>
      </c>
      <c r="D630">
        <v>84.041307799999998</v>
      </c>
      <c r="E630">
        <v>77.298394000000002</v>
      </c>
      <c r="F630">
        <v>68.918603509999997</v>
      </c>
      <c r="G630">
        <v>30737</v>
      </c>
      <c r="H630">
        <v>46084</v>
      </c>
      <c r="I630">
        <v>342.75</v>
      </c>
      <c r="J630">
        <v>10.0578</v>
      </c>
      <c r="K630">
        <v>73.980500000000006</v>
      </c>
      <c r="L630">
        <v>67.162999999999997</v>
      </c>
      <c r="M630">
        <v>117</v>
      </c>
      <c r="N630">
        <v>80.95</v>
      </c>
      <c r="O630">
        <v>14.5</v>
      </c>
      <c r="P630">
        <v>256.39999999999998</v>
      </c>
      <c r="Q630">
        <v>906.9</v>
      </c>
      <c r="R630">
        <v>9924.9</v>
      </c>
      <c r="S630">
        <v>410.73</v>
      </c>
      <c r="T630">
        <v>8565.85</v>
      </c>
      <c r="X630" s="20">
        <v>42571</v>
      </c>
      <c r="Y630">
        <f t="shared" si="172"/>
        <v>8.7926543097334138E-4</v>
      </c>
      <c r="Z630">
        <f t="shared" si="173"/>
        <v>7.7048972329736185E-4</v>
      </c>
      <c r="AA630">
        <f t="shared" si="174"/>
        <v>2.3815458904371761E-4</v>
      </c>
      <c r="AB630">
        <f t="shared" si="175"/>
        <v>-5.5792616983936195E-5</v>
      </c>
      <c r="AC630">
        <f t="shared" si="176"/>
        <v>1.8937739737506819E-4</v>
      </c>
      <c r="AD630">
        <f t="shared" si="177"/>
        <v>-1.154773389265526E-2</v>
      </c>
      <c r="AE630">
        <f t="shared" si="178"/>
        <v>-2.0277350829687606E-2</v>
      </c>
      <c r="AF630">
        <f t="shared" si="179"/>
        <v>-4.6572635482835262E-3</v>
      </c>
      <c r="AG630">
        <f t="shared" si="180"/>
        <v>2.1698243789744151E-3</v>
      </c>
      <c r="AH630">
        <f t="shared" si="181"/>
        <v>-1.2427983470990713E-3</v>
      </c>
      <c r="AI630">
        <f t="shared" si="182"/>
        <v>-6.102689093670764E-4</v>
      </c>
      <c r="AJ630">
        <f t="shared" si="183"/>
        <v>0</v>
      </c>
      <c r="AK630">
        <f t="shared" si="184"/>
        <v>1.0430989896618805E-2</v>
      </c>
      <c r="AL630">
        <f t="shared" si="185"/>
        <v>2.7624326959100796E-3</v>
      </c>
      <c r="AM630">
        <f t="shared" si="186"/>
        <v>3.8646774923222771E-2</v>
      </c>
      <c r="AN630">
        <f t="shared" si="187"/>
        <v>1.3040888456240055E-2</v>
      </c>
      <c r="AO630">
        <f t="shared" si="188"/>
        <v>7.0728839306489219E-3</v>
      </c>
      <c r="AP630">
        <f t="shared" si="189"/>
        <v>1.1287381880752335E-2</v>
      </c>
      <c r="AQ630">
        <f t="shared" si="190"/>
        <v>4.3640091722287767E-3</v>
      </c>
    </row>
    <row r="631" spans="1:43" hidden="1" x14ac:dyDescent="0.25">
      <c r="A631" s="19">
        <v>42572</v>
      </c>
      <c r="B631">
        <v>12.367545610000001</v>
      </c>
      <c r="C631">
        <v>17.608578019999999</v>
      </c>
      <c r="D631">
        <v>84.073121819999997</v>
      </c>
      <c r="E631">
        <v>77.349244420000005</v>
      </c>
      <c r="F631">
        <v>68.943418309999998</v>
      </c>
      <c r="G631">
        <v>31005</v>
      </c>
      <c r="H631">
        <v>46632</v>
      </c>
      <c r="I631">
        <v>343.9</v>
      </c>
      <c r="J631">
        <v>10.059699999999999</v>
      </c>
      <c r="K631">
        <v>74.036500000000004</v>
      </c>
      <c r="L631">
        <v>67.153000000000006</v>
      </c>
      <c r="M631">
        <v>117</v>
      </c>
      <c r="N631">
        <v>80.05</v>
      </c>
      <c r="O631">
        <v>14.4</v>
      </c>
      <c r="P631">
        <v>259.8</v>
      </c>
      <c r="Q631">
        <v>910.05</v>
      </c>
      <c r="R631">
        <v>9877.5</v>
      </c>
      <c r="S631">
        <v>409.53</v>
      </c>
      <c r="T631">
        <v>8510.1</v>
      </c>
      <c r="X631" s="20">
        <v>42572</v>
      </c>
      <c r="Y631">
        <f t="shared" si="172"/>
        <v>-1.6044786009306612E-3</v>
      </c>
      <c r="Z631">
        <f t="shared" si="173"/>
        <v>3.0331334349042844E-3</v>
      </c>
      <c r="AA631">
        <f t="shared" si="174"/>
        <v>3.7848054389726988E-4</v>
      </c>
      <c r="AB631">
        <f t="shared" si="175"/>
        <v>6.5762946466127383E-4</v>
      </c>
      <c r="AC631">
        <f t="shared" si="176"/>
        <v>3.599947242960328E-4</v>
      </c>
      <c r="AD631">
        <f t="shared" si="177"/>
        <v>8.6813411669475603E-3</v>
      </c>
      <c r="AE631">
        <f t="shared" si="178"/>
        <v>1.1821182567441543E-2</v>
      </c>
      <c r="AF631">
        <f t="shared" si="179"/>
        <v>3.3495989957965972E-3</v>
      </c>
      <c r="AG631">
        <f t="shared" si="180"/>
        <v>1.8889027022731463E-4</v>
      </c>
      <c r="AH631">
        <f t="shared" si="181"/>
        <v>7.5666987808020638E-4</v>
      </c>
      <c r="AI631">
        <f t="shared" si="182"/>
        <v>-1.4890258820192387E-4</v>
      </c>
      <c r="AJ631">
        <f t="shared" si="183"/>
        <v>0</v>
      </c>
      <c r="AK631">
        <f t="shared" si="184"/>
        <v>-1.11802406809205E-2</v>
      </c>
      <c r="AL631">
        <f t="shared" si="185"/>
        <v>-6.9204428445737952E-3</v>
      </c>
      <c r="AM631">
        <f t="shared" si="186"/>
        <v>1.3173379189984336E-2</v>
      </c>
      <c r="AN631">
        <f t="shared" si="187"/>
        <v>3.4673526028945489E-3</v>
      </c>
      <c r="AO631">
        <f t="shared" si="188"/>
        <v>-4.7873076523358687E-3</v>
      </c>
      <c r="AP631">
        <f t="shared" si="189"/>
        <v>-2.9259036307783749E-3</v>
      </c>
      <c r="AQ631">
        <f t="shared" si="190"/>
        <v>-6.5296745519432715E-3</v>
      </c>
    </row>
    <row r="632" spans="1:43" hidden="1" x14ac:dyDescent="0.25">
      <c r="A632" s="19">
        <v>42573</v>
      </c>
      <c r="B632">
        <v>12.43237746</v>
      </c>
      <c r="C632">
        <v>17.649744259999999</v>
      </c>
      <c r="D632">
        <v>84.057797750000006</v>
      </c>
      <c r="E632">
        <v>77.372723210000004</v>
      </c>
      <c r="F632">
        <v>68.96030725</v>
      </c>
      <c r="G632">
        <v>30871</v>
      </c>
      <c r="H632">
        <v>46323</v>
      </c>
      <c r="I632">
        <v>339.9</v>
      </c>
      <c r="J632">
        <v>10.053800000000001</v>
      </c>
      <c r="K632">
        <v>73.704999999999998</v>
      </c>
      <c r="L632">
        <v>67.153999999999996</v>
      </c>
      <c r="M632">
        <v>118</v>
      </c>
      <c r="N632">
        <v>82.32</v>
      </c>
      <c r="O632">
        <v>14.82</v>
      </c>
      <c r="P632">
        <v>260.73</v>
      </c>
      <c r="Q632">
        <v>903.2</v>
      </c>
      <c r="R632">
        <v>9906.25</v>
      </c>
      <c r="S632">
        <v>410.27</v>
      </c>
      <c r="T632">
        <v>8541.2000000000007</v>
      </c>
      <c r="X632" s="20">
        <v>42573</v>
      </c>
      <c r="Y632">
        <f t="shared" si="172"/>
        <v>5.2284031289103047E-3</v>
      </c>
      <c r="Z632">
        <f t="shared" si="173"/>
        <v>2.3351229465212709E-3</v>
      </c>
      <c r="AA632">
        <f t="shared" si="174"/>
        <v>-1.8228735180437564E-4</v>
      </c>
      <c r="AB632">
        <f t="shared" si="175"/>
        <v>3.0349653045207755E-4</v>
      </c>
      <c r="AC632">
        <f t="shared" si="176"/>
        <v>2.4493812644798879E-4</v>
      </c>
      <c r="AD632">
        <f t="shared" si="177"/>
        <v>-4.3312499024997612E-3</v>
      </c>
      <c r="AE632">
        <f t="shared" si="178"/>
        <v>-6.6484027364117704E-3</v>
      </c>
      <c r="AF632">
        <f t="shared" si="179"/>
        <v>-1.1699460736150254E-2</v>
      </c>
      <c r="AG632">
        <f t="shared" si="180"/>
        <v>-5.8667066092142866E-4</v>
      </c>
      <c r="AH632">
        <f t="shared" si="181"/>
        <v>-4.4875753437084442E-3</v>
      </c>
      <c r="AI632">
        <f t="shared" si="182"/>
        <v>1.4891256598922681E-5</v>
      </c>
      <c r="AJ632">
        <f t="shared" si="183"/>
        <v>8.5106896679086105E-3</v>
      </c>
      <c r="AK632">
        <f t="shared" si="184"/>
        <v>2.7962652083070492E-2</v>
      </c>
      <c r="AL632">
        <f t="shared" si="185"/>
        <v>2.8749413285985792E-2</v>
      </c>
      <c r="AM632">
        <f t="shared" si="186"/>
        <v>3.5732848809793384E-3</v>
      </c>
      <c r="AN632">
        <f t="shared" si="187"/>
        <v>-7.5555302209641849E-3</v>
      </c>
      <c r="AO632">
        <f t="shared" si="188"/>
        <v>2.9064277741454227E-3</v>
      </c>
      <c r="AP632">
        <f t="shared" si="189"/>
        <v>1.8053188606551695E-3</v>
      </c>
      <c r="AQ632">
        <f t="shared" si="190"/>
        <v>3.6478197540639554E-3</v>
      </c>
    </row>
    <row r="633" spans="1:43" hidden="1" x14ac:dyDescent="0.25">
      <c r="A633" s="19">
        <v>42576</v>
      </c>
      <c r="B633">
        <v>12.389979629999999</v>
      </c>
      <c r="C633">
        <v>17.726439079999999</v>
      </c>
      <c r="D633">
        <v>84.117395639999998</v>
      </c>
      <c r="E633">
        <v>77.438464420000003</v>
      </c>
      <c r="F633">
        <v>69.077669599999993</v>
      </c>
      <c r="G633">
        <v>30907</v>
      </c>
      <c r="H633">
        <v>46476</v>
      </c>
      <c r="I633">
        <v>340.15</v>
      </c>
      <c r="J633">
        <v>10.0938</v>
      </c>
      <c r="K633">
        <v>74.113</v>
      </c>
      <c r="L633">
        <v>67.412000000000006</v>
      </c>
      <c r="M633">
        <v>119</v>
      </c>
      <c r="N633">
        <v>81.39</v>
      </c>
      <c r="O633">
        <v>14.95</v>
      </c>
      <c r="P633">
        <v>268.38</v>
      </c>
      <c r="Q633">
        <v>906.95</v>
      </c>
      <c r="R633">
        <v>9986.0499999999993</v>
      </c>
      <c r="S633">
        <v>415.65</v>
      </c>
      <c r="T633">
        <v>8635.65</v>
      </c>
      <c r="X633" s="20">
        <v>42576</v>
      </c>
      <c r="Y633">
        <f t="shared" si="172"/>
        <v>-3.4161035615854177E-3</v>
      </c>
      <c r="Z633">
        <f t="shared" si="173"/>
        <v>4.3359646472789564E-3</v>
      </c>
      <c r="AA633">
        <f t="shared" si="174"/>
        <v>7.0875961303818965E-4</v>
      </c>
      <c r="AB633">
        <f t="shared" si="175"/>
        <v>8.493083085035323E-4</v>
      </c>
      <c r="AC633">
        <f t="shared" si="176"/>
        <v>1.7004360822645179E-3</v>
      </c>
      <c r="AD633">
        <f t="shared" si="177"/>
        <v>1.1654635655061229E-3</v>
      </c>
      <c r="AE633">
        <f t="shared" si="178"/>
        <v>3.2974523137786686E-3</v>
      </c>
      <c r="AF633">
        <f t="shared" si="179"/>
        <v>7.3524008899950651E-4</v>
      </c>
      <c r="AG633">
        <f t="shared" si="180"/>
        <v>3.970701478576655E-3</v>
      </c>
      <c r="AH633">
        <f t="shared" si="181"/>
        <v>5.5203160117400542E-3</v>
      </c>
      <c r="AI633">
        <f t="shared" si="182"/>
        <v>3.8345542875878919E-3</v>
      </c>
      <c r="AJ633">
        <f t="shared" si="183"/>
        <v>8.4388686458646035E-3</v>
      </c>
      <c r="AK633">
        <f t="shared" si="184"/>
        <v>-1.1361676186844036E-2</v>
      </c>
      <c r="AL633">
        <f t="shared" si="185"/>
        <v>8.7336799687546315E-3</v>
      </c>
      <c r="AM633">
        <f t="shared" si="186"/>
        <v>2.891849755533326E-2</v>
      </c>
      <c r="AN633">
        <f t="shared" si="187"/>
        <v>4.1433089685261014E-3</v>
      </c>
      <c r="AO633">
        <f t="shared" si="188"/>
        <v>8.0232479981420038E-3</v>
      </c>
      <c r="AP633">
        <f t="shared" si="189"/>
        <v>1.3028080433445947E-2</v>
      </c>
      <c r="AQ633">
        <f t="shared" si="190"/>
        <v>1.0997470657424058E-2</v>
      </c>
    </row>
    <row r="634" spans="1:43" hidden="1" x14ac:dyDescent="0.25">
      <c r="A634" s="19">
        <v>42577</v>
      </c>
      <c r="B634">
        <v>12.34556561</v>
      </c>
      <c r="C634">
        <v>17.734645440000001</v>
      </c>
      <c r="D634">
        <v>84.162191210000003</v>
      </c>
      <c r="E634">
        <v>77.474741080000001</v>
      </c>
      <c r="F634">
        <v>69.106394699999996</v>
      </c>
      <c r="G634">
        <v>30912</v>
      </c>
      <c r="H634">
        <v>46408</v>
      </c>
      <c r="I634">
        <v>339</v>
      </c>
      <c r="J634">
        <v>10.09</v>
      </c>
      <c r="K634">
        <v>73.968999999999994</v>
      </c>
      <c r="L634">
        <v>67.320999999999998</v>
      </c>
      <c r="M634">
        <v>119</v>
      </c>
      <c r="N634">
        <v>80.849999999999994</v>
      </c>
      <c r="O634">
        <v>14.99</v>
      </c>
      <c r="P634">
        <v>266.52</v>
      </c>
      <c r="Q634">
        <v>902.7</v>
      </c>
      <c r="R634">
        <v>10056.1</v>
      </c>
      <c r="S634">
        <v>412.93</v>
      </c>
      <c r="T634">
        <v>8590.65</v>
      </c>
      <c r="X634" s="20">
        <v>42577</v>
      </c>
      <c r="Y634">
        <f t="shared" si="172"/>
        <v>-3.5911128943924087E-3</v>
      </c>
      <c r="Z634">
        <f t="shared" si="173"/>
        <v>4.6283751653852681E-4</v>
      </c>
      <c r="AA634">
        <f t="shared" si="174"/>
        <v>5.3239459279185775E-4</v>
      </c>
      <c r="AB634">
        <f t="shared" si="175"/>
        <v>4.6834820241457078E-4</v>
      </c>
      <c r="AC634">
        <f t="shared" si="176"/>
        <v>4.1575127434958619E-4</v>
      </c>
      <c r="AD634">
        <f t="shared" si="177"/>
        <v>1.6176256525986263E-4</v>
      </c>
      <c r="AE634">
        <f t="shared" si="178"/>
        <v>-1.4641921568522961E-3</v>
      </c>
      <c r="AF634">
        <f t="shared" si="179"/>
        <v>-3.3865894106194809E-3</v>
      </c>
      <c r="AG634">
        <f t="shared" si="180"/>
        <v>-3.7653960551504935E-4</v>
      </c>
      <c r="AH634">
        <f t="shared" si="181"/>
        <v>-1.9448689967745902E-3</v>
      </c>
      <c r="AI634">
        <f t="shared" si="182"/>
        <v>-1.3508199748751065E-3</v>
      </c>
      <c r="AJ634">
        <f t="shared" si="183"/>
        <v>0</v>
      </c>
      <c r="AK634">
        <f t="shared" si="184"/>
        <v>-6.6568293158342949E-3</v>
      </c>
      <c r="AL634">
        <f t="shared" si="185"/>
        <v>2.6720122778109891E-3</v>
      </c>
      <c r="AM634">
        <f t="shared" si="186"/>
        <v>-6.9545989784753782E-3</v>
      </c>
      <c r="AN634">
        <f t="shared" si="187"/>
        <v>-4.6970494998692675E-3</v>
      </c>
      <c r="AO634">
        <f t="shared" si="188"/>
        <v>6.9902964746595027E-3</v>
      </c>
      <c r="AP634">
        <f t="shared" si="189"/>
        <v>-6.5654729067997899E-3</v>
      </c>
      <c r="AQ634">
        <f t="shared" si="190"/>
        <v>-5.2245812926618018E-3</v>
      </c>
    </row>
    <row r="635" spans="1:43" hidden="1" x14ac:dyDescent="0.25">
      <c r="A635" s="19">
        <v>42578</v>
      </c>
      <c r="B635">
        <v>12.355371249999999</v>
      </c>
      <c r="C635">
        <v>17.781008069999999</v>
      </c>
      <c r="D635">
        <v>84.162817149999995</v>
      </c>
      <c r="E635">
        <v>77.4990667</v>
      </c>
      <c r="F635">
        <v>69.123752089999996</v>
      </c>
      <c r="G635">
        <v>30986</v>
      </c>
      <c r="H635">
        <v>47020</v>
      </c>
      <c r="I635">
        <v>332.85</v>
      </c>
      <c r="J635">
        <v>10.0558</v>
      </c>
      <c r="K635">
        <v>74.171499999999995</v>
      </c>
      <c r="L635">
        <v>67.072000000000003</v>
      </c>
      <c r="M635">
        <v>119</v>
      </c>
      <c r="N635">
        <v>80.63</v>
      </c>
      <c r="O635">
        <v>14.9</v>
      </c>
      <c r="P635">
        <v>268</v>
      </c>
      <c r="Q635">
        <v>903.85</v>
      </c>
      <c r="R635">
        <v>10169.9</v>
      </c>
      <c r="S635">
        <v>412.32</v>
      </c>
      <c r="T635">
        <v>8615.7999999999993</v>
      </c>
      <c r="X635" s="20">
        <v>42578</v>
      </c>
      <c r="Y635">
        <f t="shared" si="172"/>
        <v>7.9394887494860364E-4</v>
      </c>
      <c r="Z635">
        <f t="shared" si="173"/>
        <v>2.6108294092110932E-3</v>
      </c>
      <c r="AA635">
        <f t="shared" si="174"/>
        <v>7.4372787036992031E-6</v>
      </c>
      <c r="AB635">
        <f t="shared" si="175"/>
        <v>3.1393201920053705E-4</v>
      </c>
      <c r="AC635">
        <f t="shared" si="176"/>
        <v>2.5113754841919441E-4</v>
      </c>
      <c r="AD635">
        <f t="shared" si="177"/>
        <v>2.391031543992634E-3</v>
      </c>
      <c r="AE635">
        <f t="shared" si="178"/>
        <v>1.3101184948160219E-2</v>
      </c>
      <c r="AF635">
        <f t="shared" si="179"/>
        <v>-1.8308169333737547E-2</v>
      </c>
      <c r="AG635">
        <f t="shared" si="180"/>
        <v>-3.3952518990598124E-3</v>
      </c>
      <c r="AH635">
        <f t="shared" si="181"/>
        <v>2.7338928399271156E-3</v>
      </c>
      <c r="AI635">
        <f t="shared" si="182"/>
        <v>-3.7055543803761175E-3</v>
      </c>
      <c r="AJ635">
        <f t="shared" si="183"/>
        <v>0</v>
      </c>
      <c r="AK635">
        <f t="shared" si="184"/>
        <v>-2.7247973261851424E-3</v>
      </c>
      <c r="AL635">
        <f t="shared" si="185"/>
        <v>-6.022099163092833E-3</v>
      </c>
      <c r="AM635">
        <f t="shared" si="186"/>
        <v>5.5376928165204141E-3</v>
      </c>
      <c r="AN635">
        <f t="shared" si="187"/>
        <v>1.2731451167541524E-3</v>
      </c>
      <c r="AO635">
        <f t="shared" si="188"/>
        <v>1.1252961620078978E-2</v>
      </c>
      <c r="AP635">
        <f t="shared" si="189"/>
        <v>-1.4783401662422744E-3</v>
      </c>
      <c r="AQ635">
        <f t="shared" si="190"/>
        <v>2.9233244406166444E-3</v>
      </c>
    </row>
    <row r="636" spans="1:43" hidden="1" x14ac:dyDescent="0.25">
      <c r="A636" s="19">
        <v>42579</v>
      </c>
      <c r="B636">
        <v>12.336830470000001</v>
      </c>
      <c r="C636">
        <v>17.844873719999999</v>
      </c>
      <c r="D636">
        <v>84.158730469999995</v>
      </c>
      <c r="E636">
        <v>77.516746150000003</v>
      </c>
      <c r="F636">
        <v>69.167172030000003</v>
      </c>
      <c r="G636">
        <v>31031</v>
      </c>
      <c r="H636">
        <v>47362</v>
      </c>
      <c r="I636">
        <v>335.8</v>
      </c>
      <c r="J636">
        <v>10.069100000000001</v>
      </c>
      <c r="K636">
        <v>74.221000000000004</v>
      </c>
      <c r="L636">
        <v>67.013999999999996</v>
      </c>
      <c r="M636">
        <v>120</v>
      </c>
      <c r="N636">
        <v>81.06</v>
      </c>
      <c r="O636">
        <v>15</v>
      </c>
      <c r="P636">
        <v>266.35000000000002</v>
      </c>
      <c r="Q636">
        <v>909.4</v>
      </c>
      <c r="R636">
        <v>10549.9</v>
      </c>
      <c r="S636">
        <v>416.15</v>
      </c>
      <c r="T636">
        <v>8666.2999999999993</v>
      </c>
      <c r="X636" s="20">
        <v>42579</v>
      </c>
      <c r="Y636">
        <f t="shared" si="172"/>
        <v>-1.5017521478859143E-3</v>
      </c>
      <c r="Z636">
        <f t="shared" si="173"/>
        <v>3.5853550961241292E-3</v>
      </c>
      <c r="AA636">
        <f t="shared" si="174"/>
        <v>-4.8558013618438827E-5</v>
      </c>
      <c r="AB636">
        <f t="shared" si="175"/>
        <v>2.2809866621500714E-4</v>
      </c>
      <c r="AC636">
        <f t="shared" si="176"/>
        <v>6.2795070179902E-4</v>
      </c>
      <c r="AD636">
        <f t="shared" si="177"/>
        <v>1.4512152441296794E-3</v>
      </c>
      <c r="AE636">
        <f t="shared" si="178"/>
        <v>7.2471763019066673E-3</v>
      </c>
      <c r="AF636">
        <f t="shared" si="179"/>
        <v>8.8238065967277419E-3</v>
      </c>
      <c r="AG636">
        <f t="shared" si="180"/>
        <v>1.3217458905409232E-3</v>
      </c>
      <c r="AH636">
        <f t="shared" si="181"/>
        <v>6.6714964484051661E-4</v>
      </c>
      <c r="AI636">
        <f t="shared" si="182"/>
        <v>-8.6511647177784116E-4</v>
      </c>
      <c r="AJ636">
        <f t="shared" si="183"/>
        <v>8.3682496705165792E-3</v>
      </c>
      <c r="AK636">
        <f t="shared" si="184"/>
        <v>5.3188325032319439E-3</v>
      </c>
      <c r="AL636">
        <f t="shared" si="185"/>
        <v>6.6889881507964889E-3</v>
      </c>
      <c r="AM636">
        <f t="shared" si="186"/>
        <v>-6.1757471478484614E-3</v>
      </c>
      <c r="AN636">
        <f t="shared" si="187"/>
        <v>6.1216239700468056E-3</v>
      </c>
      <c r="AO636">
        <f t="shared" si="188"/>
        <v>3.6684004033732273E-2</v>
      </c>
      <c r="AP636">
        <f t="shared" si="189"/>
        <v>9.2460252880490808E-3</v>
      </c>
      <c r="AQ636">
        <f t="shared" si="190"/>
        <v>5.8442138090683098E-3</v>
      </c>
    </row>
    <row r="637" spans="1:43" hidden="1" x14ac:dyDescent="0.25">
      <c r="A637" s="19">
        <v>42580</v>
      </c>
      <c r="B637">
        <v>12.33617441</v>
      </c>
      <c r="C637">
        <v>17.86423177</v>
      </c>
      <c r="D637">
        <v>84.171003729999995</v>
      </c>
      <c r="E637">
        <v>77.516122080000002</v>
      </c>
      <c r="F637">
        <v>69.161618759999996</v>
      </c>
      <c r="G637">
        <v>31549</v>
      </c>
      <c r="H637">
        <v>47489</v>
      </c>
      <c r="I637">
        <v>336.2</v>
      </c>
      <c r="J637">
        <v>10.042400000000001</v>
      </c>
      <c r="K637">
        <v>74.480500000000006</v>
      </c>
      <c r="L637">
        <v>66.655000000000001</v>
      </c>
      <c r="M637">
        <v>121</v>
      </c>
      <c r="N637">
        <v>81.89</v>
      </c>
      <c r="O637">
        <v>15.09</v>
      </c>
      <c r="P637">
        <v>271.7</v>
      </c>
      <c r="Q637">
        <v>922.55</v>
      </c>
      <c r="R637">
        <v>11230.4</v>
      </c>
      <c r="S637">
        <v>415.4</v>
      </c>
      <c r="T637">
        <v>8638.5</v>
      </c>
      <c r="X637" s="20">
        <v>42580</v>
      </c>
      <c r="Y637">
        <f t="shared" si="172"/>
        <v>-5.3180389121339021E-5</v>
      </c>
      <c r="Z637">
        <f t="shared" si="173"/>
        <v>1.0842081665538273E-3</v>
      </c>
      <c r="AA637">
        <f t="shared" si="174"/>
        <v>1.4582402901158647E-4</v>
      </c>
      <c r="AB637">
        <f t="shared" si="175"/>
        <v>-8.0508089301143749E-6</v>
      </c>
      <c r="AC637">
        <f t="shared" si="176"/>
        <v>-8.029087757189027E-5</v>
      </c>
      <c r="AD637">
        <f t="shared" si="177"/>
        <v>1.6555187945594785E-2</v>
      </c>
      <c r="AE637">
        <f t="shared" si="178"/>
        <v>2.6778858608521496E-3</v>
      </c>
      <c r="AF637">
        <f t="shared" si="179"/>
        <v>1.1904763310748023E-3</v>
      </c>
      <c r="AG637">
        <f t="shared" si="180"/>
        <v>-2.6551988351369588E-3</v>
      </c>
      <c r="AH637">
        <f t="shared" si="181"/>
        <v>3.4902171589041033E-3</v>
      </c>
      <c r="AI637">
        <f t="shared" si="182"/>
        <v>-5.3714902211042031E-3</v>
      </c>
      <c r="AJ637">
        <f t="shared" si="183"/>
        <v>8.2988028146950641E-3</v>
      </c>
      <c r="AK637">
        <f t="shared" si="184"/>
        <v>1.0187262081934469E-2</v>
      </c>
      <c r="AL637">
        <f t="shared" si="185"/>
        <v>5.9820716775474689E-3</v>
      </c>
      <c r="AM637">
        <f t="shared" si="186"/>
        <v>1.9887283069293767E-2</v>
      </c>
      <c r="AN637">
        <f t="shared" si="187"/>
        <v>1.4356533596981092E-2</v>
      </c>
      <c r="AO637">
        <f t="shared" si="188"/>
        <v>6.2508005789853119E-2</v>
      </c>
      <c r="AP637">
        <f t="shared" si="189"/>
        <v>-1.8038607500922123E-3</v>
      </c>
      <c r="AQ637">
        <f t="shared" si="190"/>
        <v>-3.2129841333691732E-3</v>
      </c>
    </row>
    <row r="638" spans="1:43" hidden="1" x14ac:dyDescent="0.25">
      <c r="A638" s="19">
        <v>42583</v>
      </c>
      <c r="B638">
        <v>12.2851783</v>
      </c>
      <c r="C638">
        <v>17.94966037</v>
      </c>
      <c r="D638">
        <v>84.235678269999994</v>
      </c>
      <c r="E638">
        <v>77.603716689999999</v>
      </c>
      <c r="F638">
        <v>69.296090930000005</v>
      </c>
      <c r="G638">
        <v>31534</v>
      </c>
      <c r="H638">
        <v>47738</v>
      </c>
      <c r="I638">
        <v>332.35</v>
      </c>
      <c r="J638">
        <v>10.048999999999999</v>
      </c>
      <c r="K638">
        <v>74.525499999999994</v>
      </c>
      <c r="L638">
        <v>66.763999999999996</v>
      </c>
      <c r="M638">
        <v>121</v>
      </c>
      <c r="N638">
        <v>81.52</v>
      </c>
      <c r="O638">
        <v>15.08</v>
      </c>
      <c r="P638">
        <v>271.02</v>
      </c>
      <c r="Q638">
        <v>925</v>
      </c>
      <c r="R638">
        <v>11162.6</v>
      </c>
      <c r="S638">
        <v>414.1</v>
      </c>
      <c r="T638">
        <v>8636.5499999999993</v>
      </c>
      <c r="X638" s="20">
        <v>42583</v>
      </c>
      <c r="Y638">
        <f t="shared" si="172"/>
        <v>-4.1424355131175006E-3</v>
      </c>
      <c r="Z638">
        <f t="shared" si="173"/>
        <v>4.7707052722963288E-3</v>
      </c>
      <c r="AA638">
        <f t="shared" si="174"/>
        <v>7.6807573679887192E-4</v>
      </c>
      <c r="AB638">
        <f t="shared" si="175"/>
        <v>1.1293799684829631E-3</v>
      </c>
      <c r="AC638">
        <f t="shared" si="176"/>
        <v>1.9424301121514812E-3</v>
      </c>
      <c r="AD638">
        <f t="shared" si="177"/>
        <v>-4.7556394853451832E-4</v>
      </c>
      <c r="AE638">
        <f t="shared" si="178"/>
        <v>5.2296211681601562E-3</v>
      </c>
      <c r="AF638">
        <f t="shared" si="179"/>
        <v>-1.1517590486924328E-2</v>
      </c>
      <c r="AG638">
        <f t="shared" si="180"/>
        <v>6.5699754495986465E-4</v>
      </c>
      <c r="AH638">
        <f t="shared" si="181"/>
        <v>6.0400254175069039E-4</v>
      </c>
      <c r="AI638">
        <f t="shared" si="182"/>
        <v>1.6339505505306908E-3</v>
      </c>
      <c r="AJ638">
        <f t="shared" si="183"/>
        <v>0</v>
      </c>
      <c r="AK638">
        <f t="shared" si="184"/>
        <v>-4.5284943676275361E-3</v>
      </c>
      <c r="AL638">
        <f t="shared" si="185"/>
        <v>-6.629101999475242E-4</v>
      </c>
      <c r="AM638">
        <f t="shared" si="186"/>
        <v>-2.5058975377343284E-3</v>
      </c>
      <c r="AN638">
        <f t="shared" si="187"/>
        <v>2.6521625245337814E-3</v>
      </c>
      <c r="AO638">
        <f t="shared" si="188"/>
        <v>-6.0554822649009077E-3</v>
      </c>
      <c r="AP638">
        <f t="shared" si="189"/>
        <v>-3.1344208904902329E-3</v>
      </c>
      <c r="AQ638">
        <f t="shared" si="190"/>
        <v>-2.2575911598316892E-4</v>
      </c>
    </row>
    <row r="639" spans="1:43" hidden="1" x14ac:dyDescent="0.25">
      <c r="A639" s="19">
        <v>42584</v>
      </c>
      <c r="B639">
        <v>12.296410229999999</v>
      </c>
      <c r="C639">
        <v>17.971677379999999</v>
      </c>
      <c r="D639">
        <v>84.245864119999993</v>
      </c>
      <c r="E639">
        <v>77.601206149999996</v>
      </c>
      <c r="F639">
        <v>69.311064169999995</v>
      </c>
      <c r="G639">
        <v>31775</v>
      </c>
      <c r="H639">
        <v>48077</v>
      </c>
      <c r="I639">
        <v>333.3</v>
      </c>
      <c r="J639">
        <v>10.0619</v>
      </c>
      <c r="K639">
        <v>74.867000000000004</v>
      </c>
      <c r="L639">
        <v>66.682000000000002</v>
      </c>
      <c r="M639">
        <v>121</v>
      </c>
      <c r="N639">
        <v>81.11</v>
      </c>
      <c r="O639">
        <v>15.02</v>
      </c>
      <c r="P639">
        <v>276.52</v>
      </c>
      <c r="Q639">
        <v>927.4</v>
      </c>
      <c r="R639">
        <v>10923.2</v>
      </c>
      <c r="S639">
        <v>414.43</v>
      </c>
      <c r="T639">
        <v>8622.9</v>
      </c>
      <c r="X639" s="20">
        <v>42584</v>
      </c>
      <c r="Y639">
        <f t="shared" si="172"/>
        <v>9.1384905966999778E-4</v>
      </c>
      <c r="Z639">
        <f t="shared" si="173"/>
        <v>1.2258459253553977E-3</v>
      </c>
      <c r="AA639">
        <f t="shared" si="174"/>
        <v>1.2091354183858459E-4</v>
      </c>
      <c r="AB639">
        <f t="shared" si="175"/>
        <v>-3.2351293429089589E-5</v>
      </c>
      <c r="AC639">
        <f t="shared" si="176"/>
        <v>2.1605291656740021E-4</v>
      </c>
      <c r="AD639">
        <f t="shared" si="177"/>
        <v>7.6134882602277272E-3</v>
      </c>
      <c r="AE639">
        <f t="shared" si="178"/>
        <v>7.0761658307422993E-3</v>
      </c>
      <c r="AF639">
        <f t="shared" si="179"/>
        <v>2.8543548261030435E-3</v>
      </c>
      <c r="AG639">
        <f t="shared" si="180"/>
        <v>1.2828865708876382E-3</v>
      </c>
      <c r="AH639">
        <f t="shared" si="181"/>
        <v>4.5718572864427084E-3</v>
      </c>
      <c r="AI639">
        <f t="shared" si="182"/>
        <v>-1.2289616821890268E-3</v>
      </c>
      <c r="AJ639">
        <f t="shared" si="183"/>
        <v>0</v>
      </c>
      <c r="AK639">
        <f t="shared" si="184"/>
        <v>-5.0421308322159382E-3</v>
      </c>
      <c r="AL639">
        <f t="shared" si="185"/>
        <v>-3.9867162438213446E-3</v>
      </c>
      <c r="AM639">
        <f t="shared" si="186"/>
        <v>2.0090532182496495E-2</v>
      </c>
      <c r="AN639">
        <f t="shared" si="187"/>
        <v>2.5912344449353238E-3</v>
      </c>
      <c r="AO639">
        <f t="shared" si="188"/>
        <v>-2.1679937047240232E-2</v>
      </c>
      <c r="AP639">
        <f t="shared" si="189"/>
        <v>7.9659159583925698E-4</v>
      </c>
      <c r="AQ639">
        <f t="shared" si="190"/>
        <v>-1.581742505806558E-3</v>
      </c>
    </row>
    <row r="640" spans="1:43" hidden="1" x14ac:dyDescent="0.25">
      <c r="A640" s="19">
        <v>42585</v>
      </c>
      <c r="B640">
        <v>12.30329072</v>
      </c>
      <c r="C640">
        <v>17.915276500000001</v>
      </c>
      <c r="D640">
        <v>84.266123379999996</v>
      </c>
      <c r="E640">
        <v>77.653895199999994</v>
      </c>
      <c r="F640">
        <v>69.339048730000002</v>
      </c>
      <c r="G640">
        <v>31608</v>
      </c>
      <c r="H640">
        <v>47678</v>
      </c>
      <c r="I640">
        <v>332.05</v>
      </c>
      <c r="J640">
        <v>10.064</v>
      </c>
      <c r="K640">
        <v>74.438500000000005</v>
      </c>
      <c r="L640">
        <v>66.766999999999996</v>
      </c>
      <c r="M640">
        <v>120</v>
      </c>
      <c r="N640">
        <v>80.3</v>
      </c>
      <c r="O640">
        <v>14.66</v>
      </c>
      <c r="P640">
        <v>275.95</v>
      </c>
      <c r="Q640">
        <v>913.8</v>
      </c>
      <c r="R640">
        <v>10684.2</v>
      </c>
      <c r="S640">
        <v>413.48</v>
      </c>
      <c r="T640">
        <v>8544.85</v>
      </c>
      <c r="X640" s="20">
        <v>42585</v>
      </c>
      <c r="Y640">
        <f t="shared" si="172"/>
        <v>5.5939624578425491E-4</v>
      </c>
      <c r="Z640">
        <f t="shared" si="173"/>
        <v>-3.1432551576018575E-3</v>
      </c>
      <c r="AA640">
        <f t="shared" si="174"/>
        <v>2.4044888910472857E-4</v>
      </c>
      <c r="AB640">
        <f t="shared" si="175"/>
        <v>6.7874165247548842E-4</v>
      </c>
      <c r="AC640">
        <f t="shared" si="176"/>
        <v>4.0367165658500368E-4</v>
      </c>
      <c r="AD640">
        <f t="shared" si="177"/>
        <v>-5.2695639664281316E-3</v>
      </c>
      <c r="AE640">
        <f t="shared" si="178"/>
        <v>-8.3338167049862941E-3</v>
      </c>
      <c r="AF640">
        <f t="shared" si="179"/>
        <v>-3.7574253269713202E-3</v>
      </c>
      <c r="AG640">
        <f t="shared" si="180"/>
        <v>2.0868632037550084E-4</v>
      </c>
      <c r="AH640">
        <f t="shared" si="181"/>
        <v>-5.7399248717889184E-3</v>
      </c>
      <c r="AI640">
        <f t="shared" si="182"/>
        <v>1.273895068451456E-3</v>
      </c>
      <c r="AJ640">
        <f t="shared" si="183"/>
        <v>-8.2988028146950658E-3</v>
      </c>
      <c r="AK640">
        <f t="shared" si="184"/>
        <v>-1.0036637129537382E-2</v>
      </c>
      <c r="AL640">
        <f t="shared" si="185"/>
        <v>-2.4259949877483249E-2</v>
      </c>
      <c r="AM640">
        <f t="shared" si="186"/>
        <v>-2.0634611915539883E-3</v>
      </c>
      <c r="AN640">
        <f t="shared" si="187"/>
        <v>-1.4773242828189344E-2</v>
      </c>
      <c r="AO640">
        <f t="shared" si="188"/>
        <v>-2.2122953028692188E-2</v>
      </c>
      <c r="AP640">
        <f t="shared" si="189"/>
        <v>-2.2949364470768309E-3</v>
      </c>
      <c r="AQ640">
        <f t="shared" si="190"/>
        <v>-9.0926927226505187E-3</v>
      </c>
    </row>
    <row r="641" spans="1:43" hidden="1" x14ac:dyDescent="0.25">
      <c r="A641" s="19">
        <v>42586</v>
      </c>
      <c r="B641">
        <v>12.244615380000001</v>
      </c>
      <c r="C641">
        <v>17.942565269999999</v>
      </c>
      <c r="D641">
        <v>84.280625529999995</v>
      </c>
      <c r="E641">
        <v>77.686970279999997</v>
      </c>
      <c r="F641">
        <v>69.371137950000005</v>
      </c>
      <c r="G641">
        <v>31620</v>
      </c>
      <c r="H641">
        <v>47674</v>
      </c>
      <c r="I641">
        <v>329.05</v>
      </c>
      <c r="J641">
        <v>10.0634</v>
      </c>
      <c r="K641">
        <v>74.386499999999998</v>
      </c>
      <c r="L641">
        <v>66.84</v>
      </c>
      <c r="M641">
        <v>120</v>
      </c>
      <c r="N641">
        <v>80.84</v>
      </c>
      <c r="O641">
        <v>14.98</v>
      </c>
      <c r="P641">
        <v>272.60000000000002</v>
      </c>
      <c r="Q641">
        <v>918.05</v>
      </c>
      <c r="R641">
        <v>10702</v>
      </c>
      <c r="S641">
        <v>413.67</v>
      </c>
      <c r="T641">
        <v>8551.1</v>
      </c>
      <c r="X641" s="20">
        <v>42586</v>
      </c>
      <c r="Y641">
        <f t="shared" si="172"/>
        <v>-4.7804852685537202E-3</v>
      </c>
      <c r="Z641">
        <f t="shared" si="173"/>
        <v>1.5220534154419263E-3</v>
      </c>
      <c r="AA641">
        <f t="shared" si="174"/>
        <v>1.7208460121082817E-4</v>
      </c>
      <c r="AB641">
        <f t="shared" si="175"/>
        <v>4.2583875656435017E-4</v>
      </c>
      <c r="AC641">
        <f t="shared" si="176"/>
        <v>4.6268008630815901E-4</v>
      </c>
      <c r="AD641">
        <f t="shared" si="177"/>
        <v>3.795786722362571E-4</v>
      </c>
      <c r="AE641">
        <f t="shared" si="178"/>
        <v>-8.3899656060599067E-5</v>
      </c>
      <c r="AF641">
        <f t="shared" si="179"/>
        <v>-9.0758450845945804E-3</v>
      </c>
      <c r="AG641">
        <f t="shared" si="180"/>
        <v>-5.9620219221392763E-5</v>
      </c>
      <c r="AH641">
        <f t="shared" si="181"/>
        <v>-6.9880735247584774E-4</v>
      </c>
      <c r="AI641">
        <f t="shared" si="182"/>
        <v>1.0927572247594955E-3</v>
      </c>
      <c r="AJ641">
        <f t="shared" si="183"/>
        <v>0</v>
      </c>
      <c r="AK641">
        <f t="shared" si="184"/>
        <v>6.7022715827042547E-3</v>
      </c>
      <c r="AL641">
        <f t="shared" si="185"/>
        <v>2.1593281630567909E-2</v>
      </c>
      <c r="AM641">
        <f t="shared" si="186"/>
        <v>-1.2214170623077928E-2</v>
      </c>
      <c r="AN641">
        <f t="shared" si="187"/>
        <v>4.6401262390247961E-3</v>
      </c>
      <c r="AO641">
        <f t="shared" si="188"/>
        <v>1.6646252359261778E-3</v>
      </c>
      <c r="AP641">
        <f t="shared" si="189"/>
        <v>4.5940882147542492E-4</v>
      </c>
      <c r="AQ641">
        <f t="shared" si="190"/>
        <v>7.3116735582867687E-4</v>
      </c>
    </row>
    <row r="642" spans="1:43" hidden="1" x14ac:dyDescent="0.25">
      <c r="A642" s="19">
        <v>42587</v>
      </c>
      <c r="B642">
        <v>12.276918759999999</v>
      </c>
      <c r="C642">
        <v>17.872870089999999</v>
      </c>
      <c r="D642">
        <v>84.296828739999995</v>
      </c>
      <c r="E642">
        <v>77.683222749999999</v>
      </c>
      <c r="F642">
        <v>69.376221689999994</v>
      </c>
      <c r="G642">
        <v>31050</v>
      </c>
      <c r="H642">
        <v>46234</v>
      </c>
      <c r="I642">
        <v>326.60000000000002</v>
      </c>
      <c r="J642">
        <v>10.041700000000001</v>
      </c>
      <c r="K642">
        <v>74.097499999999997</v>
      </c>
      <c r="L642">
        <v>66.841999999999999</v>
      </c>
      <c r="M642">
        <v>122</v>
      </c>
      <c r="N642">
        <v>81.99</v>
      </c>
      <c r="O642">
        <v>15.01</v>
      </c>
      <c r="P642">
        <v>287.5</v>
      </c>
      <c r="Q642">
        <v>925.5</v>
      </c>
      <c r="R642">
        <v>11111.6</v>
      </c>
      <c r="S642">
        <v>416.42</v>
      </c>
      <c r="T642">
        <v>8683.15</v>
      </c>
      <c r="X642" s="20">
        <v>42587</v>
      </c>
      <c r="Y642">
        <f t="shared" si="172"/>
        <v>2.6346963858021968E-3</v>
      </c>
      <c r="Z642">
        <f t="shared" si="173"/>
        <v>-3.8919123708574151E-3</v>
      </c>
      <c r="AA642">
        <f t="shared" si="174"/>
        <v>1.9223460361376152E-4</v>
      </c>
      <c r="AB642">
        <f t="shared" si="175"/>
        <v>-4.8240012162486783E-5</v>
      </c>
      <c r="AC642">
        <f t="shared" si="176"/>
        <v>7.328052966848258E-5</v>
      </c>
      <c r="AD642">
        <f t="shared" si="177"/>
        <v>-1.8191023401838223E-2</v>
      </c>
      <c r="AE642">
        <f t="shared" si="178"/>
        <v>-3.0670717753152752E-2</v>
      </c>
      <c r="AF642">
        <f t="shared" si="179"/>
        <v>-7.4735343657633619E-3</v>
      </c>
      <c r="AG642">
        <f t="shared" si="180"/>
        <v>-2.1586570995888112E-3</v>
      </c>
      <c r="AH642">
        <f t="shared" si="181"/>
        <v>-3.8926802205446732E-3</v>
      </c>
      <c r="AI642">
        <f t="shared" si="182"/>
        <v>2.9921754613770885E-5</v>
      </c>
      <c r="AJ642">
        <f t="shared" si="183"/>
        <v>1.6529301951210506E-2</v>
      </c>
      <c r="AK642">
        <f t="shared" si="184"/>
        <v>1.4125396072665993E-2</v>
      </c>
      <c r="AL642">
        <f t="shared" si="185"/>
        <v>2.0006675562971904E-3</v>
      </c>
      <c r="AM642">
        <f t="shared" si="186"/>
        <v>5.3217340974972729E-2</v>
      </c>
      <c r="AN642">
        <f t="shared" si="187"/>
        <v>8.0822766453563389E-3</v>
      </c>
      <c r="AO642">
        <f t="shared" si="188"/>
        <v>3.7558967794787526E-2</v>
      </c>
      <c r="AP642">
        <f t="shared" si="189"/>
        <v>6.6258118052886974E-3</v>
      </c>
      <c r="AQ642">
        <f t="shared" si="190"/>
        <v>1.5324436420528317E-2</v>
      </c>
    </row>
    <row r="643" spans="1:43" hidden="1" x14ac:dyDescent="0.25">
      <c r="A643" s="19">
        <v>42590</v>
      </c>
      <c r="B643">
        <v>12.31983761</v>
      </c>
      <c r="C643">
        <v>17.868306929999999</v>
      </c>
      <c r="D643">
        <v>84.336180440000007</v>
      </c>
      <c r="E643">
        <v>77.755370290000002</v>
      </c>
      <c r="F643">
        <v>69.456005570000002</v>
      </c>
      <c r="G643">
        <v>31176</v>
      </c>
      <c r="H643">
        <v>46301</v>
      </c>
      <c r="I643">
        <v>327.39999999999998</v>
      </c>
      <c r="J643">
        <v>10.029400000000001</v>
      </c>
      <c r="K643">
        <v>74.108999999999995</v>
      </c>
      <c r="L643">
        <v>66.81</v>
      </c>
      <c r="M643">
        <v>122</v>
      </c>
      <c r="N643">
        <v>82.4</v>
      </c>
      <c r="O643">
        <v>15.11</v>
      </c>
      <c r="P643">
        <v>291</v>
      </c>
      <c r="Q643">
        <v>929.5</v>
      </c>
      <c r="R643">
        <v>11215.85</v>
      </c>
      <c r="S643">
        <v>416.53</v>
      </c>
      <c r="T643">
        <v>8711.35</v>
      </c>
      <c r="X643" s="20">
        <v>42590</v>
      </c>
      <c r="Y643">
        <f t="shared" si="172"/>
        <v>3.4898010869729222E-3</v>
      </c>
      <c r="Z643">
        <f t="shared" si="173"/>
        <v>-2.5534469792309476E-4</v>
      </c>
      <c r="AA643">
        <f t="shared" si="174"/>
        <v>4.6671409003105658E-4</v>
      </c>
      <c r="AB643">
        <f t="shared" si="175"/>
        <v>9.2830929269382652E-4</v>
      </c>
      <c r="AC643">
        <f t="shared" si="176"/>
        <v>1.1493568943989087E-3</v>
      </c>
      <c r="AD643">
        <f t="shared" si="177"/>
        <v>4.0497596569203697E-3</v>
      </c>
      <c r="AE643">
        <f t="shared" si="178"/>
        <v>1.4481009717021041E-3</v>
      </c>
      <c r="AF643">
        <f t="shared" si="179"/>
        <v>2.4464844006696243E-3</v>
      </c>
      <c r="AG643">
        <f t="shared" si="180"/>
        <v>-1.2256429931349366E-3</v>
      </c>
      <c r="AH643">
        <f t="shared" si="181"/>
        <v>1.5518887529325899E-4</v>
      </c>
      <c r="AI643">
        <f t="shared" si="182"/>
        <v>-4.7885554442091523E-4</v>
      </c>
      <c r="AJ643">
        <f t="shared" si="183"/>
        <v>0</v>
      </c>
      <c r="AK643">
        <f t="shared" si="184"/>
        <v>4.9881483073398987E-3</v>
      </c>
      <c r="AL643">
        <f t="shared" si="185"/>
        <v>6.6401306392775573E-3</v>
      </c>
      <c r="AM643">
        <f t="shared" si="186"/>
        <v>1.2100406934087489E-2</v>
      </c>
      <c r="AN643">
        <f t="shared" si="187"/>
        <v>4.312675147946486E-3</v>
      </c>
      <c r="AO643">
        <f t="shared" si="188"/>
        <v>9.338348767121394E-3</v>
      </c>
      <c r="AP643">
        <f t="shared" si="189"/>
        <v>2.6412149742343298E-4</v>
      </c>
      <c r="AQ643">
        <f t="shared" si="190"/>
        <v>3.2424070488976451E-3</v>
      </c>
    </row>
    <row r="644" spans="1:43" hidden="1" x14ac:dyDescent="0.25">
      <c r="A644" s="19">
        <v>42591</v>
      </c>
      <c r="B644">
        <v>12.30924501</v>
      </c>
      <c r="C644">
        <v>17.882314090000001</v>
      </c>
      <c r="D644">
        <v>84.36388015</v>
      </c>
      <c r="E644">
        <v>77.78544187</v>
      </c>
      <c r="F644">
        <v>69.524977089999993</v>
      </c>
      <c r="G644">
        <v>31273</v>
      </c>
      <c r="H644">
        <v>46374</v>
      </c>
      <c r="I644">
        <v>324.85000000000002</v>
      </c>
      <c r="J644">
        <v>10.0327</v>
      </c>
      <c r="K644">
        <v>74.25</v>
      </c>
      <c r="L644">
        <v>66.774000000000001</v>
      </c>
      <c r="M644">
        <v>122</v>
      </c>
      <c r="N644">
        <v>82.95</v>
      </c>
      <c r="O644">
        <v>15.06</v>
      </c>
      <c r="P644">
        <v>282.63</v>
      </c>
      <c r="Q644">
        <v>934.25</v>
      </c>
      <c r="R644">
        <v>11041.2</v>
      </c>
      <c r="S644">
        <v>415.73</v>
      </c>
      <c r="T644">
        <v>8678.25</v>
      </c>
      <c r="X644" s="20">
        <v>42591</v>
      </c>
      <c r="Y644">
        <f t="shared" si="172"/>
        <v>-8.601701343528491E-4</v>
      </c>
      <c r="Z644">
        <f t="shared" si="173"/>
        <v>7.8360377062573349E-4</v>
      </c>
      <c r="AA644">
        <f t="shared" si="174"/>
        <v>3.2839004505450035E-4</v>
      </c>
      <c r="AB644">
        <f t="shared" si="175"/>
        <v>3.8667125312094044E-4</v>
      </c>
      <c r="AC644">
        <f t="shared" si="176"/>
        <v>9.9253184632918821E-4</v>
      </c>
      <c r="AD644">
        <f t="shared" si="177"/>
        <v>3.1065374308251238E-3</v>
      </c>
      <c r="AE644">
        <f t="shared" si="178"/>
        <v>1.5753982217016401E-3</v>
      </c>
      <c r="AF644">
        <f t="shared" si="179"/>
        <v>-7.819127610494454E-3</v>
      </c>
      <c r="AG644">
        <f t="shared" si="180"/>
        <v>3.2897852465701115E-4</v>
      </c>
      <c r="AH644">
        <f t="shared" si="181"/>
        <v>1.9007952662530919E-3</v>
      </c>
      <c r="AI644">
        <f t="shared" si="182"/>
        <v>-5.3898671804295016E-4</v>
      </c>
      <c r="AJ644">
        <f t="shared" si="183"/>
        <v>0</v>
      </c>
      <c r="AK644">
        <f t="shared" si="184"/>
        <v>6.6525797210273963E-3</v>
      </c>
      <c r="AL644">
        <f t="shared" si="185"/>
        <v>-3.3145539129005828E-3</v>
      </c>
      <c r="AM644">
        <f t="shared" si="186"/>
        <v>-2.9184645442806422E-2</v>
      </c>
      <c r="AN644">
        <f t="shared" si="187"/>
        <v>5.0972612040946054E-3</v>
      </c>
      <c r="AO644">
        <f t="shared" si="188"/>
        <v>-1.5694225856842881E-2</v>
      </c>
      <c r="AP644">
        <f t="shared" si="189"/>
        <v>-1.9224767413894052E-3</v>
      </c>
      <c r="AQ644">
        <f t="shared" si="190"/>
        <v>-3.8068776710945842E-3</v>
      </c>
    </row>
    <row r="645" spans="1:43" hidden="1" x14ac:dyDescent="0.25">
      <c r="A645" s="19">
        <v>42592</v>
      </c>
      <c r="B645">
        <v>12.34667907</v>
      </c>
      <c r="C645">
        <v>17.953254000000001</v>
      </c>
      <c r="D645">
        <v>84.398122069999999</v>
      </c>
      <c r="E645">
        <v>77.782489249999998</v>
      </c>
      <c r="F645">
        <v>69.514517479999995</v>
      </c>
      <c r="G645">
        <v>31393</v>
      </c>
      <c r="H645">
        <v>47124</v>
      </c>
      <c r="I645">
        <v>327.95</v>
      </c>
      <c r="J645">
        <v>10.0581</v>
      </c>
      <c r="K645">
        <v>74.62</v>
      </c>
      <c r="L645">
        <v>66.765000000000001</v>
      </c>
      <c r="M645">
        <v>121</v>
      </c>
      <c r="N645">
        <v>81.8</v>
      </c>
      <c r="O645">
        <v>15</v>
      </c>
      <c r="P645">
        <v>269.35000000000002</v>
      </c>
      <c r="Q645">
        <v>924.95</v>
      </c>
      <c r="R645">
        <v>10869.85</v>
      </c>
      <c r="S645">
        <v>408.97</v>
      </c>
      <c r="T645">
        <v>8575.2999999999993</v>
      </c>
      <c r="X645" s="20">
        <v>42592</v>
      </c>
      <c r="Y645">
        <f t="shared" si="172"/>
        <v>3.0365188213400474E-3</v>
      </c>
      <c r="Z645">
        <f t="shared" si="173"/>
        <v>3.9591950928978322E-3</v>
      </c>
      <c r="AA645">
        <f t="shared" si="174"/>
        <v>4.0580130621178549E-4</v>
      </c>
      <c r="AB645">
        <f t="shared" si="175"/>
        <v>-3.7959237216857289E-5</v>
      </c>
      <c r="AC645">
        <f t="shared" si="176"/>
        <v>-1.5045523650783003E-4</v>
      </c>
      <c r="AD645">
        <f t="shared" si="177"/>
        <v>3.8298326580968605E-3</v>
      </c>
      <c r="AE645">
        <f t="shared" si="178"/>
        <v>1.6043468031083922E-2</v>
      </c>
      <c r="AF645">
        <f t="shared" si="179"/>
        <v>9.4976204132043822E-3</v>
      </c>
      <c r="AG645">
        <f t="shared" si="180"/>
        <v>2.5285218640117659E-3</v>
      </c>
      <c r="AH645">
        <f t="shared" si="181"/>
        <v>4.9707901102028929E-3</v>
      </c>
      <c r="AI645">
        <f t="shared" si="182"/>
        <v>-1.3479208341569358E-4</v>
      </c>
      <c r="AJ645">
        <f t="shared" si="183"/>
        <v>-8.23049913651548E-3</v>
      </c>
      <c r="AK645">
        <f t="shared" si="184"/>
        <v>-1.3960773027752147E-2</v>
      </c>
      <c r="AL645">
        <f t="shared" si="185"/>
        <v>-3.9920212695374498E-3</v>
      </c>
      <c r="AM645">
        <f t="shared" si="186"/>
        <v>-4.8126972602143249E-2</v>
      </c>
      <c r="AN645">
        <f t="shared" si="187"/>
        <v>-1.0004386368195067E-2</v>
      </c>
      <c r="AO645">
        <f t="shared" si="188"/>
        <v>-1.5640829004296055E-2</v>
      </c>
      <c r="AP645">
        <f t="shared" si="189"/>
        <v>-1.6394207363748147E-2</v>
      </c>
      <c r="AQ645">
        <f t="shared" si="190"/>
        <v>-1.1933917579651119E-2</v>
      </c>
    </row>
    <row r="646" spans="1:43" hidden="1" x14ac:dyDescent="0.25">
      <c r="A646" s="19">
        <v>42593</v>
      </c>
      <c r="B646">
        <v>12.30643946</v>
      </c>
      <c r="C646">
        <v>17.953874859999999</v>
      </c>
      <c r="D646">
        <v>84.405941319999997</v>
      </c>
      <c r="E646">
        <v>77.795597240000006</v>
      </c>
      <c r="F646">
        <v>69.57044621</v>
      </c>
      <c r="G646">
        <v>31327</v>
      </c>
      <c r="H646">
        <v>46764</v>
      </c>
      <c r="I646">
        <v>329.95</v>
      </c>
      <c r="J646">
        <v>10.0715</v>
      </c>
      <c r="K646">
        <v>74.340500000000006</v>
      </c>
      <c r="L646">
        <v>66.75</v>
      </c>
      <c r="M646">
        <v>121</v>
      </c>
      <c r="N646">
        <v>81.5</v>
      </c>
      <c r="O646">
        <v>15.02</v>
      </c>
      <c r="P646">
        <v>272.39999999999998</v>
      </c>
      <c r="Q646">
        <v>935.65</v>
      </c>
      <c r="R646">
        <v>11134.15</v>
      </c>
      <c r="S646">
        <v>409.42</v>
      </c>
      <c r="T646">
        <v>8592.15</v>
      </c>
      <c r="X646" s="20">
        <v>42593</v>
      </c>
      <c r="Y646">
        <f t="shared" ref="Y646:Y709" si="191">LN(B646/B645)</f>
        <v>-3.264466983055186E-3</v>
      </c>
      <c r="Z646">
        <f t="shared" ref="Z646:Z709" si="192">LN(C646/C645)</f>
        <v>3.458143381398159E-5</v>
      </c>
      <c r="AA646">
        <f t="shared" ref="AA646:AA709" si="193">LN(D646/D645)</f>
        <v>9.2642912126241777E-5</v>
      </c>
      <c r="AB646">
        <f t="shared" ref="AB646:AB709" si="194">LN(E646/E645)</f>
        <v>1.68506893570368E-4</v>
      </c>
      <c r="AC646">
        <f t="shared" ref="AC646:AC709" si="195">LN(F646/F645)</f>
        <v>8.0423838106931465E-4</v>
      </c>
      <c r="AD646">
        <f t="shared" ref="AD646:AD709" si="196">LN(G646/G645)</f>
        <v>-2.104592613558809E-3</v>
      </c>
      <c r="AE646">
        <f t="shared" ref="AE646:AE709" si="197">LN(H646/H645)</f>
        <v>-7.6687492393003745E-3</v>
      </c>
      <c r="AF646">
        <f t="shared" ref="AF646:AF709" si="198">LN(I646/I645)</f>
        <v>6.0799700896860612E-3</v>
      </c>
      <c r="AG646">
        <f t="shared" ref="AG646:AG709" si="199">LN(J646/J645)</f>
        <v>1.3313729015333273E-3</v>
      </c>
      <c r="AH646">
        <f t="shared" ref="AH646:AH709" si="200">LN(K646/K645)</f>
        <v>-3.7526770923407005E-3</v>
      </c>
      <c r="AI646">
        <f t="shared" ref="AI646:AI709" si="201">LN(L646/L645)</f>
        <v>-2.2469385556843772E-4</v>
      </c>
      <c r="AJ646">
        <f t="shared" ref="AJ646:AJ709" si="202">LN(M646/M645)</f>
        <v>0</v>
      </c>
      <c r="AK646">
        <f t="shared" ref="AK646:AK709" si="203">LN(N646/N645)</f>
        <v>-3.6742233618843358E-3</v>
      </c>
      <c r="AL646">
        <f t="shared" ref="AL646:AL709" si="204">LN(O646/O645)</f>
        <v>1.3324452337786948E-3</v>
      </c>
      <c r="AM646">
        <f t="shared" ref="AM646:AM709" si="205">LN(P646/P645)</f>
        <v>1.1259925148814321E-2</v>
      </c>
      <c r="AN646">
        <f t="shared" ref="AN646:AN709" si="206">LN(Q646/Q645)</f>
        <v>1.1501792926399296E-2</v>
      </c>
      <c r="AO646">
        <f t="shared" ref="AO646:AO709" si="207">LN(R646/R645)</f>
        <v>2.4024060327854087E-2</v>
      </c>
      <c r="AP646">
        <f t="shared" ref="AP646:AP709" si="208">LN(S646/S645)</f>
        <v>1.099720293141232E-3</v>
      </c>
      <c r="AQ646">
        <f t="shared" ref="AQ646:AQ709" si="209">LN(T646/T645)</f>
        <v>1.9630178519081331E-3</v>
      </c>
    </row>
    <row r="647" spans="1:43" hidden="1" x14ac:dyDescent="0.25">
      <c r="A647" s="19">
        <v>42594</v>
      </c>
      <c r="B647">
        <v>12.264550270000001</v>
      </c>
      <c r="C647">
        <v>17.986078670000001</v>
      </c>
      <c r="D647">
        <v>84.441673539999996</v>
      </c>
      <c r="E647">
        <v>77.864039529999999</v>
      </c>
      <c r="F647">
        <v>69.57209623</v>
      </c>
      <c r="G647">
        <v>31219</v>
      </c>
      <c r="H647">
        <v>46140</v>
      </c>
      <c r="I647">
        <v>324</v>
      </c>
      <c r="J647">
        <v>10.083500000000001</v>
      </c>
      <c r="K647">
        <v>74.6755</v>
      </c>
      <c r="L647">
        <v>66.908000000000001</v>
      </c>
      <c r="M647">
        <v>122</v>
      </c>
      <c r="N647">
        <v>81.44</v>
      </c>
      <c r="O647">
        <v>15.04</v>
      </c>
      <c r="P647">
        <v>269.14999999999998</v>
      </c>
      <c r="Q647">
        <v>935</v>
      </c>
      <c r="R647">
        <v>11160.8</v>
      </c>
      <c r="S647">
        <v>409.57</v>
      </c>
      <c r="T647">
        <v>8613.85</v>
      </c>
      <c r="X647" s="20">
        <v>42594</v>
      </c>
      <c r="Y647">
        <f t="shared" si="191"/>
        <v>-3.4096494315387737E-3</v>
      </c>
      <c r="Z647">
        <f t="shared" si="192"/>
        <v>1.7920901646074384E-3</v>
      </c>
      <c r="AA647">
        <f t="shared" si="193"/>
        <v>4.2324815263814039E-4</v>
      </c>
      <c r="AB647">
        <f t="shared" si="194"/>
        <v>8.7938396659299897E-4</v>
      </c>
      <c r="AC647">
        <f t="shared" si="195"/>
        <v>2.3716973560233191E-5</v>
      </c>
      <c r="AD647">
        <f t="shared" si="196"/>
        <v>-3.4534616870002532E-3</v>
      </c>
      <c r="AE647">
        <f t="shared" si="197"/>
        <v>-1.3433423398964903E-2</v>
      </c>
      <c r="AF647">
        <f t="shared" si="198"/>
        <v>-1.8197612037101261E-2</v>
      </c>
      <c r="AG647">
        <f t="shared" si="199"/>
        <v>1.1907716614178495E-3</v>
      </c>
      <c r="AH647">
        <f t="shared" si="200"/>
        <v>4.4961690603719275E-3</v>
      </c>
      <c r="AI647">
        <f t="shared" si="201"/>
        <v>2.3642441694034506E-3</v>
      </c>
      <c r="AJ647">
        <f t="shared" si="202"/>
        <v>8.2304991365154435E-3</v>
      </c>
      <c r="AK647">
        <f t="shared" si="203"/>
        <v>-7.3646744460445241E-4</v>
      </c>
      <c r="AL647">
        <f t="shared" si="204"/>
        <v>1.3306721857049505E-3</v>
      </c>
      <c r="AM647">
        <f t="shared" si="205"/>
        <v>-1.2002729268391025E-2</v>
      </c>
      <c r="AN647">
        <f t="shared" si="206"/>
        <v>-6.949456351105595E-4</v>
      </c>
      <c r="AO647">
        <f t="shared" si="207"/>
        <v>2.3906770540243045E-3</v>
      </c>
      <c r="AP647">
        <f t="shared" si="208"/>
        <v>3.6630484298275497E-4</v>
      </c>
      <c r="AQ647">
        <f t="shared" si="209"/>
        <v>2.5223772527392147E-3</v>
      </c>
    </row>
    <row r="648" spans="1:43" hidden="1" x14ac:dyDescent="0.25">
      <c r="A648" s="19">
        <v>42598</v>
      </c>
      <c r="B648">
        <v>12.307750739999999</v>
      </c>
      <c r="C648">
        <v>17.993694269999999</v>
      </c>
      <c r="D648">
        <v>84.495931260000006</v>
      </c>
      <c r="E648">
        <v>77.924757929999998</v>
      </c>
      <c r="F648">
        <v>69.688491940000006</v>
      </c>
      <c r="G648">
        <v>31467</v>
      </c>
      <c r="H648">
        <v>46340</v>
      </c>
      <c r="I648">
        <v>327.55</v>
      </c>
      <c r="J648">
        <v>10.093</v>
      </c>
      <c r="K648">
        <v>75.423000000000002</v>
      </c>
      <c r="L648">
        <v>66.87</v>
      </c>
      <c r="M648">
        <v>122</v>
      </c>
      <c r="N648">
        <v>81.96</v>
      </c>
      <c r="O648">
        <v>15.1</v>
      </c>
      <c r="P648">
        <v>272.55</v>
      </c>
      <c r="Q648">
        <v>926.2</v>
      </c>
      <c r="R648">
        <v>11230.85</v>
      </c>
      <c r="S648">
        <v>409.1</v>
      </c>
      <c r="T648">
        <v>8642.5499999999993</v>
      </c>
      <c r="X648" s="20">
        <v>42598</v>
      </c>
      <c r="Y648">
        <f t="shared" si="191"/>
        <v>3.5161961016169918E-3</v>
      </c>
      <c r="Z648">
        <f t="shared" si="192"/>
        <v>4.2332674674891115E-4</v>
      </c>
      <c r="AA648">
        <f t="shared" si="193"/>
        <v>6.4234037092942458E-4</v>
      </c>
      <c r="AB648">
        <f t="shared" si="194"/>
        <v>7.7949639594642372E-4</v>
      </c>
      <c r="AC648">
        <f t="shared" si="195"/>
        <v>1.671624953384806E-3</v>
      </c>
      <c r="AD648">
        <f t="shared" si="196"/>
        <v>7.9124938228054397E-3</v>
      </c>
      <c r="AE648">
        <f t="shared" si="197"/>
        <v>4.3252662586226141E-3</v>
      </c>
      <c r="AF648">
        <f t="shared" si="198"/>
        <v>1.0897199385556033E-2</v>
      </c>
      <c r="AG648">
        <f t="shared" si="199"/>
        <v>9.4168965896299528E-4</v>
      </c>
      <c r="AH648">
        <f t="shared" si="200"/>
        <v>9.9602085254888086E-3</v>
      </c>
      <c r="AI648">
        <f t="shared" si="201"/>
        <v>-5.6810538387507426E-4</v>
      </c>
      <c r="AJ648">
        <f t="shared" si="202"/>
        <v>0</v>
      </c>
      <c r="AK648">
        <f t="shared" si="203"/>
        <v>6.3647705684862603E-3</v>
      </c>
      <c r="AL648">
        <f t="shared" si="204"/>
        <v>3.9814252991848221E-3</v>
      </c>
      <c r="AM648">
        <f t="shared" si="205"/>
        <v>1.2553238503323667E-2</v>
      </c>
      <c r="AN648">
        <f t="shared" si="206"/>
        <v>-9.4563352420354001E-3</v>
      </c>
      <c r="AO648">
        <f t="shared" si="207"/>
        <v>6.2568170299997514E-3</v>
      </c>
      <c r="AP648">
        <f t="shared" si="208"/>
        <v>-1.1482039201050653E-3</v>
      </c>
      <c r="AQ648">
        <f t="shared" si="209"/>
        <v>3.3263051925229367E-3</v>
      </c>
    </row>
    <row r="649" spans="1:43" hidden="1" x14ac:dyDescent="0.25">
      <c r="A649" s="19">
        <v>42599</v>
      </c>
      <c r="B649">
        <v>12.35778112</v>
      </c>
      <c r="C649">
        <v>18.063624470000001</v>
      </c>
      <c r="D649">
        <v>84.489338849999996</v>
      </c>
      <c r="E649">
        <v>77.932245539999997</v>
      </c>
      <c r="F649">
        <v>69.737247879999998</v>
      </c>
      <c r="G649">
        <v>31368</v>
      </c>
      <c r="H649">
        <v>45895</v>
      </c>
      <c r="I649">
        <v>325.64999999999998</v>
      </c>
      <c r="J649">
        <v>10.082800000000001</v>
      </c>
      <c r="K649">
        <v>75.512</v>
      </c>
      <c r="L649">
        <v>66.893000000000001</v>
      </c>
      <c r="M649">
        <v>122</v>
      </c>
      <c r="N649">
        <v>81.819999999999993</v>
      </c>
      <c r="O649">
        <v>15.1</v>
      </c>
      <c r="P649">
        <v>272.7</v>
      </c>
      <c r="Q649">
        <v>913.2</v>
      </c>
      <c r="R649">
        <v>11174.05</v>
      </c>
      <c r="S649">
        <v>411.63</v>
      </c>
      <c r="T649">
        <v>8624.0499999999993</v>
      </c>
      <c r="X649" s="20">
        <v>42599</v>
      </c>
      <c r="Y649">
        <f t="shared" si="191"/>
        <v>4.056709492095906E-3</v>
      </c>
      <c r="Z649">
        <f t="shared" si="192"/>
        <v>3.878840142360796E-3</v>
      </c>
      <c r="AA649">
        <f t="shared" si="193"/>
        <v>-7.8023486888076292E-5</v>
      </c>
      <c r="AB649">
        <f t="shared" si="194"/>
        <v>9.6083074087891307E-5</v>
      </c>
      <c r="AC649">
        <f t="shared" si="195"/>
        <v>6.9938222383166308E-4</v>
      </c>
      <c r="AD649">
        <f t="shared" si="196"/>
        <v>-3.1511126575460738E-3</v>
      </c>
      <c r="AE649">
        <f t="shared" si="197"/>
        <v>-9.6493403331758213E-3</v>
      </c>
      <c r="AF649">
        <f t="shared" si="198"/>
        <v>-5.8175301854748764E-3</v>
      </c>
      <c r="AG649">
        <f t="shared" si="199"/>
        <v>-1.0111124088260071E-3</v>
      </c>
      <c r="AH649">
        <f t="shared" si="200"/>
        <v>1.1793157361115688E-3</v>
      </c>
      <c r="AI649">
        <f t="shared" si="201"/>
        <v>3.4389181203573729E-4</v>
      </c>
      <c r="AJ649">
        <f t="shared" si="202"/>
        <v>0</v>
      </c>
      <c r="AK649">
        <f t="shared" si="203"/>
        <v>-1.7096108694465129E-3</v>
      </c>
      <c r="AL649">
        <f t="shared" si="204"/>
        <v>0</v>
      </c>
      <c r="AM649">
        <f t="shared" si="205"/>
        <v>5.5020634125291278E-4</v>
      </c>
      <c r="AN649">
        <f t="shared" si="206"/>
        <v>-1.4135279391011151E-2</v>
      </c>
      <c r="AO649">
        <f t="shared" si="207"/>
        <v>-5.0703303014664209E-3</v>
      </c>
      <c r="AP649">
        <f t="shared" si="208"/>
        <v>6.1652626658404994E-3</v>
      </c>
      <c r="AQ649">
        <f t="shared" si="209"/>
        <v>-2.1428662364497363E-3</v>
      </c>
    </row>
    <row r="650" spans="1:43" hidden="1" x14ac:dyDescent="0.25">
      <c r="A650" s="19">
        <v>42600</v>
      </c>
      <c r="B650">
        <v>12.379889759999999</v>
      </c>
      <c r="C650">
        <v>18.083242989999999</v>
      </c>
      <c r="D650">
        <v>84.532404729999996</v>
      </c>
      <c r="E650">
        <v>77.988163209999996</v>
      </c>
      <c r="F650">
        <v>69.759337840000001</v>
      </c>
      <c r="G650">
        <v>31478</v>
      </c>
      <c r="H650">
        <v>46095</v>
      </c>
      <c r="I650">
        <v>327.3</v>
      </c>
      <c r="J650">
        <v>10.078099999999999</v>
      </c>
      <c r="K650">
        <v>75.878500000000003</v>
      </c>
      <c r="L650">
        <v>66.83</v>
      </c>
      <c r="M650">
        <v>123</v>
      </c>
      <c r="N650">
        <v>82.32</v>
      </c>
      <c r="O650">
        <v>15.21</v>
      </c>
      <c r="P650">
        <v>280.45</v>
      </c>
      <c r="Q650">
        <v>906.9</v>
      </c>
      <c r="R650">
        <v>11087.4</v>
      </c>
      <c r="S650">
        <v>417.5</v>
      </c>
      <c r="T650">
        <v>8673.25</v>
      </c>
      <c r="X650" s="20">
        <v>42600</v>
      </c>
      <c r="Y650">
        <f t="shared" si="191"/>
        <v>1.7874476537110364E-3</v>
      </c>
      <c r="Z650">
        <f t="shared" si="192"/>
        <v>1.0854894658887512E-3</v>
      </c>
      <c r="AA650">
        <f t="shared" si="193"/>
        <v>5.0958983169611613E-4</v>
      </c>
      <c r="AB650">
        <f t="shared" si="194"/>
        <v>7.1725918172709901E-4</v>
      </c>
      <c r="AC650">
        <f t="shared" si="195"/>
        <v>3.1670968964061716E-4</v>
      </c>
      <c r="AD650">
        <f t="shared" si="196"/>
        <v>3.5006241393785819E-3</v>
      </c>
      <c r="AE650">
        <f t="shared" si="197"/>
        <v>4.3483055795033691E-3</v>
      </c>
      <c r="AF650">
        <f t="shared" si="198"/>
        <v>5.0539965147243324E-3</v>
      </c>
      <c r="AG650">
        <f t="shared" si="199"/>
        <v>-4.6624903502767224E-4</v>
      </c>
      <c r="AH650">
        <f t="shared" si="200"/>
        <v>4.8417927939562828E-3</v>
      </c>
      <c r="AI650">
        <f t="shared" si="201"/>
        <v>-9.4224635494418536E-4</v>
      </c>
      <c r="AJ650">
        <f t="shared" si="202"/>
        <v>8.1633106391608354E-3</v>
      </c>
      <c r="AK650">
        <f t="shared" si="203"/>
        <v>6.0923790245416363E-3</v>
      </c>
      <c r="AL650">
        <f t="shared" si="204"/>
        <v>7.2583624503229013E-3</v>
      </c>
      <c r="AM650">
        <f t="shared" si="205"/>
        <v>2.8023166102803171E-2</v>
      </c>
      <c r="AN650">
        <f t="shared" si="206"/>
        <v>-6.922724202118446E-3</v>
      </c>
      <c r="AO650">
        <f t="shared" si="207"/>
        <v>-7.7847972709967888E-3</v>
      </c>
      <c r="AP650">
        <f t="shared" si="208"/>
        <v>1.4159656689716686E-2</v>
      </c>
      <c r="AQ650">
        <f t="shared" si="209"/>
        <v>5.6887644527524204E-3</v>
      </c>
    </row>
    <row r="651" spans="1:43" hidden="1" x14ac:dyDescent="0.25">
      <c r="A651" s="19">
        <v>42601</v>
      </c>
      <c r="B651">
        <v>12.43107461</v>
      </c>
      <c r="C651">
        <v>18.101375319999999</v>
      </c>
      <c r="D651">
        <v>84.520518280000005</v>
      </c>
      <c r="E651">
        <v>77.986781300000004</v>
      </c>
      <c r="F651">
        <v>69.788523859999998</v>
      </c>
      <c r="G651">
        <v>31404</v>
      </c>
      <c r="H651">
        <v>45449</v>
      </c>
      <c r="I651">
        <v>328.6</v>
      </c>
      <c r="J651">
        <v>10.090999999999999</v>
      </c>
      <c r="K651">
        <v>76.039500000000004</v>
      </c>
      <c r="L651">
        <v>67.137</v>
      </c>
      <c r="M651">
        <v>123</v>
      </c>
      <c r="N651">
        <v>81.84</v>
      </c>
      <c r="O651">
        <v>15.4</v>
      </c>
      <c r="P651">
        <v>282.95</v>
      </c>
      <c r="Q651">
        <v>910.65</v>
      </c>
      <c r="R651">
        <v>10888.65</v>
      </c>
      <c r="S651">
        <v>415.7</v>
      </c>
      <c r="T651">
        <v>8666.9</v>
      </c>
      <c r="X651" s="20">
        <v>42601</v>
      </c>
      <c r="Y651">
        <f t="shared" si="191"/>
        <v>4.1259921903966934E-3</v>
      </c>
      <c r="Z651">
        <f t="shared" si="192"/>
        <v>1.0022121202095367E-3</v>
      </c>
      <c r="AA651">
        <f t="shared" si="193"/>
        <v>-1.4062401061089953E-4</v>
      </c>
      <c r="AB651">
        <f t="shared" si="194"/>
        <v>-1.7719640861213951E-5</v>
      </c>
      <c r="AC651">
        <f t="shared" si="195"/>
        <v>4.1829405438389224E-4</v>
      </c>
      <c r="AD651">
        <f t="shared" si="196"/>
        <v>-2.3536157934000764E-3</v>
      </c>
      <c r="AE651">
        <f t="shared" si="197"/>
        <v>-1.4113666069341857E-2</v>
      </c>
      <c r="AF651">
        <f t="shared" si="198"/>
        <v>3.9640240960328709E-3</v>
      </c>
      <c r="AG651">
        <f t="shared" si="199"/>
        <v>1.279184669522802E-3</v>
      </c>
      <c r="AH651">
        <f t="shared" si="200"/>
        <v>2.1195652954242544E-3</v>
      </c>
      <c r="AI651">
        <f t="shared" si="201"/>
        <v>4.5832262781487151E-3</v>
      </c>
      <c r="AJ651">
        <f t="shared" si="202"/>
        <v>0</v>
      </c>
      <c r="AK651">
        <f t="shared" si="203"/>
        <v>-5.8479698824229886E-3</v>
      </c>
      <c r="AL651">
        <f t="shared" si="204"/>
        <v>1.2414403148381978E-2</v>
      </c>
      <c r="AM651">
        <f t="shared" si="205"/>
        <v>8.8747476341869327E-3</v>
      </c>
      <c r="AN651">
        <f t="shared" si="206"/>
        <v>4.1264397910307903E-3</v>
      </c>
      <c r="AO651">
        <f t="shared" si="207"/>
        <v>-1.8088366111113946E-2</v>
      </c>
      <c r="AP651">
        <f t="shared" si="208"/>
        <v>-4.32069803231844E-3</v>
      </c>
      <c r="AQ651">
        <f t="shared" si="209"/>
        <v>-7.3240430836568507E-4</v>
      </c>
    </row>
    <row r="652" spans="1:43" hidden="1" x14ac:dyDescent="0.25">
      <c r="A652" s="19">
        <v>42604</v>
      </c>
      <c r="B652">
        <v>12.39805593</v>
      </c>
      <c r="C652">
        <v>18.126821459999999</v>
      </c>
      <c r="D652">
        <v>84.573322849999997</v>
      </c>
      <c r="E652">
        <v>78.079254090000006</v>
      </c>
      <c r="F652">
        <v>69.8666731</v>
      </c>
      <c r="G652">
        <v>31379</v>
      </c>
      <c r="H652">
        <v>44523</v>
      </c>
      <c r="I652">
        <v>325</v>
      </c>
      <c r="J652">
        <v>10.1045</v>
      </c>
      <c r="K652">
        <v>76.063000000000002</v>
      </c>
      <c r="L652">
        <v>67.201999999999998</v>
      </c>
      <c r="M652">
        <v>123</v>
      </c>
      <c r="N652">
        <v>81.510000000000005</v>
      </c>
      <c r="O652">
        <v>15.17</v>
      </c>
      <c r="P652">
        <v>280.17</v>
      </c>
      <c r="Q652">
        <v>930.05</v>
      </c>
      <c r="R652">
        <v>10897.5</v>
      </c>
      <c r="S652">
        <v>416.77</v>
      </c>
      <c r="T652">
        <v>8629.15</v>
      </c>
      <c r="X652" s="20">
        <v>42604</v>
      </c>
      <c r="Y652">
        <f t="shared" si="191"/>
        <v>-2.659674241186205E-3</v>
      </c>
      <c r="Z652">
        <f t="shared" si="192"/>
        <v>1.4047701208590915E-3</v>
      </c>
      <c r="AA652">
        <f t="shared" si="193"/>
        <v>6.245593732284732E-4</v>
      </c>
      <c r="AB652">
        <f t="shared" si="194"/>
        <v>1.1850470935694675E-3</v>
      </c>
      <c r="AC652">
        <f t="shared" si="195"/>
        <v>1.1191742213437319E-3</v>
      </c>
      <c r="AD652">
        <f t="shared" si="196"/>
        <v>-7.9639397038495008E-4</v>
      </c>
      <c r="AE652">
        <f t="shared" si="197"/>
        <v>-2.0584908599424953E-2</v>
      </c>
      <c r="AF652">
        <f t="shared" si="198"/>
        <v>-1.1016023273430261E-2</v>
      </c>
      <c r="AG652">
        <f t="shared" si="199"/>
        <v>1.3369316937743823E-3</v>
      </c>
      <c r="AH652">
        <f t="shared" si="200"/>
        <v>3.0900215561193854E-4</v>
      </c>
      <c r="AI652">
        <f t="shared" si="201"/>
        <v>9.6770118986157737E-4</v>
      </c>
      <c r="AJ652">
        <f t="shared" si="202"/>
        <v>0</v>
      </c>
      <c r="AK652">
        <f t="shared" si="203"/>
        <v>-4.0404095370049744E-3</v>
      </c>
      <c r="AL652">
        <f t="shared" si="204"/>
        <v>-1.5047716059142572E-2</v>
      </c>
      <c r="AM652">
        <f t="shared" si="205"/>
        <v>-9.8736417987965244E-3</v>
      </c>
      <c r="AN652">
        <f t="shared" si="206"/>
        <v>2.1079717898407138E-2</v>
      </c>
      <c r="AO652">
        <f t="shared" si="207"/>
        <v>8.1244281222684657E-4</v>
      </c>
      <c r="AP652">
        <f t="shared" si="208"/>
        <v>2.5706646227287825E-3</v>
      </c>
      <c r="AQ652">
        <f t="shared" si="209"/>
        <v>-4.3651654502381131E-3</v>
      </c>
    </row>
    <row r="653" spans="1:43" hidden="1" x14ac:dyDescent="0.25">
      <c r="A653" s="19">
        <v>42605</v>
      </c>
      <c r="B653">
        <v>12.40920361</v>
      </c>
      <c r="C653">
        <v>18.087201749999998</v>
      </c>
      <c r="D653">
        <v>84.6025913</v>
      </c>
      <c r="E653">
        <v>78.079700700000004</v>
      </c>
      <c r="F653">
        <v>69.911191700000003</v>
      </c>
      <c r="G653">
        <v>31370</v>
      </c>
      <c r="H653">
        <v>44504</v>
      </c>
      <c r="I653">
        <v>320.60000000000002</v>
      </c>
      <c r="J653">
        <v>10.1074</v>
      </c>
      <c r="K653">
        <v>75.878</v>
      </c>
      <c r="L653">
        <v>67.122</v>
      </c>
      <c r="M653">
        <v>122</v>
      </c>
      <c r="N653">
        <v>80.78</v>
      </c>
      <c r="O653">
        <v>15.23</v>
      </c>
      <c r="P653">
        <v>271.52</v>
      </c>
      <c r="Q653">
        <v>921.7</v>
      </c>
      <c r="R653">
        <v>11004.9</v>
      </c>
      <c r="S653">
        <v>417.15</v>
      </c>
      <c r="T653">
        <v>8632.6</v>
      </c>
      <c r="X653" s="20">
        <v>42605</v>
      </c>
      <c r="Y653">
        <f t="shared" si="191"/>
        <v>8.9874342890586051E-4</v>
      </c>
      <c r="Z653">
        <f t="shared" si="192"/>
        <v>-2.188087502877684E-3</v>
      </c>
      <c r="AA653">
        <f t="shared" si="193"/>
        <v>3.4601202469112792E-4</v>
      </c>
      <c r="AB653">
        <f t="shared" si="194"/>
        <v>5.7199409486882608E-6</v>
      </c>
      <c r="AC653">
        <f t="shared" si="195"/>
        <v>6.3699072194309844E-4</v>
      </c>
      <c r="AD653">
        <f t="shared" si="196"/>
        <v>-2.8685716303732074E-4</v>
      </c>
      <c r="AE653">
        <f t="shared" si="197"/>
        <v>-4.2683680879887097E-4</v>
      </c>
      <c r="AF653">
        <f t="shared" si="198"/>
        <v>-1.3630942154284866E-2</v>
      </c>
      <c r="AG653">
        <f t="shared" si="199"/>
        <v>2.8695966434638638E-4</v>
      </c>
      <c r="AH653">
        <f t="shared" si="200"/>
        <v>-2.4351569546160676E-3</v>
      </c>
      <c r="AI653">
        <f t="shared" si="201"/>
        <v>-1.1911498981406093E-3</v>
      </c>
      <c r="AJ653">
        <f t="shared" si="202"/>
        <v>-8.1633106391609811E-3</v>
      </c>
      <c r="AK653">
        <f t="shared" si="203"/>
        <v>-8.9963019710992791E-3</v>
      </c>
      <c r="AL653">
        <f t="shared" si="204"/>
        <v>3.9473735466295599E-3</v>
      </c>
      <c r="AM653">
        <f t="shared" si="205"/>
        <v>-3.1360760303820116E-2</v>
      </c>
      <c r="AN653">
        <f t="shared" si="206"/>
        <v>-9.0185571433412399E-3</v>
      </c>
      <c r="AO653">
        <f t="shared" si="207"/>
        <v>9.8072230279924889E-3</v>
      </c>
      <c r="AP653">
        <f t="shared" si="208"/>
        <v>9.1135846676298267E-4</v>
      </c>
      <c r="AQ653">
        <f t="shared" si="209"/>
        <v>3.997277270193764E-4</v>
      </c>
    </row>
    <row r="654" spans="1:43" hidden="1" x14ac:dyDescent="0.25">
      <c r="A654" s="19">
        <v>42606</v>
      </c>
      <c r="B654">
        <v>12.40437225</v>
      </c>
      <c r="C654">
        <v>18.082672840000001</v>
      </c>
      <c r="D654">
        <v>84.595358599999997</v>
      </c>
      <c r="E654">
        <v>78.099750799999995</v>
      </c>
      <c r="F654">
        <v>69.948008610000002</v>
      </c>
      <c r="G654">
        <v>31046</v>
      </c>
      <c r="H654">
        <v>43765</v>
      </c>
      <c r="I654">
        <v>315.7</v>
      </c>
      <c r="J654">
        <v>10.086600000000001</v>
      </c>
      <c r="K654">
        <v>75.653999999999996</v>
      </c>
      <c r="L654">
        <v>67.167000000000002</v>
      </c>
      <c r="M654">
        <v>123</v>
      </c>
      <c r="N654">
        <v>81.59</v>
      </c>
      <c r="O654">
        <v>15.41</v>
      </c>
      <c r="P654">
        <v>282.27</v>
      </c>
      <c r="Q654">
        <v>919.4</v>
      </c>
      <c r="R654">
        <v>11066.1</v>
      </c>
      <c r="S654">
        <v>420.6</v>
      </c>
      <c r="T654">
        <v>8650.2999999999993</v>
      </c>
      <c r="X654" s="20">
        <v>42606</v>
      </c>
      <c r="Y654">
        <f t="shared" si="191"/>
        <v>-3.8941264155661226E-4</v>
      </c>
      <c r="Z654">
        <f t="shared" si="192"/>
        <v>-2.5042442502240194E-4</v>
      </c>
      <c r="AA654">
        <f t="shared" si="193"/>
        <v>-8.5493943734943047E-5</v>
      </c>
      <c r="AB654">
        <f t="shared" si="194"/>
        <v>2.5675720996027614E-4</v>
      </c>
      <c r="AC654">
        <f t="shared" si="195"/>
        <v>5.2648536197584029E-4</v>
      </c>
      <c r="AD654">
        <f t="shared" si="196"/>
        <v>-1.0382046598335158E-2</v>
      </c>
      <c r="AE654">
        <f t="shared" si="197"/>
        <v>-1.6744661588590767E-2</v>
      </c>
      <c r="AF654">
        <f t="shared" si="198"/>
        <v>-1.5401844611506703E-2</v>
      </c>
      <c r="AG654">
        <f t="shared" si="199"/>
        <v>-2.0600185555813689E-3</v>
      </c>
      <c r="AH654">
        <f t="shared" si="200"/>
        <v>-2.9564733938754659E-3</v>
      </c>
      <c r="AI654">
        <f t="shared" si="201"/>
        <v>6.7019639262128083E-4</v>
      </c>
      <c r="AJ654">
        <f t="shared" si="202"/>
        <v>8.1633106391608354E-3</v>
      </c>
      <c r="AK654">
        <f t="shared" si="203"/>
        <v>9.9772953054420334E-3</v>
      </c>
      <c r="AL654">
        <f t="shared" si="204"/>
        <v>1.1749482424953944E-2</v>
      </c>
      <c r="AM654">
        <f t="shared" si="205"/>
        <v>3.8828258200867868E-2</v>
      </c>
      <c r="AN654">
        <f t="shared" si="206"/>
        <v>-2.4985076274909638E-3</v>
      </c>
      <c r="AO654">
        <f t="shared" si="207"/>
        <v>5.5457529656415807E-3</v>
      </c>
      <c r="AP654">
        <f t="shared" si="208"/>
        <v>8.2363939205160486E-3</v>
      </c>
      <c r="AQ654">
        <f t="shared" si="209"/>
        <v>2.0482680786460994E-3</v>
      </c>
    </row>
    <row r="655" spans="1:43" hidden="1" x14ac:dyDescent="0.25">
      <c r="A655" s="19">
        <v>42607</v>
      </c>
      <c r="B655">
        <v>12.43443194</v>
      </c>
      <c r="C655">
        <v>18.108133200000001</v>
      </c>
      <c r="D655">
        <v>84.631676729999995</v>
      </c>
      <c r="E655">
        <v>78.143132050000006</v>
      </c>
      <c r="F655">
        <v>69.949841960000001</v>
      </c>
      <c r="G655">
        <v>30928</v>
      </c>
      <c r="H655">
        <v>43661</v>
      </c>
      <c r="I655">
        <v>314.45</v>
      </c>
      <c r="J655">
        <v>10.063599999999999</v>
      </c>
      <c r="K655">
        <v>75.614000000000004</v>
      </c>
      <c r="L655">
        <v>67.016000000000005</v>
      </c>
      <c r="M655">
        <v>123</v>
      </c>
      <c r="N655">
        <v>80.45</v>
      </c>
      <c r="O655">
        <v>15.42</v>
      </c>
      <c r="P655">
        <v>285.23</v>
      </c>
      <c r="Q655">
        <v>910.8</v>
      </c>
      <c r="R655">
        <v>11045.3</v>
      </c>
      <c r="S655">
        <v>419.52</v>
      </c>
      <c r="T655">
        <v>8592.2000000000007</v>
      </c>
      <c r="X655" s="20">
        <v>42607</v>
      </c>
      <c r="Y655">
        <f t="shared" si="191"/>
        <v>2.4203825952997336E-3</v>
      </c>
      <c r="Z655">
        <f t="shared" si="192"/>
        <v>1.4070073030215935E-3</v>
      </c>
      <c r="AA655">
        <f t="shared" si="193"/>
        <v>4.2922374060102019E-4</v>
      </c>
      <c r="AB655">
        <f t="shared" si="194"/>
        <v>5.5530530829259596E-4</v>
      </c>
      <c r="AC655">
        <f t="shared" si="195"/>
        <v>2.6209838001495259E-5</v>
      </c>
      <c r="AD655">
        <f t="shared" si="196"/>
        <v>-3.8080531382765075E-3</v>
      </c>
      <c r="AE655">
        <f t="shared" si="197"/>
        <v>-2.3791560647096308E-3</v>
      </c>
      <c r="AF655">
        <f t="shared" si="198"/>
        <v>-3.9673145744335689E-3</v>
      </c>
      <c r="AG655">
        <f t="shared" si="199"/>
        <v>-2.2828567447057222E-3</v>
      </c>
      <c r="AH655">
        <f t="shared" si="200"/>
        <v>-5.2886269313159428E-4</v>
      </c>
      <c r="AI655">
        <f t="shared" si="201"/>
        <v>-2.2506586339612806E-3</v>
      </c>
      <c r="AJ655">
        <f t="shared" si="202"/>
        <v>0</v>
      </c>
      <c r="AK655">
        <f t="shared" si="203"/>
        <v>-1.4070832002316605E-2</v>
      </c>
      <c r="AL655">
        <f t="shared" si="204"/>
        <v>6.487188031591277E-4</v>
      </c>
      <c r="AM655">
        <f t="shared" si="205"/>
        <v>1.0431812662159812E-2</v>
      </c>
      <c r="AN655">
        <f t="shared" si="206"/>
        <v>-9.3979491825431135E-3</v>
      </c>
      <c r="AO655">
        <f t="shared" si="207"/>
        <v>-1.8813830092451417E-3</v>
      </c>
      <c r="AP655">
        <f t="shared" si="208"/>
        <v>-2.5710626932645047E-3</v>
      </c>
      <c r="AQ655">
        <f t="shared" si="209"/>
        <v>-6.7391874602988093E-3</v>
      </c>
    </row>
    <row r="656" spans="1:43" hidden="1" x14ac:dyDescent="0.25">
      <c r="A656" s="19">
        <v>42608</v>
      </c>
      <c r="B656">
        <v>12.413224939999999</v>
      </c>
      <c r="C656">
        <v>18.100067240000001</v>
      </c>
      <c r="D656">
        <v>84.647063619999997</v>
      </c>
      <c r="E656">
        <v>78.137785789999995</v>
      </c>
      <c r="F656">
        <v>70.013459900000001</v>
      </c>
      <c r="G656">
        <v>30990</v>
      </c>
      <c r="H656">
        <v>43984</v>
      </c>
      <c r="I656">
        <v>314.35000000000002</v>
      </c>
      <c r="J656">
        <v>10.0626</v>
      </c>
      <c r="K656">
        <v>75.179500000000004</v>
      </c>
      <c r="L656">
        <v>67.135999999999996</v>
      </c>
      <c r="M656">
        <v>123</v>
      </c>
      <c r="N656">
        <v>80.73</v>
      </c>
      <c r="O656">
        <v>15.3</v>
      </c>
      <c r="P656">
        <v>286.89999999999998</v>
      </c>
      <c r="Q656">
        <v>904.5</v>
      </c>
      <c r="R656">
        <v>11165.5</v>
      </c>
      <c r="S656">
        <v>419.03</v>
      </c>
      <c r="T656">
        <v>8572.5499999999993</v>
      </c>
      <c r="X656" s="20">
        <v>42608</v>
      </c>
      <c r="Y656">
        <f t="shared" si="191"/>
        <v>-1.7069621696475554E-3</v>
      </c>
      <c r="Z656">
        <f t="shared" si="192"/>
        <v>-4.4553222946221551E-4</v>
      </c>
      <c r="AA656">
        <f t="shared" si="193"/>
        <v>1.8179353190567125E-4</v>
      </c>
      <c r="AB656">
        <f t="shared" si="194"/>
        <v>-6.8418589754798241E-5</v>
      </c>
      <c r="AC656">
        <f t="shared" si="195"/>
        <v>9.0906606997312196E-4</v>
      </c>
      <c r="AD656">
        <f t="shared" si="196"/>
        <v>2.0026493336817337E-3</v>
      </c>
      <c r="AE656">
        <f t="shared" si="197"/>
        <v>7.3706763031983185E-3</v>
      </c>
      <c r="AF656">
        <f t="shared" si="198"/>
        <v>-3.1806616044217115E-4</v>
      </c>
      <c r="AG656">
        <f t="shared" si="199"/>
        <v>-9.9372956725301179E-5</v>
      </c>
      <c r="AH656">
        <f t="shared" si="200"/>
        <v>-5.7628638170714669E-3</v>
      </c>
      <c r="AI656">
        <f t="shared" si="201"/>
        <v>1.789015922323484E-3</v>
      </c>
      <c r="AJ656">
        <f t="shared" si="202"/>
        <v>0</v>
      </c>
      <c r="AK656">
        <f t="shared" si="203"/>
        <v>3.474379968532039E-3</v>
      </c>
      <c r="AL656">
        <f t="shared" si="204"/>
        <v>-7.8125397367936247E-3</v>
      </c>
      <c r="AM656">
        <f t="shared" si="205"/>
        <v>5.8378506383754926E-3</v>
      </c>
      <c r="AN656">
        <f t="shared" si="206"/>
        <v>-6.9410293542346881E-3</v>
      </c>
      <c r="AO656">
        <f t="shared" si="207"/>
        <v>1.0823668978005444E-2</v>
      </c>
      <c r="AP656">
        <f t="shared" si="208"/>
        <v>-1.1686841709405951E-3</v>
      </c>
      <c r="AQ656">
        <f t="shared" si="209"/>
        <v>-2.2895770208179967E-3</v>
      </c>
    </row>
    <row r="657" spans="1:43" hidden="1" x14ac:dyDescent="0.25">
      <c r="A657" s="19">
        <v>42611</v>
      </c>
      <c r="B657">
        <v>12.44299213</v>
      </c>
      <c r="C657">
        <v>18.0717897</v>
      </c>
      <c r="D657">
        <v>84.697906880000005</v>
      </c>
      <c r="E657">
        <v>78.212644769999997</v>
      </c>
      <c r="F657">
        <v>70.088744849999998</v>
      </c>
      <c r="G657">
        <v>31075</v>
      </c>
      <c r="H657">
        <v>44376</v>
      </c>
      <c r="I657">
        <v>314.3</v>
      </c>
      <c r="J657">
        <v>10.0503</v>
      </c>
      <c r="K657">
        <v>75.093000000000004</v>
      </c>
      <c r="L657">
        <v>67.113</v>
      </c>
      <c r="M657">
        <v>123</v>
      </c>
      <c r="N657">
        <v>82.35</v>
      </c>
      <c r="O657">
        <v>15.65</v>
      </c>
      <c r="P657">
        <v>285.98</v>
      </c>
      <c r="Q657">
        <v>905.2</v>
      </c>
      <c r="R657">
        <v>11154.05</v>
      </c>
      <c r="S657">
        <v>412.7</v>
      </c>
      <c r="T657">
        <v>8607.4500000000007</v>
      </c>
      <c r="X657" s="20">
        <v>42611</v>
      </c>
      <c r="Y657">
        <f t="shared" si="191"/>
        <v>2.395151615127062E-3</v>
      </c>
      <c r="Z657">
        <f t="shared" si="192"/>
        <v>-1.5635108702012665E-3</v>
      </c>
      <c r="AA657">
        <f t="shared" si="193"/>
        <v>6.0046969659133579E-4</v>
      </c>
      <c r="AB657">
        <f t="shared" si="194"/>
        <v>9.5757952763018115E-4</v>
      </c>
      <c r="AC657">
        <f t="shared" si="195"/>
        <v>1.0747148109565155E-3</v>
      </c>
      <c r="AD657">
        <f t="shared" si="196"/>
        <v>2.7390655971178315E-3</v>
      </c>
      <c r="AE657">
        <f t="shared" si="197"/>
        <v>8.8728513300435369E-3</v>
      </c>
      <c r="AF657">
        <f t="shared" si="198"/>
        <v>-1.5907102554819287E-4</v>
      </c>
      <c r="AG657">
        <f t="shared" si="199"/>
        <v>-1.2230957776712327E-3</v>
      </c>
      <c r="AH657">
        <f t="shared" si="200"/>
        <v>-1.151242037679895E-3</v>
      </c>
      <c r="AI657">
        <f t="shared" si="201"/>
        <v>-3.426468759548088E-4</v>
      </c>
      <c r="AJ657">
        <f t="shared" si="202"/>
        <v>0</v>
      </c>
      <c r="AK657">
        <f t="shared" si="203"/>
        <v>1.9868203216725184E-2</v>
      </c>
      <c r="AL657">
        <f t="shared" si="204"/>
        <v>2.2618088587772364E-2</v>
      </c>
      <c r="AM657">
        <f t="shared" si="205"/>
        <v>-3.2118446826178179E-3</v>
      </c>
      <c r="AN657">
        <f t="shared" si="206"/>
        <v>7.7360892403263715E-4</v>
      </c>
      <c r="AO657">
        <f t="shared" si="207"/>
        <v>-1.0260064386998821E-3</v>
      </c>
      <c r="AP657">
        <f t="shared" si="208"/>
        <v>-1.5221579645858326E-2</v>
      </c>
      <c r="AQ657">
        <f t="shared" si="209"/>
        <v>4.0628693838857168E-3</v>
      </c>
    </row>
    <row r="658" spans="1:43" hidden="1" x14ac:dyDescent="0.25">
      <c r="A658" s="19">
        <v>42612</v>
      </c>
      <c r="B658">
        <v>12.47422562</v>
      </c>
      <c r="C658">
        <v>18.00466707</v>
      </c>
      <c r="D658">
        <v>84.706422290000006</v>
      </c>
      <c r="E658">
        <v>78.243264569999994</v>
      </c>
      <c r="F658">
        <v>70.124893040000003</v>
      </c>
      <c r="G658">
        <v>30821</v>
      </c>
      <c r="H658">
        <v>43983</v>
      </c>
      <c r="I658">
        <v>313.14999999999998</v>
      </c>
      <c r="J658">
        <v>10.049799999999999</v>
      </c>
      <c r="K658">
        <v>74.819000000000003</v>
      </c>
      <c r="L658">
        <v>67.144000000000005</v>
      </c>
      <c r="M658">
        <v>124</v>
      </c>
      <c r="N658">
        <v>82.6</v>
      </c>
      <c r="O658">
        <v>15.5</v>
      </c>
      <c r="P658">
        <v>286.75</v>
      </c>
      <c r="Q658">
        <v>924.8</v>
      </c>
      <c r="R658">
        <v>11521.55</v>
      </c>
      <c r="S658">
        <v>422.88</v>
      </c>
      <c r="T658">
        <v>8744.35</v>
      </c>
      <c r="X658" s="20">
        <v>42612</v>
      </c>
      <c r="Y658">
        <f t="shared" si="191"/>
        <v>2.5069818526131109E-3</v>
      </c>
      <c r="Z658">
        <f t="shared" si="192"/>
        <v>-3.7211363566564976E-3</v>
      </c>
      <c r="AA658">
        <f t="shared" si="193"/>
        <v>1.0053355836765166E-4</v>
      </c>
      <c r="AB658">
        <f t="shared" si="194"/>
        <v>3.9141762711418748E-4</v>
      </c>
      <c r="AC658">
        <f t="shared" si="195"/>
        <v>5.1561590362884132E-4</v>
      </c>
      <c r="AD658">
        <f t="shared" si="196"/>
        <v>-8.207361567844771E-3</v>
      </c>
      <c r="AE658">
        <f t="shared" si="197"/>
        <v>-8.8955871286962845E-3</v>
      </c>
      <c r="AF658">
        <f t="shared" si="198"/>
        <v>-3.6656348321001311E-3</v>
      </c>
      <c r="AG658">
        <f t="shared" si="199"/>
        <v>-4.9750996274038077E-5</v>
      </c>
      <c r="AH658">
        <f t="shared" si="200"/>
        <v>-3.6554819508971955E-3</v>
      </c>
      <c r="AI658">
        <f t="shared" si="201"/>
        <v>4.6180088264935877E-4</v>
      </c>
      <c r="AJ658">
        <f t="shared" si="202"/>
        <v>8.0972102326193028E-3</v>
      </c>
      <c r="AK658">
        <f t="shared" si="203"/>
        <v>3.0312239032830794E-3</v>
      </c>
      <c r="AL658">
        <f t="shared" si="204"/>
        <v>-9.6308930609613E-3</v>
      </c>
      <c r="AM658">
        <f t="shared" si="205"/>
        <v>2.6888777047788899E-3</v>
      </c>
      <c r="AN658">
        <f t="shared" si="206"/>
        <v>2.1421584158730547E-2</v>
      </c>
      <c r="AO658">
        <f t="shared" si="207"/>
        <v>3.241653417389858E-2</v>
      </c>
      <c r="AP658">
        <f t="shared" si="208"/>
        <v>2.4367514097442863E-2</v>
      </c>
      <c r="AQ658">
        <f t="shared" si="209"/>
        <v>1.5779670194480996E-2</v>
      </c>
    </row>
    <row r="659" spans="1:43" hidden="1" x14ac:dyDescent="0.25">
      <c r="A659" s="19">
        <v>42613</v>
      </c>
      <c r="B659">
        <v>12.487553</v>
      </c>
      <c r="C659">
        <v>18.032249400000001</v>
      </c>
      <c r="D659">
        <v>84.717106229999999</v>
      </c>
      <c r="E659">
        <v>78.254423689999996</v>
      </c>
      <c r="F659">
        <v>70.131326459999997</v>
      </c>
      <c r="G659">
        <v>30724</v>
      </c>
      <c r="H659">
        <v>43990</v>
      </c>
      <c r="I659">
        <v>312.95</v>
      </c>
      <c r="J659">
        <v>10.026899999999999</v>
      </c>
      <c r="K659">
        <v>74.735500000000002</v>
      </c>
      <c r="L659">
        <v>66.972999999999999</v>
      </c>
      <c r="M659">
        <v>125</v>
      </c>
      <c r="N659">
        <v>82.75</v>
      </c>
      <c r="O659">
        <v>15.42</v>
      </c>
      <c r="P659">
        <v>287.88</v>
      </c>
      <c r="Q659">
        <v>917.05</v>
      </c>
      <c r="R659">
        <v>11375.45</v>
      </c>
      <c r="S659">
        <v>430.4</v>
      </c>
      <c r="T659">
        <v>8786.2000000000007</v>
      </c>
      <c r="X659" s="20">
        <v>42613</v>
      </c>
      <c r="Y659">
        <f t="shared" si="191"/>
        <v>1.0678230481296902E-3</v>
      </c>
      <c r="Z659">
        <f t="shared" si="192"/>
        <v>1.5307822137939637E-3</v>
      </c>
      <c r="AA659">
        <f t="shared" si="193"/>
        <v>1.2612108964427747E-4</v>
      </c>
      <c r="AB659">
        <f t="shared" si="194"/>
        <v>1.4261066911580751E-4</v>
      </c>
      <c r="AC659">
        <f t="shared" si="195"/>
        <v>9.1738106551504106E-5</v>
      </c>
      <c r="AD659">
        <f t="shared" si="196"/>
        <v>-3.1521676924945968E-3</v>
      </c>
      <c r="AE659">
        <f t="shared" si="197"/>
        <v>1.5913973639121687E-4</v>
      </c>
      <c r="AF659">
        <f t="shared" si="198"/>
        <v>-6.3887560071130157E-4</v>
      </c>
      <c r="AG659">
        <f t="shared" si="199"/>
        <v>-2.281252390201661E-3</v>
      </c>
      <c r="AH659">
        <f t="shared" si="200"/>
        <v>-1.116649899219317E-3</v>
      </c>
      <c r="AI659">
        <f t="shared" si="201"/>
        <v>-2.5500136844936135E-3</v>
      </c>
      <c r="AJ659">
        <f t="shared" si="202"/>
        <v>8.0321716972642527E-3</v>
      </c>
      <c r="AK659">
        <f t="shared" si="203"/>
        <v>1.8143337302398642E-3</v>
      </c>
      <c r="AL659">
        <f t="shared" si="204"/>
        <v>-5.1746557900174744E-3</v>
      </c>
      <c r="AM659">
        <f t="shared" si="205"/>
        <v>3.9329706301235324E-3</v>
      </c>
      <c r="AN659">
        <f t="shared" si="206"/>
        <v>-8.4155015210714244E-3</v>
      </c>
      <c r="AO659">
        <f t="shared" si="207"/>
        <v>-1.2761670333922604E-2</v>
      </c>
      <c r="AP659">
        <f t="shared" si="208"/>
        <v>1.7626557991595581E-2</v>
      </c>
      <c r="AQ659">
        <f t="shared" si="209"/>
        <v>4.7745312613167471E-3</v>
      </c>
    </row>
    <row r="660" spans="1:43" hidden="1" x14ac:dyDescent="0.25">
      <c r="A660" s="19">
        <v>42614</v>
      </c>
      <c r="B660">
        <v>12.549772600000001</v>
      </c>
      <c r="C660">
        <v>18.02893027</v>
      </c>
      <c r="D660">
        <v>84.75789279</v>
      </c>
      <c r="E660">
        <v>78.298006740000005</v>
      </c>
      <c r="F660">
        <v>70.159052290000005</v>
      </c>
      <c r="G660">
        <v>30772</v>
      </c>
      <c r="H660">
        <v>46247</v>
      </c>
      <c r="I660">
        <v>312.10000000000002</v>
      </c>
      <c r="J660">
        <v>10.0128</v>
      </c>
      <c r="K660">
        <v>74.796999999999997</v>
      </c>
      <c r="L660">
        <v>66.801000000000002</v>
      </c>
      <c r="M660">
        <v>125</v>
      </c>
      <c r="N660">
        <v>82.25</v>
      </c>
      <c r="O660">
        <v>15.33</v>
      </c>
      <c r="P660">
        <v>287.45</v>
      </c>
      <c r="Q660">
        <v>925.8</v>
      </c>
      <c r="R660">
        <v>11387.1</v>
      </c>
      <c r="S660">
        <v>427.9</v>
      </c>
      <c r="T660">
        <v>8774.65</v>
      </c>
      <c r="X660" s="20">
        <v>42614</v>
      </c>
      <c r="Y660">
        <f t="shared" si="191"/>
        <v>4.9701576818107166E-3</v>
      </c>
      <c r="Z660">
        <f t="shared" si="192"/>
        <v>-1.8408327402200694E-4</v>
      </c>
      <c r="AA660">
        <f t="shared" si="193"/>
        <v>4.8132834958899138E-4</v>
      </c>
      <c r="AB660">
        <f t="shared" si="194"/>
        <v>5.567853658513224E-4</v>
      </c>
      <c r="AC660">
        <f t="shared" si="195"/>
        <v>3.9526346151491312E-4</v>
      </c>
      <c r="AD660">
        <f t="shared" si="196"/>
        <v>1.5610774602527965E-3</v>
      </c>
      <c r="AE660">
        <f t="shared" si="197"/>
        <v>5.0034261629124686E-2</v>
      </c>
      <c r="AF660">
        <f t="shared" si="198"/>
        <v>-2.7197840939766657E-3</v>
      </c>
      <c r="AG660">
        <f t="shared" si="199"/>
        <v>-1.4072069269270944E-3</v>
      </c>
      <c r="AH660">
        <f t="shared" si="200"/>
        <v>8.2256370310980866E-4</v>
      </c>
      <c r="AI660">
        <f t="shared" si="201"/>
        <v>-2.5715026056027973E-3</v>
      </c>
      <c r="AJ660">
        <f t="shared" si="202"/>
        <v>0</v>
      </c>
      <c r="AK660">
        <f t="shared" si="203"/>
        <v>-6.060624611690958E-3</v>
      </c>
      <c r="AL660">
        <f t="shared" si="204"/>
        <v>-5.8536752514606527E-3</v>
      </c>
      <c r="AM660">
        <f t="shared" si="205"/>
        <v>-1.4947945703036056E-3</v>
      </c>
      <c r="AN660">
        <f t="shared" si="206"/>
        <v>9.4962322001285546E-3</v>
      </c>
      <c r="AO660">
        <f t="shared" si="207"/>
        <v>1.0236112401484031E-3</v>
      </c>
      <c r="AP660">
        <f t="shared" si="208"/>
        <v>-5.8254854248034633E-3</v>
      </c>
      <c r="AQ660">
        <f t="shared" si="209"/>
        <v>-1.3154262652956953E-3</v>
      </c>
    </row>
    <row r="661" spans="1:43" hidden="1" x14ac:dyDescent="0.25">
      <c r="A661" s="19">
        <v>42615</v>
      </c>
      <c r="B661">
        <v>12.504043879999999</v>
      </c>
      <c r="C661">
        <v>18.027488829999999</v>
      </c>
      <c r="D661">
        <v>84.74310638</v>
      </c>
      <c r="E661">
        <v>78.309608440000005</v>
      </c>
      <c r="F661">
        <v>70.206342449999994</v>
      </c>
      <c r="G661">
        <v>30920</v>
      </c>
      <c r="H661">
        <v>47075</v>
      </c>
      <c r="I661">
        <v>310.75</v>
      </c>
      <c r="J661">
        <v>9.9984999999999999</v>
      </c>
      <c r="K661">
        <v>74.516499999999994</v>
      </c>
      <c r="L661">
        <v>66.795000000000002</v>
      </c>
      <c r="M661">
        <v>125</v>
      </c>
      <c r="N661">
        <v>82.41</v>
      </c>
      <c r="O661">
        <v>15.64</v>
      </c>
      <c r="P661">
        <v>286.42</v>
      </c>
      <c r="Q661">
        <v>920.75</v>
      </c>
      <c r="R661">
        <v>11408.5</v>
      </c>
      <c r="S661">
        <v>428.37</v>
      </c>
      <c r="T661">
        <v>8809.65</v>
      </c>
      <c r="X661" s="20">
        <v>42615</v>
      </c>
      <c r="Y661">
        <f t="shared" si="191"/>
        <v>-3.6504435016708478E-3</v>
      </c>
      <c r="Z661">
        <f t="shared" si="192"/>
        <v>-7.9954695266344796E-5</v>
      </c>
      <c r="AA661">
        <f t="shared" si="193"/>
        <v>-1.7446988643034995E-4</v>
      </c>
      <c r="AB661">
        <f t="shared" si="194"/>
        <v>1.4816265489893765E-4</v>
      </c>
      <c r="AC661">
        <f t="shared" si="195"/>
        <v>6.7381510773120679E-4</v>
      </c>
      <c r="AD661">
        <f t="shared" si="196"/>
        <v>4.7980381225329006E-3</v>
      </c>
      <c r="AE661">
        <f t="shared" si="197"/>
        <v>1.7745477553463031E-2</v>
      </c>
      <c r="AF661">
        <f t="shared" si="198"/>
        <v>-4.3349188859132855E-3</v>
      </c>
      <c r="AG661">
        <f t="shared" si="199"/>
        <v>-1.4291927495054405E-3</v>
      </c>
      <c r="AH661">
        <f t="shared" si="200"/>
        <v>-3.7571998509752622E-3</v>
      </c>
      <c r="AI661">
        <f t="shared" si="201"/>
        <v>-8.9823048654663303E-5</v>
      </c>
      <c r="AJ661">
        <f t="shared" si="202"/>
        <v>0</v>
      </c>
      <c r="AK661">
        <f t="shared" si="203"/>
        <v>1.943399129810923E-3</v>
      </c>
      <c r="AL661">
        <f t="shared" si="204"/>
        <v>2.0020042233442208E-2</v>
      </c>
      <c r="AM661">
        <f t="shared" si="205"/>
        <v>-3.5896670187432812E-3</v>
      </c>
      <c r="AN661">
        <f t="shared" si="206"/>
        <v>-5.469673271995378E-3</v>
      </c>
      <c r="AO661">
        <f t="shared" si="207"/>
        <v>1.8775558692584752E-3</v>
      </c>
      <c r="AP661">
        <f t="shared" si="208"/>
        <v>1.0977846875425438E-3</v>
      </c>
      <c r="AQ661">
        <f t="shared" si="209"/>
        <v>3.9808290600597063E-3</v>
      </c>
    </row>
    <row r="662" spans="1:43" hidden="1" x14ac:dyDescent="0.25">
      <c r="A662" s="19">
        <v>42619</v>
      </c>
      <c r="B662">
        <v>12.550721149999999</v>
      </c>
      <c r="C662">
        <v>17.95456489</v>
      </c>
      <c r="D662">
        <v>84.838576110000005</v>
      </c>
      <c r="E662">
        <v>78.388854980000005</v>
      </c>
      <c r="F662">
        <v>70.282080769999993</v>
      </c>
      <c r="G662">
        <v>31378</v>
      </c>
      <c r="H662">
        <v>48630</v>
      </c>
      <c r="I662">
        <v>311.05</v>
      </c>
      <c r="J662">
        <v>9.9288000000000007</v>
      </c>
      <c r="K662">
        <v>74.601500000000001</v>
      </c>
      <c r="L662">
        <v>66.28</v>
      </c>
      <c r="M662">
        <v>127</v>
      </c>
      <c r="N662">
        <v>84.89</v>
      </c>
      <c r="O662">
        <v>16.100000000000001</v>
      </c>
      <c r="P662">
        <v>286.63</v>
      </c>
      <c r="Q662">
        <v>937.85</v>
      </c>
      <c r="R662">
        <v>11474.15</v>
      </c>
      <c r="S662">
        <v>433.47</v>
      </c>
      <c r="T662">
        <v>8943</v>
      </c>
      <c r="X662" s="20">
        <v>42619</v>
      </c>
      <c r="Y662">
        <f t="shared" si="191"/>
        <v>3.7260236882517453E-3</v>
      </c>
      <c r="Z662">
        <f t="shared" si="192"/>
        <v>-4.0533561764219449E-3</v>
      </c>
      <c r="AA662">
        <f t="shared" si="193"/>
        <v>1.1259440133413391E-3</v>
      </c>
      <c r="AB662">
        <f t="shared" si="194"/>
        <v>1.0114527612643037E-3</v>
      </c>
      <c r="AC662">
        <f t="shared" si="195"/>
        <v>1.0782144977005102E-3</v>
      </c>
      <c r="AD662">
        <f t="shared" si="196"/>
        <v>1.47037866915427E-2</v>
      </c>
      <c r="AE662">
        <f t="shared" si="197"/>
        <v>3.2498549872478362E-2</v>
      </c>
      <c r="AF662">
        <f t="shared" si="198"/>
        <v>9.6494057020824679E-4</v>
      </c>
      <c r="AG662">
        <f t="shared" si="199"/>
        <v>-6.9954569097461167E-3</v>
      </c>
      <c r="AH662">
        <f t="shared" si="200"/>
        <v>1.1400368728939959E-3</v>
      </c>
      <c r="AI662">
        <f t="shared" si="201"/>
        <v>-7.740034883413279E-3</v>
      </c>
      <c r="AJ662">
        <f t="shared" si="202"/>
        <v>1.5873349156290163E-2</v>
      </c>
      <c r="AK662">
        <f t="shared" si="203"/>
        <v>2.9649511974584316E-2</v>
      </c>
      <c r="AL662">
        <f t="shared" si="204"/>
        <v>2.8987536873252406E-2</v>
      </c>
      <c r="AM662">
        <f t="shared" si="205"/>
        <v>7.3292037134800245E-4</v>
      </c>
      <c r="AN662">
        <f t="shared" si="206"/>
        <v>1.8401466181175496E-2</v>
      </c>
      <c r="AO662">
        <f t="shared" si="207"/>
        <v>5.7379875254271037E-3</v>
      </c>
      <c r="AP662">
        <f t="shared" si="208"/>
        <v>1.1835281563316024E-2</v>
      </c>
      <c r="AQ662">
        <f t="shared" si="209"/>
        <v>1.5023391787410141E-2</v>
      </c>
    </row>
    <row r="663" spans="1:43" hidden="1" x14ac:dyDescent="0.25">
      <c r="A663" s="19">
        <v>42620</v>
      </c>
      <c r="B663">
        <v>12.529175</v>
      </c>
      <c r="C663">
        <v>18.033409729999999</v>
      </c>
      <c r="D663">
        <v>84.826227560000007</v>
      </c>
      <c r="E663">
        <v>78.415373049999999</v>
      </c>
      <c r="F663">
        <v>70.33622733</v>
      </c>
      <c r="G663">
        <v>31305</v>
      </c>
      <c r="H663">
        <v>48007</v>
      </c>
      <c r="I663">
        <v>312.5</v>
      </c>
      <c r="J663">
        <v>9.9779</v>
      </c>
      <c r="K663">
        <v>74.734499999999997</v>
      </c>
      <c r="L663">
        <v>66.477999999999994</v>
      </c>
      <c r="M663">
        <v>127</v>
      </c>
      <c r="N663">
        <v>85.9</v>
      </c>
      <c r="O663">
        <v>15.85</v>
      </c>
      <c r="P663">
        <v>283.25</v>
      </c>
      <c r="Q663">
        <v>933</v>
      </c>
      <c r="R663">
        <v>11486.4</v>
      </c>
      <c r="S663">
        <v>428.92</v>
      </c>
      <c r="T663">
        <v>8917.9500000000007</v>
      </c>
      <c r="X663" s="20">
        <v>42620</v>
      </c>
      <c r="Y663">
        <f t="shared" si="191"/>
        <v>-1.7182013172522374E-3</v>
      </c>
      <c r="Z663">
        <f t="shared" si="192"/>
        <v>4.381739566167722E-3</v>
      </c>
      <c r="AA663">
        <f t="shared" si="193"/>
        <v>-1.4556407404115219E-4</v>
      </c>
      <c r="AB663">
        <f t="shared" si="194"/>
        <v>3.3823157176256907E-4</v>
      </c>
      <c r="AC663">
        <f t="shared" si="195"/>
        <v>7.7012109458223746E-4</v>
      </c>
      <c r="AD663">
        <f t="shared" si="196"/>
        <v>-2.3291812134900152E-3</v>
      </c>
      <c r="AE663">
        <f t="shared" si="197"/>
        <v>-1.289379080711699E-2</v>
      </c>
      <c r="AF663">
        <f t="shared" si="198"/>
        <v>4.6507982154273889E-3</v>
      </c>
      <c r="AG663">
        <f t="shared" si="199"/>
        <v>4.9330225069434521E-3</v>
      </c>
      <c r="AH663">
        <f t="shared" si="200"/>
        <v>1.7812186634774672E-3</v>
      </c>
      <c r="AI663">
        <f t="shared" si="201"/>
        <v>2.9828733004303009E-3</v>
      </c>
      <c r="AJ663">
        <f t="shared" si="202"/>
        <v>0</v>
      </c>
      <c r="AK663">
        <f t="shared" si="203"/>
        <v>1.1827528240333307E-2</v>
      </c>
      <c r="AL663">
        <f t="shared" si="204"/>
        <v>-1.5649771667127776E-2</v>
      </c>
      <c r="AM663">
        <f t="shared" si="205"/>
        <v>-1.1862285513788927E-2</v>
      </c>
      <c r="AN663">
        <f t="shared" si="206"/>
        <v>-5.184820659006468E-3</v>
      </c>
      <c r="AO663">
        <f t="shared" si="207"/>
        <v>1.0670477111665308E-3</v>
      </c>
      <c r="AP663">
        <f t="shared" si="208"/>
        <v>-1.055216832168466E-2</v>
      </c>
      <c r="AQ663">
        <f t="shared" si="209"/>
        <v>-2.8050038127360455E-3</v>
      </c>
    </row>
    <row r="664" spans="1:43" hidden="1" x14ac:dyDescent="0.25">
      <c r="A664" s="19">
        <v>42621</v>
      </c>
      <c r="B664">
        <v>12.48878788</v>
      </c>
      <c r="C664">
        <v>18.042306459999999</v>
      </c>
      <c r="D664">
        <v>84.848066399999993</v>
      </c>
      <c r="E664">
        <v>78.443335250000004</v>
      </c>
      <c r="F664">
        <v>70.374037740000006</v>
      </c>
      <c r="G664">
        <v>31203</v>
      </c>
      <c r="H664">
        <v>47710</v>
      </c>
      <c r="I664">
        <v>314</v>
      </c>
      <c r="J664">
        <v>9.9982000000000006</v>
      </c>
      <c r="K664">
        <v>75.032499999999999</v>
      </c>
      <c r="L664">
        <v>66.631</v>
      </c>
      <c r="M664">
        <v>127</v>
      </c>
      <c r="N664">
        <v>84.2</v>
      </c>
      <c r="O664">
        <v>16.38</v>
      </c>
      <c r="P664">
        <v>281.7</v>
      </c>
      <c r="Q664">
        <v>951.55</v>
      </c>
      <c r="R664">
        <v>11709.6</v>
      </c>
      <c r="S664">
        <v>429.8</v>
      </c>
      <c r="T664">
        <v>8952.5</v>
      </c>
      <c r="X664" s="20">
        <v>42621</v>
      </c>
      <c r="Y664">
        <f t="shared" si="191"/>
        <v>-3.2286525707406984E-3</v>
      </c>
      <c r="Z664">
        <f t="shared" si="192"/>
        <v>4.9322542252537994E-4</v>
      </c>
      <c r="AA664">
        <f t="shared" si="193"/>
        <v>2.5742072780609166E-4</v>
      </c>
      <c r="AB664">
        <f t="shared" si="194"/>
        <v>3.5652722885777809E-4</v>
      </c>
      <c r="AC664">
        <f t="shared" si="195"/>
        <v>5.3742221139643017E-4</v>
      </c>
      <c r="AD664">
        <f t="shared" si="196"/>
        <v>-3.2635851581679877E-3</v>
      </c>
      <c r="AE664">
        <f t="shared" si="197"/>
        <v>-6.2058140805617756E-3</v>
      </c>
      <c r="AF664">
        <f t="shared" si="198"/>
        <v>4.7885167317970939E-3</v>
      </c>
      <c r="AG664">
        <f t="shared" si="199"/>
        <v>2.0324294519836754E-3</v>
      </c>
      <c r="AH664">
        <f t="shared" si="200"/>
        <v>3.9795200982189185E-3</v>
      </c>
      <c r="AI664">
        <f t="shared" si="201"/>
        <v>2.2988688575705392E-3</v>
      </c>
      <c r="AJ664">
        <f t="shared" si="202"/>
        <v>0</v>
      </c>
      <c r="AK664">
        <f t="shared" si="203"/>
        <v>-1.9988907741928713E-2</v>
      </c>
      <c r="AL664">
        <f t="shared" si="204"/>
        <v>3.2891578101633671E-2</v>
      </c>
      <c r="AM664">
        <f t="shared" si="205"/>
        <v>-5.4872250257888269E-3</v>
      </c>
      <c r="AN664">
        <f t="shared" si="206"/>
        <v>1.9687033115692462E-2</v>
      </c>
      <c r="AO664">
        <f t="shared" si="207"/>
        <v>1.924529134751865E-2</v>
      </c>
      <c r="AP664">
        <f t="shared" si="208"/>
        <v>2.0495628564650829E-3</v>
      </c>
      <c r="AQ664">
        <f t="shared" si="209"/>
        <v>3.8667233391427029E-3</v>
      </c>
    </row>
    <row r="665" spans="1:43" hidden="1" x14ac:dyDescent="0.25">
      <c r="A665" s="19">
        <v>42622</v>
      </c>
      <c r="B665">
        <v>12.528303510000001</v>
      </c>
      <c r="C665">
        <v>18.097701090000001</v>
      </c>
      <c r="D665">
        <v>84.857720009999994</v>
      </c>
      <c r="E665">
        <v>78.467407059999999</v>
      </c>
      <c r="F665">
        <v>70.404654539999996</v>
      </c>
      <c r="G665">
        <v>31217</v>
      </c>
      <c r="H665">
        <v>47197</v>
      </c>
      <c r="I665">
        <v>313.64999999999998</v>
      </c>
      <c r="J665">
        <v>10.017200000000001</v>
      </c>
      <c r="K665">
        <v>75.139499999999998</v>
      </c>
      <c r="L665">
        <v>66.894999999999996</v>
      </c>
      <c r="M665">
        <v>126</v>
      </c>
      <c r="N665">
        <v>83.1</v>
      </c>
      <c r="O665">
        <v>16.059999999999999</v>
      </c>
      <c r="P665">
        <v>281.85000000000002</v>
      </c>
      <c r="Q665">
        <v>929.95</v>
      </c>
      <c r="R665">
        <v>11462.55</v>
      </c>
      <c r="S665">
        <v>430.13</v>
      </c>
      <c r="T665">
        <v>8866.7000000000007</v>
      </c>
      <c r="X665" s="20">
        <v>42622</v>
      </c>
      <c r="Y665">
        <f t="shared" si="191"/>
        <v>3.1590932972484493E-3</v>
      </c>
      <c r="Z665">
        <f t="shared" si="192"/>
        <v>3.0655595909874892E-3</v>
      </c>
      <c r="AA665">
        <f t="shared" si="193"/>
        <v>1.1376877847989028E-4</v>
      </c>
      <c r="AB665">
        <f t="shared" si="194"/>
        <v>3.0682169792142154E-4</v>
      </c>
      <c r="AC665">
        <f t="shared" si="195"/>
        <v>4.349635585732402E-4</v>
      </c>
      <c r="AD665">
        <f t="shared" si="196"/>
        <v>4.4857418246582043E-4</v>
      </c>
      <c r="AE665">
        <f t="shared" si="197"/>
        <v>-1.0810688278519189E-2</v>
      </c>
      <c r="AF665">
        <f t="shared" si="198"/>
        <v>-1.1152713655011766E-3</v>
      </c>
      <c r="AG665">
        <f t="shared" si="199"/>
        <v>1.8985386959085677E-3</v>
      </c>
      <c r="AH665">
        <f t="shared" si="200"/>
        <v>1.4250328704050715E-3</v>
      </c>
      <c r="AI665">
        <f t="shared" si="201"/>
        <v>3.9542912092194503E-3</v>
      </c>
      <c r="AJ665">
        <f t="shared" si="202"/>
        <v>-7.9051795071132611E-3</v>
      </c>
      <c r="AK665">
        <f t="shared" si="203"/>
        <v>-1.3150219386878692E-2</v>
      </c>
      <c r="AL665">
        <f t="shared" si="204"/>
        <v>-1.9729369906307793E-2</v>
      </c>
      <c r="AM665">
        <f t="shared" si="205"/>
        <v>5.3233964525723409E-4</v>
      </c>
      <c r="AN665">
        <f t="shared" si="206"/>
        <v>-2.2961412701900458E-2</v>
      </c>
      <c r="AO665">
        <f t="shared" si="207"/>
        <v>-2.1323818564367041E-2</v>
      </c>
      <c r="AP665">
        <f t="shared" si="208"/>
        <v>7.6750436942359568E-4</v>
      </c>
      <c r="AQ665">
        <f t="shared" si="209"/>
        <v>-9.6301363794772023E-3</v>
      </c>
    </row>
    <row r="666" spans="1:43" hidden="1" x14ac:dyDescent="0.25">
      <c r="A666" s="19">
        <v>42625</v>
      </c>
      <c r="B666">
        <v>12.53738225</v>
      </c>
      <c r="C666">
        <v>18.102708790000001</v>
      </c>
      <c r="D666">
        <v>84.958787150000006</v>
      </c>
      <c r="E666">
        <v>78.526904610000003</v>
      </c>
      <c r="F666">
        <v>70.495855359999993</v>
      </c>
      <c r="G666">
        <v>31019</v>
      </c>
      <c r="H666">
        <v>46450</v>
      </c>
      <c r="I666">
        <v>314.35000000000002</v>
      </c>
      <c r="J666">
        <v>9.9905000000000008</v>
      </c>
      <c r="K666">
        <v>74.973500000000001</v>
      </c>
      <c r="L666">
        <v>66.738</v>
      </c>
      <c r="M666">
        <v>124</v>
      </c>
      <c r="N666">
        <v>82.37</v>
      </c>
      <c r="O666">
        <v>15.42</v>
      </c>
      <c r="P666">
        <v>276.58</v>
      </c>
      <c r="Q666">
        <v>918.45</v>
      </c>
      <c r="R666">
        <v>11370.7</v>
      </c>
      <c r="S666">
        <v>426.63</v>
      </c>
      <c r="T666">
        <v>8715.6</v>
      </c>
      <c r="X666" s="20">
        <v>42625</v>
      </c>
      <c r="Y666">
        <f t="shared" si="191"/>
        <v>7.2439593186734454E-4</v>
      </c>
      <c r="Z666">
        <f t="shared" si="192"/>
        <v>2.766653774664099E-4</v>
      </c>
      <c r="AA666">
        <f t="shared" si="193"/>
        <v>1.1903101014528867E-3</v>
      </c>
      <c r="AB666">
        <f t="shared" si="194"/>
        <v>7.5795807141744637E-4</v>
      </c>
      <c r="AC666">
        <f t="shared" si="195"/>
        <v>1.2945422667556771E-3</v>
      </c>
      <c r="AD666">
        <f t="shared" si="196"/>
        <v>-6.3628982590904215E-3</v>
      </c>
      <c r="AE666">
        <f t="shared" si="197"/>
        <v>-1.5953865989648996E-2</v>
      </c>
      <c r="AF666">
        <f t="shared" si="198"/>
        <v>2.2293002863179373E-3</v>
      </c>
      <c r="AG666">
        <f t="shared" si="199"/>
        <v>-2.6689740299597245E-3</v>
      </c>
      <c r="AH666">
        <f t="shared" si="200"/>
        <v>-2.2116681122275631E-3</v>
      </c>
      <c r="AI666">
        <f t="shared" si="201"/>
        <v>-2.3497200876352897E-3</v>
      </c>
      <c r="AJ666">
        <f t="shared" si="202"/>
        <v>-1.6000341346441189E-2</v>
      </c>
      <c r="AK666">
        <f t="shared" si="203"/>
        <v>-8.8234089082449979E-3</v>
      </c>
      <c r="AL666">
        <f t="shared" si="204"/>
        <v>-4.0666340383432115E-2</v>
      </c>
      <c r="AM666">
        <f t="shared" si="205"/>
        <v>-1.8874904491071879E-2</v>
      </c>
      <c r="AN666">
        <f t="shared" si="206"/>
        <v>-1.2443354669062644E-2</v>
      </c>
      <c r="AO666">
        <f t="shared" si="207"/>
        <v>-8.0453282325604215E-3</v>
      </c>
      <c r="AP666">
        <f t="shared" si="208"/>
        <v>-8.170361525119121E-3</v>
      </c>
      <c r="AQ666">
        <f t="shared" si="209"/>
        <v>-1.7188163092987728E-2</v>
      </c>
    </row>
    <row r="667" spans="1:43" hidden="1" x14ac:dyDescent="0.25">
      <c r="A667" s="19">
        <v>42627</v>
      </c>
      <c r="B667">
        <v>12.6141959</v>
      </c>
      <c r="C667">
        <v>18.126301059999999</v>
      </c>
      <c r="D667">
        <v>84.949368100000001</v>
      </c>
      <c r="E667">
        <v>78.560703459999999</v>
      </c>
      <c r="F667">
        <v>70.544514960000001</v>
      </c>
      <c r="G667">
        <v>31038</v>
      </c>
      <c r="H667">
        <v>46599</v>
      </c>
      <c r="I667">
        <v>322.55</v>
      </c>
      <c r="J667">
        <v>10.009600000000001</v>
      </c>
      <c r="K667">
        <v>75.147000000000006</v>
      </c>
      <c r="L667">
        <v>66.798000000000002</v>
      </c>
      <c r="M667">
        <v>125</v>
      </c>
      <c r="N667">
        <v>83.53</v>
      </c>
      <c r="O667">
        <v>15.7</v>
      </c>
      <c r="P667">
        <v>282.92</v>
      </c>
      <c r="Q667">
        <v>908.45</v>
      </c>
      <c r="R667">
        <v>11299.1</v>
      </c>
      <c r="S667">
        <v>423.15</v>
      </c>
      <c r="T667">
        <v>8726.6</v>
      </c>
      <c r="X667" s="20">
        <v>42627</v>
      </c>
      <c r="Y667">
        <f t="shared" si="191"/>
        <v>6.1080770645291936E-3</v>
      </c>
      <c r="Z667">
        <f t="shared" si="192"/>
        <v>1.3023968047991496E-3</v>
      </c>
      <c r="AA667">
        <f t="shared" si="193"/>
        <v>-1.1087225325695202E-4</v>
      </c>
      <c r="AB667">
        <f t="shared" si="194"/>
        <v>4.3031848198346395E-4</v>
      </c>
      <c r="AC667">
        <f t="shared" si="195"/>
        <v>6.9000955996122377E-4</v>
      </c>
      <c r="AD667">
        <f t="shared" si="196"/>
        <v>6.123402869518225E-4</v>
      </c>
      <c r="AE667">
        <f t="shared" si="197"/>
        <v>3.2026164140323533E-3</v>
      </c>
      <c r="AF667">
        <f t="shared" si="198"/>
        <v>2.5751148149180499E-2</v>
      </c>
      <c r="AG667">
        <f t="shared" si="199"/>
        <v>1.9099910306952734E-3</v>
      </c>
      <c r="AH667">
        <f t="shared" si="200"/>
        <v>2.3114774764249543E-3</v>
      </c>
      <c r="AI667">
        <f t="shared" si="201"/>
        <v>8.9863413667793149E-4</v>
      </c>
      <c r="AJ667">
        <f t="shared" si="202"/>
        <v>8.0321716972642527E-3</v>
      </c>
      <c r="AK667">
        <f t="shared" si="203"/>
        <v>1.3984555814657478E-2</v>
      </c>
      <c r="AL667">
        <f t="shared" si="204"/>
        <v>1.799534421907888E-2</v>
      </c>
      <c r="AM667">
        <f t="shared" si="205"/>
        <v>2.2664062131276967E-2</v>
      </c>
      <c r="AN667">
        <f t="shared" si="206"/>
        <v>-1.0947616043623626E-2</v>
      </c>
      <c r="AO667">
        <f t="shared" si="207"/>
        <v>-6.3167948619892791E-3</v>
      </c>
      <c r="AP667">
        <f t="shared" si="208"/>
        <v>-8.1904009365996525E-3</v>
      </c>
      <c r="AQ667">
        <f t="shared" si="209"/>
        <v>1.2613089470737829E-3</v>
      </c>
    </row>
    <row r="668" spans="1:43" hidden="1" x14ac:dyDescent="0.25">
      <c r="A668" s="19">
        <v>42628</v>
      </c>
      <c r="B668">
        <v>12.513747609999999</v>
      </c>
      <c r="C668">
        <v>18.092493099999999</v>
      </c>
      <c r="D668">
        <v>84.989627659999996</v>
      </c>
      <c r="E668">
        <v>78.606956760000003</v>
      </c>
      <c r="F668">
        <v>70.592906869999993</v>
      </c>
      <c r="G668">
        <v>30910</v>
      </c>
      <c r="H668">
        <v>45639</v>
      </c>
      <c r="I668">
        <v>323.3</v>
      </c>
      <c r="J668">
        <v>10.019</v>
      </c>
      <c r="K668">
        <v>75.174000000000007</v>
      </c>
      <c r="L668">
        <v>66.86</v>
      </c>
      <c r="M668">
        <v>125</v>
      </c>
      <c r="N668">
        <v>83.35</v>
      </c>
      <c r="O668">
        <v>15.73</v>
      </c>
      <c r="P668">
        <v>279.25</v>
      </c>
      <c r="Q668">
        <v>914</v>
      </c>
      <c r="R668">
        <v>11220.05</v>
      </c>
      <c r="S668">
        <v>426.53</v>
      </c>
      <c r="T668">
        <v>8742.5499999999993</v>
      </c>
      <c r="X668" s="20">
        <v>42628</v>
      </c>
      <c r="Y668">
        <f t="shared" si="191"/>
        <v>-7.9949897223262276E-3</v>
      </c>
      <c r="Z668">
        <f t="shared" si="192"/>
        <v>-1.8668744006034776E-3</v>
      </c>
      <c r="AA668">
        <f t="shared" si="193"/>
        <v>4.7381191789594803E-4</v>
      </c>
      <c r="AB668">
        <f t="shared" si="194"/>
        <v>5.8858547961530751E-4</v>
      </c>
      <c r="AC668">
        <f t="shared" si="195"/>
        <v>6.8574175819371118E-4</v>
      </c>
      <c r="AD668">
        <f t="shared" si="196"/>
        <v>-4.1325041054080776E-3</v>
      </c>
      <c r="AE668">
        <f t="shared" si="197"/>
        <v>-2.0816467524778528E-2</v>
      </c>
      <c r="AF668">
        <f t="shared" si="198"/>
        <v>2.3225217531367935E-3</v>
      </c>
      <c r="AG668">
        <f t="shared" si="199"/>
        <v>9.3865778838041224E-4</v>
      </c>
      <c r="AH668">
        <f t="shared" si="200"/>
        <v>3.5923124899860489E-4</v>
      </c>
      <c r="AI668">
        <f t="shared" si="201"/>
        <v>9.2774101732728863E-4</v>
      </c>
      <c r="AJ668">
        <f t="shared" si="202"/>
        <v>0</v>
      </c>
      <c r="AK668">
        <f t="shared" si="203"/>
        <v>-2.1572395710119695E-3</v>
      </c>
      <c r="AL668">
        <f t="shared" si="204"/>
        <v>1.9090047159241931E-3</v>
      </c>
      <c r="AM668">
        <f t="shared" si="205"/>
        <v>-1.3056734218479164E-2</v>
      </c>
      <c r="AN668">
        <f t="shared" si="206"/>
        <v>6.0907209057005285E-3</v>
      </c>
      <c r="AO668">
        <f t="shared" si="207"/>
        <v>-7.0207201160767951E-3</v>
      </c>
      <c r="AP668">
        <f t="shared" si="208"/>
        <v>7.9559783184319516E-3</v>
      </c>
      <c r="AQ668">
        <f t="shared" si="209"/>
        <v>1.8260767618550118E-3</v>
      </c>
    </row>
    <row r="669" spans="1:43" hidden="1" x14ac:dyDescent="0.25">
      <c r="A669" s="19">
        <v>42629</v>
      </c>
      <c r="B669">
        <v>12.540522490000001</v>
      </c>
      <c r="C669">
        <v>18.075078829999999</v>
      </c>
      <c r="D669">
        <v>84.989774749999995</v>
      </c>
      <c r="E669">
        <v>78.626719829999999</v>
      </c>
      <c r="F669">
        <v>70.622336189999999</v>
      </c>
      <c r="G669">
        <v>30813</v>
      </c>
      <c r="H669">
        <v>45279</v>
      </c>
      <c r="I669">
        <v>324.05</v>
      </c>
      <c r="J669">
        <v>10.0512</v>
      </c>
      <c r="K669">
        <v>74.838999999999999</v>
      </c>
      <c r="L669">
        <v>67.075000000000003</v>
      </c>
      <c r="M669">
        <v>125</v>
      </c>
      <c r="N669">
        <v>83.14</v>
      </c>
      <c r="O669">
        <v>15.51</v>
      </c>
      <c r="P669">
        <v>284.88</v>
      </c>
      <c r="Q669">
        <v>911.7</v>
      </c>
      <c r="R669">
        <v>11567.6</v>
      </c>
      <c r="S669">
        <v>432.62</v>
      </c>
      <c r="T669">
        <v>8779.85</v>
      </c>
      <c r="X669" s="20">
        <v>42629</v>
      </c>
      <c r="Y669">
        <f t="shared" si="191"/>
        <v>2.1373514443678806E-3</v>
      </c>
      <c r="Z669">
        <f t="shared" si="192"/>
        <v>-9.6297707678184299E-4</v>
      </c>
      <c r="AA669">
        <f t="shared" si="193"/>
        <v>1.7306802813717276E-6</v>
      </c>
      <c r="AB669">
        <f t="shared" si="194"/>
        <v>2.5138469738385721E-4</v>
      </c>
      <c r="AC669">
        <f t="shared" si="195"/>
        <v>4.1680090319349698E-4</v>
      </c>
      <c r="AD669">
        <f t="shared" si="196"/>
        <v>-3.1430772922480072E-3</v>
      </c>
      <c r="AE669">
        <f t="shared" si="197"/>
        <v>-7.9192653037005213E-3</v>
      </c>
      <c r="AF669">
        <f t="shared" si="198"/>
        <v>2.3171401423374952E-3</v>
      </c>
      <c r="AG669">
        <f t="shared" si="199"/>
        <v>3.2087400850644757E-3</v>
      </c>
      <c r="AH669">
        <f t="shared" si="200"/>
        <v>-4.4662870134409716E-3</v>
      </c>
      <c r="AI669">
        <f t="shared" si="201"/>
        <v>3.2105153197353594E-3</v>
      </c>
      <c r="AJ669">
        <f t="shared" si="202"/>
        <v>0</v>
      </c>
      <c r="AK669">
        <f t="shared" si="203"/>
        <v>-2.5226753723115091E-3</v>
      </c>
      <c r="AL669">
        <f t="shared" si="204"/>
        <v>-1.4084739881739085E-2</v>
      </c>
      <c r="AM669">
        <f t="shared" si="205"/>
        <v>1.996060102021225E-2</v>
      </c>
      <c r="AN669">
        <f t="shared" si="206"/>
        <v>-2.5195828632928689E-3</v>
      </c>
      <c r="AO669">
        <f t="shared" si="207"/>
        <v>3.0505730259353086E-2</v>
      </c>
      <c r="AP669">
        <f t="shared" si="208"/>
        <v>1.4177040100808605E-2</v>
      </c>
      <c r="AQ669">
        <f t="shared" si="209"/>
        <v>4.2574140917125084E-3</v>
      </c>
    </row>
    <row r="670" spans="1:43" hidden="1" x14ac:dyDescent="0.25">
      <c r="A670" s="19">
        <v>42632</v>
      </c>
      <c r="B670">
        <v>12.54485946</v>
      </c>
      <c r="C670">
        <v>18.048761620000001</v>
      </c>
      <c r="D670">
        <v>85.068162380000004</v>
      </c>
      <c r="E670">
        <v>78.689193529999997</v>
      </c>
      <c r="F670">
        <v>70.734930570000003</v>
      </c>
      <c r="G670">
        <v>30903</v>
      </c>
      <c r="H670">
        <v>46069</v>
      </c>
      <c r="I670">
        <v>322.8</v>
      </c>
      <c r="J670">
        <v>10.0442</v>
      </c>
      <c r="K670">
        <v>74.846500000000006</v>
      </c>
      <c r="L670">
        <v>66.98</v>
      </c>
      <c r="M670">
        <v>125</v>
      </c>
      <c r="N670">
        <v>82.74</v>
      </c>
      <c r="O670">
        <v>16.079999999999998</v>
      </c>
      <c r="P670">
        <v>285.8</v>
      </c>
      <c r="Q670">
        <v>911.95</v>
      </c>
      <c r="R670">
        <v>11564.6</v>
      </c>
      <c r="S670">
        <v>430.05</v>
      </c>
      <c r="T670">
        <v>8808.4</v>
      </c>
      <c r="X670" s="20">
        <v>42632</v>
      </c>
      <c r="Y670">
        <f t="shared" si="191"/>
        <v>3.4577667996881411E-4</v>
      </c>
      <c r="Z670">
        <f t="shared" si="192"/>
        <v>-1.4570551928109201E-3</v>
      </c>
      <c r="AA670">
        <f t="shared" si="193"/>
        <v>9.2189328971815216E-4</v>
      </c>
      <c r="AB670">
        <f t="shared" si="194"/>
        <v>7.9424518409919309E-4</v>
      </c>
      <c r="AC670">
        <f t="shared" si="195"/>
        <v>1.5930472679977971E-3</v>
      </c>
      <c r="AD670">
        <f t="shared" si="196"/>
        <v>2.9165877178891409E-3</v>
      </c>
      <c r="AE670">
        <f t="shared" si="197"/>
        <v>1.7296923767430014E-2</v>
      </c>
      <c r="AF670">
        <f t="shared" si="198"/>
        <v>-3.8648884779312193E-3</v>
      </c>
      <c r="AG670">
        <f t="shared" si="199"/>
        <v>-6.9667687959688418E-4</v>
      </c>
      <c r="AH670">
        <f t="shared" si="200"/>
        <v>1.002101072753875E-4</v>
      </c>
      <c r="AI670">
        <f t="shared" si="201"/>
        <v>-1.4173289456292557E-3</v>
      </c>
      <c r="AJ670">
        <f t="shared" si="202"/>
        <v>0</v>
      </c>
      <c r="AK670">
        <f t="shared" si="203"/>
        <v>-4.8227727912259774E-3</v>
      </c>
      <c r="AL670">
        <f t="shared" si="204"/>
        <v>3.6091286562372683E-2</v>
      </c>
      <c r="AM670">
        <f t="shared" si="205"/>
        <v>3.2242265262447628E-3</v>
      </c>
      <c r="AN670">
        <f t="shared" si="206"/>
        <v>2.7417541914950816E-4</v>
      </c>
      <c r="AO670">
        <f t="shared" si="207"/>
        <v>-2.5937870300436869E-4</v>
      </c>
      <c r="AP670">
        <f t="shared" si="208"/>
        <v>-5.9582635378669334E-3</v>
      </c>
      <c r="AQ670">
        <f t="shared" si="209"/>
        <v>3.2464884312727363E-3</v>
      </c>
    </row>
    <row r="671" spans="1:43" hidden="1" x14ac:dyDescent="0.25">
      <c r="A671" s="19">
        <v>42633</v>
      </c>
      <c r="B671">
        <v>12.58673353</v>
      </c>
      <c r="C671">
        <v>18.039066460000001</v>
      </c>
      <c r="D671">
        <v>85.066495070000002</v>
      </c>
      <c r="E671">
        <v>78.697282430000001</v>
      </c>
      <c r="F671">
        <v>70.719036270000004</v>
      </c>
      <c r="G671">
        <v>30924</v>
      </c>
      <c r="H671">
        <v>46149</v>
      </c>
      <c r="I671">
        <v>324.39999999999998</v>
      </c>
      <c r="J671">
        <v>10.0397</v>
      </c>
      <c r="K671">
        <v>74.715000000000003</v>
      </c>
      <c r="L671">
        <v>66.984999999999999</v>
      </c>
      <c r="M671">
        <v>125</v>
      </c>
      <c r="N671">
        <v>83.63</v>
      </c>
      <c r="O671">
        <v>15.66</v>
      </c>
      <c r="P671">
        <v>285.05</v>
      </c>
      <c r="Q671">
        <v>902.9</v>
      </c>
      <c r="R671">
        <v>11713.9</v>
      </c>
      <c r="S671">
        <v>429.48</v>
      </c>
      <c r="T671">
        <v>8775.9</v>
      </c>
      <c r="X671" s="20">
        <v>42633</v>
      </c>
      <c r="Y671">
        <f t="shared" si="191"/>
        <v>3.3323879442861849E-3</v>
      </c>
      <c r="Z671">
        <f t="shared" si="192"/>
        <v>-5.3730915652545452E-4</v>
      </c>
      <c r="AA671">
        <f t="shared" si="193"/>
        <v>-1.9599886643297559E-5</v>
      </c>
      <c r="AB671">
        <f t="shared" si="194"/>
        <v>1.0279028052179164E-4</v>
      </c>
      <c r="AC671">
        <f t="shared" si="195"/>
        <v>-2.2472752686913277E-4</v>
      </c>
      <c r="AD671">
        <f t="shared" si="196"/>
        <v>6.7931488856225945E-4</v>
      </c>
      <c r="AE671">
        <f t="shared" si="197"/>
        <v>1.7350196288927994E-3</v>
      </c>
      <c r="AF671">
        <f t="shared" si="198"/>
        <v>4.9443858454640659E-3</v>
      </c>
      <c r="AG671">
        <f t="shared" si="199"/>
        <v>-4.4812014352839125E-4</v>
      </c>
      <c r="AH671">
        <f t="shared" si="200"/>
        <v>-1.7584743919486425E-3</v>
      </c>
      <c r="AI671">
        <f t="shared" si="201"/>
        <v>7.4646362890502387E-5</v>
      </c>
      <c r="AJ671">
        <f t="shared" si="202"/>
        <v>0</v>
      </c>
      <c r="AK671">
        <f t="shared" si="203"/>
        <v>1.0699146360169019E-2</v>
      </c>
      <c r="AL671">
        <f t="shared" si="204"/>
        <v>-2.6466573188163176E-2</v>
      </c>
      <c r="AM671">
        <f t="shared" si="205"/>
        <v>-2.6276620181762017E-3</v>
      </c>
      <c r="AN671">
        <f t="shared" si="206"/>
        <v>-9.9733586965732642E-3</v>
      </c>
      <c r="AO671">
        <f t="shared" si="207"/>
        <v>1.2827462868616246E-2</v>
      </c>
      <c r="AP671">
        <f t="shared" si="208"/>
        <v>-1.3263064315537632E-3</v>
      </c>
      <c r="AQ671">
        <f t="shared" si="209"/>
        <v>-3.6964834547443554E-3</v>
      </c>
    </row>
    <row r="672" spans="1:43" hidden="1" x14ac:dyDescent="0.25">
      <c r="A672" s="19">
        <v>42634</v>
      </c>
      <c r="B672">
        <v>12.66512404</v>
      </c>
      <c r="C672">
        <v>18.023703480000002</v>
      </c>
      <c r="D672">
        <v>85.095645230000002</v>
      </c>
      <c r="E672">
        <v>78.74846162</v>
      </c>
      <c r="F672">
        <v>70.732780000000005</v>
      </c>
      <c r="G672">
        <v>31205</v>
      </c>
      <c r="H672">
        <v>47186</v>
      </c>
      <c r="I672">
        <v>322.7</v>
      </c>
      <c r="J672">
        <v>10.003399999999999</v>
      </c>
      <c r="K672">
        <v>74.679500000000004</v>
      </c>
      <c r="L672">
        <v>66.744</v>
      </c>
      <c r="M672">
        <v>125</v>
      </c>
      <c r="N672">
        <v>83.5</v>
      </c>
      <c r="O672">
        <v>15.64</v>
      </c>
      <c r="P672">
        <v>285.58</v>
      </c>
      <c r="Q672">
        <v>913.05</v>
      </c>
      <c r="R672">
        <v>12099.35</v>
      </c>
      <c r="S672">
        <v>431</v>
      </c>
      <c r="T672">
        <v>8777.15</v>
      </c>
      <c r="X672" s="20">
        <v>42634</v>
      </c>
      <c r="Y672">
        <f t="shared" si="191"/>
        <v>6.2087124956812937E-3</v>
      </c>
      <c r="Z672">
        <f t="shared" si="192"/>
        <v>-8.5201336197559586E-4</v>
      </c>
      <c r="AA672">
        <f t="shared" si="193"/>
        <v>3.4261628625223824E-4</v>
      </c>
      <c r="AB672">
        <f t="shared" si="194"/>
        <v>6.5011845333012429E-4</v>
      </c>
      <c r="AC672">
        <f t="shared" si="195"/>
        <v>1.9432383981578618E-4</v>
      </c>
      <c r="AD672">
        <f t="shared" si="196"/>
        <v>9.045756927778063E-3</v>
      </c>
      <c r="AE672">
        <f t="shared" si="197"/>
        <v>2.2221946182797832E-2</v>
      </c>
      <c r="AF672">
        <f t="shared" si="198"/>
        <v>-5.2542231833416332E-3</v>
      </c>
      <c r="AG672">
        <f t="shared" si="199"/>
        <v>-3.6221981319214864E-3</v>
      </c>
      <c r="AH672">
        <f t="shared" si="200"/>
        <v>-4.7525177524180515E-4</v>
      </c>
      <c r="AI672">
        <f t="shared" si="201"/>
        <v>-3.6043081291757817E-3</v>
      </c>
      <c r="AJ672">
        <f t="shared" si="202"/>
        <v>0</v>
      </c>
      <c r="AK672">
        <f t="shared" si="203"/>
        <v>-1.5556755366245769E-3</v>
      </c>
      <c r="AL672">
        <f t="shared" si="204"/>
        <v>-1.2779554454919577E-3</v>
      </c>
      <c r="AM672">
        <f t="shared" si="205"/>
        <v>1.8575965245581992E-3</v>
      </c>
      <c r="AN672">
        <f t="shared" si="206"/>
        <v>1.1178838294609719E-2</v>
      </c>
      <c r="AO672">
        <f t="shared" si="207"/>
        <v>3.2375561313941863E-2</v>
      </c>
      <c r="AP672">
        <f t="shared" si="208"/>
        <v>3.5329155378130209E-3</v>
      </c>
      <c r="AQ672">
        <f t="shared" si="209"/>
        <v>1.4242539069994042E-4</v>
      </c>
    </row>
    <row r="673" spans="1:43" hidden="1" x14ac:dyDescent="0.25">
      <c r="A673" s="19">
        <v>42635</v>
      </c>
      <c r="B673">
        <v>12.73655902</v>
      </c>
      <c r="C673">
        <v>18.018298569999999</v>
      </c>
      <c r="D673">
        <v>85.063121100000004</v>
      </c>
      <c r="E673">
        <v>78.745883320000004</v>
      </c>
      <c r="F673">
        <v>70.743057750000006</v>
      </c>
      <c r="G673">
        <v>31332</v>
      </c>
      <c r="H673">
        <v>47578</v>
      </c>
      <c r="I673">
        <v>326.7</v>
      </c>
      <c r="J673">
        <v>9.9977999999999998</v>
      </c>
      <c r="K673">
        <v>74.679500000000004</v>
      </c>
      <c r="L673">
        <v>66.632999999999996</v>
      </c>
      <c r="M673">
        <v>127</v>
      </c>
      <c r="N673">
        <v>84.05</v>
      </c>
      <c r="O673">
        <v>16.149999999999999</v>
      </c>
      <c r="P673">
        <v>289</v>
      </c>
      <c r="Q673">
        <v>910.15</v>
      </c>
      <c r="R673">
        <v>12404.45</v>
      </c>
      <c r="S673">
        <v>435.63</v>
      </c>
      <c r="T673">
        <v>8867.4500000000007</v>
      </c>
      <c r="X673" s="20">
        <v>42635</v>
      </c>
      <c r="Y673">
        <f t="shared" si="191"/>
        <v>5.6244437148408747E-3</v>
      </c>
      <c r="Z673">
        <f t="shared" si="192"/>
        <v>-2.9992285295471775E-4</v>
      </c>
      <c r="AA673">
        <f t="shared" si="193"/>
        <v>-3.8227980958684425E-4</v>
      </c>
      <c r="AB673">
        <f t="shared" si="194"/>
        <v>-3.2741493051134057E-5</v>
      </c>
      <c r="AC673">
        <f t="shared" si="195"/>
        <v>1.4529336148901535E-4</v>
      </c>
      <c r="AD673">
        <f t="shared" si="196"/>
        <v>4.0616011189856978E-3</v>
      </c>
      <c r="AE673">
        <f t="shared" si="197"/>
        <v>8.2732310985531316E-3</v>
      </c>
      <c r="AF673">
        <f t="shared" si="198"/>
        <v>1.2319219549108404E-2</v>
      </c>
      <c r="AG673">
        <f t="shared" si="199"/>
        <v>-5.599664166478324E-4</v>
      </c>
      <c r="AH673">
        <f t="shared" si="200"/>
        <v>0</v>
      </c>
      <c r="AI673">
        <f t="shared" si="201"/>
        <v>-1.6644552752919104E-3</v>
      </c>
      <c r="AJ673">
        <f t="shared" si="202"/>
        <v>1.5873349156290163E-2</v>
      </c>
      <c r="AK673">
        <f t="shared" si="203"/>
        <v>6.5652279978148792E-3</v>
      </c>
      <c r="AL673">
        <f t="shared" si="204"/>
        <v>3.2088314551500449E-2</v>
      </c>
      <c r="AM673">
        <f t="shared" si="205"/>
        <v>1.1904488110283077E-2</v>
      </c>
      <c r="AN673">
        <f t="shared" si="206"/>
        <v>-3.181222516135273E-3</v>
      </c>
      <c r="AO673">
        <f t="shared" si="207"/>
        <v>2.4903547048436048E-2</v>
      </c>
      <c r="AP673">
        <f t="shared" si="208"/>
        <v>1.068516910700802E-2</v>
      </c>
      <c r="AQ673">
        <f t="shared" si="209"/>
        <v>1.0235515496083751E-2</v>
      </c>
    </row>
    <row r="674" spans="1:43" hidden="1" x14ac:dyDescent="0.25">
      <c r="A674" s="19">
        <v>42636</v>
      </c>
      <c r="B674">
        <v>12.708878410000001</v>
      </c>
      <c r="C674">
        <v>18.010388370000001</v>
      </c>
      <c r="D674">
        <v>85.087686239999996</v>
      </c>
      <c r="E674">
        <v>78.812989220000006</v>
      </c>
      <c r="F674">
        <v>70.78206505</v>
      </c>
      <c r="G674">
        <v>31281</v>
      </c>
      <c r="H674">
        <v>46828</v>
      </c>
      <c r="I674">
        <v>327.8</v>
      </c>
      <c r="J674">
        <v>10.001899999999999</v>
      </c>
      <c r="K674">
        <v>74.885000000000005</v>
      </c>
      <c r="L674">
        <v>66.706999999999994</v>
      </c>
      <c r="M674">
        <v>127</v>
      </c>
      <c r="N674">
        <v>84.19</v>
      </c>
      <c r="O674">
        <v>16.12</v>
      </c>
      <c r="P674">
        <v>291.83</v>
      </c>
      <c r="Q674">
        <v>910.55</v>
      </c>
      <c r="R674">
        <v>12426.6</v>
      </c>
      <c r="S674">
        <v>437.57</v>
      </c>
      <c r="T674">
        <v>8831.5499999999993</v>
      </c>
      <c r="X674" s="20">
        <v>42636</v>
      </c>
      <c r="Y674">
        <f t="shared" si="191"/>
        <v>-2.1756844224219522E-3</v>
      </c>
      <c r="Z674">
        <f t="shared" si="192"/>
        <v>-4.3910565712648481E-4</v>
      </c>
      <c r="AA674">
        <f t="shared" si="193"/>
        <v>2.88745502354074E-4</v>
      </c>
      <c r="AB674">
        <f t="shared" si="194"/>
        <v>8.5182005907814395E-4</v>
      </c>
      <c r="AC674">
        <f t="shared" si="195"/>
        <v>5.5124207230506695E-4</v>
      </c>
      <c r="AD674">
        <f t="shared" si="196"/>
        <v>-1.6290550294263653E-3</v>
      </c>
      <c r="AE674">
        <f t="shared" si="197"/>
        <v>-1.5889154905648673E-2</v>
      </c>
      <c r="AF674">
        <f t="shared" si="198"/>
        <v>3.3613477027049274E-3</v>
      </c>
      <c r="AG674">
        <f t="shared" si="199"/>
        <v>4.1000615583584036E-4</v>
      </c>
      <c r="AH674">
        <f t="shared" si="200"/>
        <v>2.7479800262443918E-3</v>
      </c>
      <c r="AI674">
        <f t="shared" si="201"/>
        <v>1.1099446167269595E-3</v>
      </c>
      <c r="AJ674">
        <f t="shared" si="202"/>
        <v>0</v>
      </c>
      <c r="AK674">
        <f t="shared" si="203"/>
        <v>1.6642894949479752E-3</v>
      </c>
      <c r="AL674">
        <f t="shared" si="204"/>
        <v>-1.8593125901832021E-3</v>
      </c>
      <c r="AM674">
        <f t="shared" si="205"/>
        <v>9.7447528355866959E-3</v>
      </c>
      <c r="AN674">
        <f t="shared" si="206"/>
        <v>4.3939144992077497E-4</v>
      </c>
      <c r="AO674">
        <f t="shared" si="207"/>
        <v>1.7840571280737419E-3</v>
      </c>
      <c r="AP674">
        <f t="shared" si="208"/>
        <v>4.4434337882785441E-3</v>
      </c>
      <c r="AQ674">
        <f t="shared" si="209"/>
        <v>-4.056731932207209E-3</v>
      </c>
    </row>
    <row r="675" spans="1:43" hidden="1" x14ac:dyDescent="0.25">
      <c r="A675" s="19">
        <v>42639</v>
      </c>
      <c r="B675">
        <v>12.77264029</v>
      </c>
      <c r="C675">
        <v>17.998517830000001</v>
      </c>
      <c r="D675">
        <v>85.149203830000005</v>
      </c>
      <c r="E675">
        <v>78.846374530000006</v>
      </c>
      <c r="F675">
        <v>70.903128640000006</v>
      </c>
      <c r="G675">
        <v>31328</v>
      </c>
      <c r="H675">
        <v>46513</v>
      </c>
      <c r="I675">
        <v>326.7</v>
      </c>
      <c r="J675">
        <v>9.9885000000000002</v>
      </c>
      <c r="K675">
        <v>74.965999999999994</v>
      </c>
      <c r="L675">
        <v>66.613</v>
      </c>
      <c r="M675">
        <v>126</v>
      </c>
      <c r="N675">
        <v>84.4</v>
      </c>
      <c r="O675">
        <v>16.079999999999998</v>
      </c>
      <c r="P675">
        <v>296.2</v>
      </c>
      <c r="Q675">
        <v>892.6</v>
      </c>
      <c r="R675">
        <v>12346.9</v>
      </c>
      <c r="S675">
        <v>432.05</v>
      </c>
      <c r="T675">
        <v>8723.0499999999993</v>
      </c>
      <c r="X675" s="20">
        <v>42639</v>
      </c>
      <c r="Y675">
        <f t="shared" si="191"/>
        <v>5.0045692983044007E-3</v>
      </c>
      <c r="Z675">
        <f t="shared" si="192"/>
        <v>-6.5931135836622286E-4</v>
      </c>
      <c r="AA675">
        <f t="shared" si="193"/>
        <v>7.2272928214856837E-4</v>
      </c>
      <c r="AB675">
        <f t="shared" si="194"/>
        <v>4.2351192729589144E-4</v>
      </c>
      <c r="AC675">
        <f t="shared" si="195"/>
        <v>1.7089099617204977E-3</v>
      </c>
      <c r="AD675">
        <f t="shared" si="196"/>
        <v>1.5013818725340029E-3</v>
      </c>
      <c r="AE675">
        <f t="shared" si="197"/>
        <v>-6.7494712040225557E-3</v>
      </c>
      <c r="AF675">
        <f t="shared" si="198"/>
        <v>-3.3613477027048832E-3</v>
      </c>
      <c r="AG675">
        <f t="shared" si="199"/>
        <v>-1.3406437096818663E-3</v>
      </c>
      <c r="AH675">
        <f t="shared" si="200"/>
        <v>1.0810739719969199E-3</v>
      </c>
      <c r="AI675">
        <f t="shared" si="201"/>
        <v>-1.4101412477732569E-3</v>
      </c>
      <c r="AJ675">
        <f t="shared" si="202"/>
        <v>-7.9051795071132611E-3</v>
      </c>
      <c r="AK675">
        <f t="shared" si="203"/>
        <v>2.4912522523388653E-3</v>
      </c>
      <c r="AL675">
        <f t="shared" si="204"/>
        <v>-2.4844733276620564E-3</v>
      </c>
      <c r="AM675">
        <f t="shared" si="205"/>
        <v>1.4863460885679526E-2</v>
      </c>
      <c r="AN675">
        <f t="shared" si="206"/>
        <v>-1.9910260346659062E-2</v>
      </c>
      <c r="AO675">
        <f t="shared" si="207"/>
        <v>-6.4343169086074599E-3</v>
      </c>
      <c r="AP675">
        <f t="shared" si="208"/>
        <v>-1.2695370711625992E-2</v>
      </c>
      <c r="AQ675">
        <f t="shared" si="209"/>
        <v>-1.2361589742133385E-2</v>
      </c>
    </row>
    <row r="676" spans="1:43" hidden="1" x14ac:dyDescent="0.25">
      <c r="A676" s="19">
        <v>42640</v>
      </c>
      <c r="B676">
        <v>12.750288729999999</v>
      </c>
      <c r="C676">
        <v>18.02056039</v>
      </c>
      <c r="D676">
        <v>85.169253130000001</v>
      </c>
      <c r="E676">
        <v>78.88968758</v>
      </c>
      <c r="F676">
        <v>70.922385919999996</v>
      </c>
      <c r="G676">
        <v>30978</v>
      </c>
      <c r="H676">
        <v>45514</v>
      </c>
      <c r="I676">
        <v>322.45</v>
      </c>
      <c r="J676">
        <v>9.9586000000000006</v>
      </c>
      <c r="K676">
        <v>74.495500000000007</v>
      </c>
      <c r="L676">
        <v>66.424999999999997</v>
      </c>
      <c r="M676">
        <v>126</v>
      </c>
      <c r="N676">
        <v>83.89</v>
      </c>
      <c r="O676">
        <v>16.05</v>
      </c>
      <c r="P676">
        <v>292.8</v>
      </c>
      <c r="Q676">
        <v>897.3</v>
      </c>
      <c r="R676">
        <v>12321.6</v>
      </c>
      <c r="S676">
        <v>432.68</v>
      </c>
      <c r="T676">
        <v>8706.4</v>
      </c>
      <c r="X676" s="20">
        <v>42640</v>
      </c>
      <c r="Y676">
        <f t="shared" si="191"/>
        <v>-1.7514890784283601E-3</v>
      </c>
      <c r="Z676">
        <f t="shared" si="192"/>
        <v>1.2239381928131048E-3</v>
      </c>
      <c r="AA676">
        <f t="shared" si="193"/>
        <v>2.3543308752866705E-4</v>
      </c>
      <c r="AB676">
        <f t="shared" si="194"/>
        <v>5.4918387728485735E-4</v>
      </c>
      <c r="AC676">
        <f t="shared" si="195"/>
        <v>2.7156298608306393E-4</v>
      </c>
      <c r="AD676">
        <f t="shared" si="196"/>
        <v>-1.123499122253281E-2</v>
      </c>
      <c r="AE676">
        <f t="shared" si="197"/>
        <v>-2.1711872476376615E-2</v>
      </c>
      <c r="AF676">
        <f t="shared" si="198"/>
        <v>-1.3094233150638119E-2</v>
      </c>
      <c r="AG676">
        <f t="shared" si="199"/>
        <v>-2.9979317689375127E-3</v>
      </c>
      <c r="AH676">
        <f t="shared" si="200"/>
        <v>-6.2959565397212982E-3</v>
      </c>
      <c r="AI676">
        <f t="shared" si="201"/>
        <v>-2.8262620475580885E-3</v>
      </c>
      <c r="AJ676">
        <f t="shared" si="202"/>
        <v>0</v>
      </c>
      <c r="AK676">
        <f t="shared" si="203"/>
        <v>-6.0609847437082523E-3</v>
      </c>
      <c r="AL676">
        <f t="shared" si="204"/>
        <v>-1.8674141747952507E-3</v>
      </c>
      <c r="AM676">
        <f t="shared" si="205"/>
        <v>-1.1545119746541861E-2</v>
      </c>
      <c r="AN676">
        <f t="shared" si="206"/>
        <v>5.2517021088424572E-3</v>
      </c>
      <c r="AO676">
        <f t="shared" si="207"/>
        <v>-2.0511996165670731E-3</v>
      </c>
      <c r="AP676">
        <f t="shared" si="208"/>
        <v>1.4571024746805879E-3</v>
      </c>
      <c r="AQ676">
        <f t="shared" si="209"/>
        <v>-1.9105600078839372E-3</v>
      </c>
    </row>
    <row r="677" spans="1:43" hidden="1" x14ac:dyDescent="0.25">
      <c r="A677" s="19">
        <v>42641</v>
      </c>
      <c r="B677">
        <v>12.73297307</v>
      </c>
      <c r="C677">
        <v>17.991873569999999</v>
      </c>
      <c r="D677">
        <v>85.183452389999999</v>
      </c>
      <c r="E677">
        <v>78.907533549999997</v>
      </c>
      <c r="F677">
        <v>70.951670199999995</v>
      </c>
      <c r="G677">
        <v>30955</v>
      </c>
      <c r="H677">
        <v>45595</v>
      </c>
      <c r="I677">
        <v>324.5</v>
      </c>
      <c r="J677">
        <v>9.9397000000000002</v>
      </c>
      <c r="K677">
        <v>74.416499999999999</v>
      </c>
      <c r="L677">
        <v>66.349000000000004</v>
      </c>
      <c r="M677">
        <v>127</v>
      </c>
      <c r="N677">
        <v>83</v>
      </c>
      <c r="O677">
        <v>16.149999999999999</v>
      </c>
      <c r="P677">
        <v>295.89999999999998</v>
      </c>
      <c r="Q677">
        <v>887.15</v>
      </c>
      <c r="R677">
        <v>12893.3</v>
      </c>
      <c r="S677">
        <v>431.75</v>
      </c>
      <c r="T677">
        <v>8745.15</v>
      </c>
      <c r="X677" s="20">
        <v>42641</v>
      </c>
      <c r="Y677">
        <f t="shared" si="191"/>
        <v>-1.3589832259958635E-3</v>
      </c>
      <c r="Z677">
        <f t="shared" si="192"/>
        <v>-1.593162300527822E-3</v>
      </c>
      <c r="AA677">
        <f t="shared" si="193"/>
        <v>1.6670425033220619E-4</v>
      </c>
      <c r="AB677">
        <f t="shared" si="194"/>
        <v>2.2618864829532915E-4</v>
      </c>
      <c r="AC677">
        <f t="shared" si="195"/>
        <v>4.1282079637049716E-4</v>
      </c>
      <c r="AD677">
        <f t="shared" si="196"/>
        <v>-7.427381543715732E-4</v>
      </c>
      <c r="AE677">
        <f t="shared" si="197"/>
        <v>1.7780904486019175E-3</v>
      </c>
      <c r="AF677">
        <f t="shared" si="198"/>
        <v>6.3374506877583916E-3</v>
      </c>
      <c r="AG677">
        <f t="shared" si="199"/>
        <v>-1.8996603412067873E-3</v>
      </c>
      <c r="AH677">
        <f t="shared" si="200"/>
        <v>-1.0610294323011441E-3</v>
      </c>
      <c r="AI677">
        <f t="shared" si="201"/>
        <v>-1.1448025712909133E-3</v>
      </c>
      <c r="AJ677">
        <f t="shared" si="202"/>
        <v>7.9051795071132473E-3</v>
      </c>
      <c r="AK677">
        <f t="shared" si="203"/>
        <v>-1.0665809061605313E-2</v>
      </c>
      <c r="AL677">
        <f t="shared" si="204"/>
        <v>6.2112000926404553E-3</v>
      </c>
      <c r="AM677">
        <f t="shared" si="205"/>
        <v>1.0531777319007306E-2</v>
      </c>
      <c r="AN677">
        <f t="shared" si="206"/>
        <v>-1.1376176934423584E-2</v>
      </c>
      <c r="AO677">
        <f t="shared" si="207"/>
        <v>4.5353976795384707E-2</v>
      </c>
      <c r="AP677">
        <f t="shared" si="208"/>
        <v>-2.1517077353008208E-3</v>
      </c>
      <c r="AQ677">
        <f t="shared" si="209"/>
        <v>4.440873582407444E-3</v>
      </c>
    </row>
    <row r="678" spans="1:43" hidden="1" x14ac:dyDescent="0.25">
      <c r="A678" s="19">
        <v>42642</v>
      </c>
      <c r="B678">
        <v>12.666553520000001</v>
      </c>
      <c r="C678">
        <v>18.09235675</v>
      </c>
      <c r="D678">
        <v>85.1842501</v>
      </c>
      <c r="E678">
        <v>78.917464800000005</v>
      </c>
      <c r="F678">
        <v>71.013626169999995</v>
      </c>
      <c r="G678">
        <v>31165</v>
      </c>
      <c r="H678">
        <v>45842</v>
      </c>
      <c r="I678">
        <v>326.10000000000002</v>
      </c>
      <c r="J678">
        <v>10.021000000000001</v>
      </c>
      <c r="K678">
        <v>74.983500000000006</v>
      </c>
      <c r="L678">
        <v>66.811999999999998</v>
      </c>
      <c r="M678">
        <v>125</v>
      </c>
      <c r="N678">
        <v>82.75</v>
      </c>
      <c r="O678">
        <v>16.239999999999998</v>
      </c>
      <c r="P678">
        <v>286.2</v>
      </c>
      <c r="Q678">
        <v>878.3</v>
      </c>
      <c r="R678">
        <v>12459.15</v>
      </c>
      <c r="S678">
        <v>425.83</v>
      </c>
      <c r="T678">
        <v>8591.25</v>
      </c>
      <c r="X678" s="20">
        <v>42642</v>
      </c>
      <c r="Y678">
        <f t="shared" si="191"/>
        <v>-5.2299952254290282E-3</v>
      </c>
      <c r="Z678">
        <f t="shared" si="192"/>
        <v>5.5693824610482901E-3</v>
      </c>
      <c r="AA678">
        <f t="shared" si="193"/>
        <v>9.3645683817381533E-6</v>
      </c>
      <c r="AB678">
        <f t="shared" si="194"/>
        <v>1.2585141919150956E-4</v>
      </c>
      <c r="AC678">
        <f t="shared" si="195"/>
        <v>8.7283266428550793E-4</v>
      </c>
      <c r="AD678">
        <f t="shared" si="196"/>
        <v>6.7611332896184498E-3</v>
      </c>
      <c r="AE678">
        <f t="shared" si="197"/>
        <v>5.4026400865458298E-3</v>
      </c>
      <c r="AF678">
        <f t="shared" si="198"/>
        <v>4.9185466511287483E-3</v>
      </c>
      <c r="AG678">
        <f t="shared" si="199"/>
        <v>8.1460519496863969E-3</v>
      </c>
      <c r="AH678">
        <f t="shared" si="200"/>
        <v>7.590397888427235E-3</v>
      </c>
      <c r="AI678">
        <f t="shared" si="201"/>
        <v>6.9540160531149512E-3</v>
      </c>
      <c r="AJ678">
        <f t="shared" si="202"/>
        <v>-1.5873349156290122E-2</v>
      </c>
      <c r="AK678">
        <f t="shared" si="203"/>
        <v>-3.0165935394256792E-3</v>
      </c>
      <c r="AL678">
        <f t="shared" si="204"/>
        <v>5.5572850648662334E-3</v>
      </c>
      <c r="AM678">
        <f t="shared" si="205"/>
        <v>-3.3330692283813378E-2</v>
      </c>
      <c r="AN678">
        <f t="shared" si="206"/>
        <v>-1.0025856446516768E-2</v>
      </c>
      <c r="AO678">
        <f t="shared" si="207"/>
        <v>-3.4252503864455712E-2</v>
      </c>
      <c r="AP678">
        <f t="shared" si="208"/>
        <v>-1.3806511436325272E-2</v>
      </c>
      <c r="AQ678">
        <f t="shared" si="209"/>
        <v>-1.7755017528444331E-2</v>
      </c>
    </row>
    <row r="679" spans="1:43" hidden="1" x14ac:dyDescent="0.25">
      <c r="A679" s="19">
        <v>42643</v>
      </c>
      <c r="B679">
        <v>12.69210951</v>
      </c>
      <c r="C679">
        <v>18.121713419999999</v>
      </c>
      <c r="D679">
        <v>85.236695839999996</v>
      </c>
      <c r="E679">
        <v>78.948997610000006</v>
      </c>
      <c r="F679">
        <v>70.991120570000007</v>
      </c>
      <c r="G679">
        <v>30742</v>
      </c>
      <c r="H679">
        <v>45743</v>
      </c>
      <c r="I679">
        <v>328.6</v>
      </c>
      <c r="J679">
        <v>9.9760000000000009</v>
      </c>
      <c r="K679">
        <v>74.8155</v>
      </c>
      <c r="L679">
        <v>66.555999999999997</v>
      </c>
      <c r="M679">
        <v>126</v>
      </c>
      <c r="N679">
        <v>82.3</v>
      </c>
      <c r="O679">
        <v>16.25</v>
      </c>
      <c r="P679">
        <v>291.38</v>
      </c>
      <c r="Q679">
        <v>867.85</v>
      </c>
      <c r="R679">
        <v>12413.9</v>
      </c>
      <c r="S679">
        <v>424.28</v>
      </c>
      <c r="T679">
        <v>8611.15</v>
      </c>
      <c r="X679" s="20">
        <v>42643</v>
      </c>
      <c r="Y679">
        <f t="shared" si="191"/>
        <v>2.0155635667009572E-3</v>
      </c>
      <c r="Z679">
        <f t="shared" si="192"/>
        <v>1.6212856656369549E-3</v>
      </c>
      <c r="AA679">
        <f t="shared" si="193"/>
        <v>6.1548469134870346E-4</v>
      </c>
      <c r="AB679">
        <f t="shared" si="194"/>
        <v>3.9948713536712107E-4</v>
      </c>
      <c r="AC679">
        <f t="shared" si="195"/>
        <v>-3.1696968876146112E-4</v>
      </c>
      <c r="AD679">
        <f t="shared" si="196"/>
        <v>-1.3665872458073467E-2</v>
      </c>
      <c r="AE679">
        <f t="shared" si="197"/>
        <v>-2.1619269216553261E-3</v>
      </c>
      <c r="AF679">
        <f t="shared" si="198"/>
        <v>7.6371228078942503E-3</v>
      </c>
      <c r="AG679">
        <f t="shared" si="199"/>
        <v>-4.5006826984564331E-3</v>
      </c>
      <c r="AH679">
        <f t="shared" si="200"/>
        <v>-2.2430065679357176E-3</v>
      </c>
      <c r="AI679">
        <f t="shared" si="201"/>
        <v>-3.8390065744403246E-3</v>
      </c>
      <c r="AJ679">
        <f t="shared" si="202"/>
        <v>7.9681696491768813E-3</v>
      </c>
      <c r="AK679">
        <f t="shared" si="203"/>
        <v>-5.4529065741481531E-3</v>
      </c>
      <c r="AL679">
        <f t="shared" si="204"/>
        <v>6.1557404221461247E-4</v>
      </c>
      <c r="AM679">
        <f t="shared" si="205"/>
        <v>1.7937390103499287E-2</v>
      </c>
      <c r="AN679">
        <f t="shared" si="206"/>
        <v>-1.1969332256181043E-2</v>
      </c>
      <c r="AO679">
        <f t="shared" si="207"/>
        <v>-3.638480196060394E-3</v>
      </c>
      <c r="AP679">
        <f t="shared" si="208"/>
        <v>-3.6465909531933579E-3</v>
      </c>
      <c r="AQ679">
        <f t="shared" si="209"/>
        <v>2.313631688238527E-3</v>
      </c>
    </row>
    <row r="680" spans="1:43" hidden="1" x14ac:dyDescent="0.25">
      <c r="A680" s="19">
        <v>42646</v>
      </c>
      <c r="B680">
        <v>12.690215390000001</v>
      </c>
      <c r="C680">
        <v>18.1206383</v>
      </c>
      <c r="D680">
        <v>85.262896670000003</v>
      </c>
      <c r="E680">
        <v>79.016208730000002</v>
      </c>
      <c r="F680">
        <v>71.095064590000007</v>
      </c>
      <c r="G680">
        <v>30579</v>
      </c>
      <c r="H680">
        <v>44916</v>
      </c>
      <c r="I680">
        <v>324.75</v>
      </c>
      <c r="J680">
        <v>9.9745000000000008</v>
      </c>
      <c r="K680">
        <v>74.604500000000002</v>
      </c>
      <c r="L680">
        <v>66.546000000000006</v>
      </c>
      <c r="M680">
        <v>128</v>
      </c>
      <c r="N680">
        <v>83</v>
      </c>
      <c r="O680">
        <v>16.09</v>
      </c>
      <c r="P680">
        <v>301.75</v>
      </c>
      <c r="Q680">
        <v>868.75</v>
      </c>
      <c r="R680">
        <v>12898.1</v>
      </c>
      <c r="S680">
        <v>429.07</v>
      </c>
      <c r="T680">
        <v>8738.1</v>
      </c>
      <c r="X680" s="20">
        <v>42646</v>
      </c>
      <c r="Y680">
        <f t="shared" si="191"/>
        <v>-1.492471639991161E-4</v>
      </c>
      <c r="Z680">
        <f t="shared" si="192"/>
        <v>-5.9329483286383413E-5</v>
      </c>
      <c r="AA680">
        <f t="shared" si="193"/>
        <v>3.0734185132693189E-4</v>
      </c>
      <c r="AB680">
        <f t="shared" si="194"/>
        <v>8.5096111495787689E-4</v>
      </c>
      <c r="AC680">
        <f t="shared" si="195"/>
        <v>1.4631125246368192E-3</v>
      </c>
      <c r="AD680">
        <f t="shared" si="196"/>
        <v>-5.3162989483550235E-3</v>
      </c>
      <c r="AE680">
        <f t="shared" si="197"/>
        <v>-1.8244695840226997E-2</v>
      </c>
      <c r="AF680">
        <f t="shared" si="198"/>
        <v>-1.1785550052458906E-2</v>
      </c>
      <c r="AG680">
        <f t="shared" si="199"/>
        <v>-1.5037217140684904E-4</v>
      </c>
      <c r="AH680">
        <f t="shared" si="200"/>
        <v>-2.8242556585736244E-3</v>
      </c>
      <c r="AI680">
        <f t="shared" si="201"/>
        <v>-1.5026070260114893E-4</v>
      </c>
      <c r="AJ680">
        <f t="shared" si="202"/>
        <v>1.5748356968139112E-2</v>
      </c>
      <c r="AK680">
        <f t="shared" si="203"/>
        <v>8.4695001135737837E-3</v>
      </c>
      <c r="AL680">
        <f t="shared" si="204"/>
        <v>-9.8949477714546426E-3</v>
      </c>
      <c r="AM680">
        <f t="shared" si="205"/>
        <v>3.4970602751791091E-2</v>
      </c>
      <c r="AN680">
        <f t="shared" si="206"/>
        <v>1.0365082121112955E-3</v>
      </c>
      <c r="AO680">
        <f t="shared" si="207"/>
        <v>3.8263201160434579E-2</v>
      </c>
      <c r="AP680">
        <f t="shared" si="208"/>
        <v>1.1226461143114591E-2</v>
      </c>
      <c r="AQ680">
        <f t="shared" si="209"/>
        <v>1.4634899588265053E-2</v>
      </c>
    </row>
    <row r="681" spans="1:43" hidden="1" x14ac:dyDescent="0.25">
      <c r="A681" s="19">
        <v>42647</v>
      </c>
      <c r="B681">
        <v>12.712132990000001</v>
      </c>
      <c r="C681">
        <v>18.251189069999999</v>
      </c>
      <c r="D681">
        <v>85.279468739999999</v>
      </c>
      <c r="E681">
        <v>79.010592889999998</v>
      </c>
      <c r="F681">
        <v>71.146419420000001</v>
      </c>
      <c r="G681">
        <v>29991</v>
      </c>
      <c r="H681">
        <v>42898</v>
      </c>
      <c r="I681">
        <v>322.14999999999998</v>
      </c>
      <c r="J681">
        <v>9.984</v>
      </c>
      <c r="K681">
        <v>74.635499999999993</v>
      </c>
      <c r="L681">
        <v>66.608999999999995</v>
      </c>
      <c r="M681">
        <v>128</v>
      </c>
      <c r="N681">
        <v>83</v>
      </c>
      <c r="O681">
        <v>16.28</v>
      </c>
      <c r="P681">
        <v>306.39999999999998</v>
      </c>
      <c r="Q681">
        <v>860.4</v>
      </c>
      <c r="R681">
        <v>12921.2</v>
      </c>
      <c r="S681">
        <v>429.85</v>
      </c>
      <c r="T681">
        <v>8769.15</v>
      </c>
      <c r="X681" s="20">
        <v>42647</v>
      </c>
      <c r="Y681">
        <f t="shared" si="191"/>
        <v>1.7256361585959704E-3</v>
      </c>
      <c r="Z681">
        <f t="shared" si="192"/>
        <v>7.1787061628663228E-3</v>
      </c>
      <c r="AA681">
        <f t="shared" si="193"/>
        <v>1.9434549312494578E-4</v>
      </c>
      <c r="AB681">
        <f t="shared" si="194"/>
        <v>-7.1074525900593951E-5</v>
      </c>
      <c r="AC681">
        <f t="shared" si="195"/>
        <v>7.2207953381234679E-4</v>
      </c>
      <c r="AD681">
        <f t="shared" si="196"/>
        <v>-1.9416162201232046E-2</v>
      </c>
      <c r="AE681">
        <f t="shared" si="197"/>
        <v>-4.5968873909689081E-2</v>
      </c>
      <c r="AF681">
        <f t="shared" si="198"/>
        <v>-8.0383799660575204E-3</v>
      </c>
      <c r="AG681">
        <f t="shared" si="199"/>
        <v>9.5197542074329912E-4</v>
      </c>
      <c r="AH681">
        <f t="shared" si="200"/>
        <v>4.1543822629125913E-4</v>
      </c>
      <c r="AI681">
        <f t="shared" si="201"/>
        <v>9.462657008888789E-4</v>
      </c>
      <c r="AJ681">
        <f t="shared" si="202"/>
        <v>0</v>
      </c>
      <c r="AK681">
        <f t="shared" si="203"/>
        <v>0</v>
      </c>
      <c r="AL681">
        <f t="shared" si="204"/>
        <v>1.1739399570102463E-2</v>
      </c>
      <c r="AM681">
        <f t="shared" si="205"/>
        <v>1.529257788879519E-2</v>
      </c>
      <c r="AN681">
        <f t="shared" si="206"/>
        <v>-9.6579994854269022E-3</v>
      </c>
      <c r="AO681">
        <f t="shared" si="207"/>
        <v>1.7893596002587307E-3</v>
      </c>
      <c r="AP681">
        <f t="shared" si="208"/>
        <v>1.8162348400691212E-3</v>
      </c>
      <c r="AQ681">
        <f t="shared" si="209"/>
        <v>3.5471056340440426E-3</v>
      </c>
    </row>
    <row r="682" spans="1:43" hidden="1" x14ac:dyDescent="0.25">
      <c r="A682" s="19">
        <v>42648</v>
      </c>
      <c r="B682">
        <v>12.766206650000001</v>
      </c>
      <c r="C682">
        <v>18.31110301</v>
      </c>
      <c r="D682">
        <v>85.306198469999998</v>
      </c>
      <c r="E682">
        <v>79.038398720000004</v>
      </c>
      <c r="F682">
        <v>71.153318089999999</v>
      </c>
      <c r="G682">
        <v>29870</v>
      </c>
      <c r="H682">
        <v>42650</v>
      </c>
      <c r="I682">
        <v>322</v>
      </c>
      <c r="J682">
        <v>9.9785000000000004</v>
      </c>
      <c r="K682">
        <v>74.597499999999997</v>
      </c>
      <c r="L682">
        <v>66.572000000000003</v>
      </c>
      <c r="M682">
        <v>129</v>
      </c>
      <c r="N682">
        <v>83.17</v>
      </c>
      <c r="O682">
        <v>16.45</v>
      </c>
      <c r="P682">
        <v>307.98</v>
      </c>
      <c r="Q682">
        <v>870.95</v>
      </c>
      <c r="R682">
        <v>13140.65</v>
      </c>
      <c r="S682">
        <v>428.7</v>
      </c>
      <c r="T682">
        <v>8743.9500000000007</v>
      </c>
      <c r="X682" s="20">
        <v>42648</v>
      </c>
      <c r="Y682">
        <f t="shared" si="191"/>
        <v>4.2446832841250368E-3</v>
      </c>
      <c r="Z682">
        <f t="shared" si="192"/>
        <v>3.2773652974207369E-3</v>
      </c>
      <c r="AA682">
        <f t="shared" si="193"/>
        <v>3.133877617731548E-4</v>
      </c>
      <c r="AB682">
        <f t="shared" si="194"/>
        <v>3.5186343175795144E-4</v>
      </c>
      <c r="AC682">
        <f t="shared" si="195"/>
        <v>9.6959701066542633E-5</v>
      </c>
      <c r="AD682">
        <f t="shared" si="196"/>
        <v>-4.0427044251349483E-3</v>
      </c>
      <c r="AE682">
        <f t="shared" si="197"/>
        <v>-5.797930862914984E-3</v>
      </c>
      <c r="AF682">
        <f t="shared" si="198"/>
        <v>-4.6573004024309014E-4</v>
      </c>
      <c r="AG682">
        <f t="shared" si="199"/>
        <v>-5.5103320116889169E-4</v>
      </c>
      <c r="AH682">
        <f t="shared" si="200"/>
        <v>-5.0927074871229543E-4</v>
      </c>
      <c r="AI682">
        <f t="shared" si="201"/>
        <v>-5.5563482706856159E-4</v>
      </c>
      <c r="AJ682">
        <f t="shared" si="202"/>
        <v>7.782140442054949E-3</v>
      </c>
      <c r="AK682">
        <f t="shared" si="203"/>
        <v>2.0460980839981367E-3</v>
      </c>
      <c r="AL682">
        <f t="shared" si="204"/>
        <v>1.0388116636986484E-2</v>
      </c>
      <c r="AM682">
        <f t="shared" si="205"/>
        <v>5.1434079338306456E-3</v>
      </c>
      <c r="AN682">
        <f t="shared" si="206"/>
        <v>1.2187172529895707E-2</v>
      </c>
      <c r="AO682">
        <f t="shared" si="207"/>
        <v>1.684110581008311E-2</v>
      </c>
      <c r="AP682">
        <f t="shared" si="208"/>
        <v>-2.6789370165216995E-3</v>
      </c>
      <c r="AQ682">
        <f t="shared" si="209"/>
        <v>-2.8778477131076213E-3</v>
      </c>
    </row>
    <row r="683" spans="1:43" hidden="1" x14ac:dyDescent="0.25">
      <c r="A683" s="19">
        <v>42649</v>
      </c>
      <c r="B683">
        <v>12.73105456</v>
      </c>
      <c r="C683">
        <v>18.31988913</v>
      </c>
      <c r="D683">
        <v>85.328125060000005</v>
      </c>
      <c r="E683">
        <v>79.046201269999997</v>
      </c>
      <c r="F683">
        <v>71.208321690000005</v>
      </c>
      <c r="G683">
        <v>29575</v>
      </c>
      <c r="H683">
        <v>41560</v>
      </c>
      <c r="I683">
        <v>320.10000000000002</v>
      </c>
      <c r="J683">
        <v>9.9970999999999997</v>
      </c>
      <c r="K683">
        <v>74.370500000000007</v>
      </c>
      <c r="L683">
        <v>66.697000000000003</v>
      </c>
      <c r="M683">
        <v>128</v>
      </c>
      <c r="N683">
        <v>82.96</v>
      </c>
      <c r="O683">
        <v>16.29</v>
      </c>
      <c r="P683">
        <v>324.73</v>
      </c>
      <c r="Q683">
        <v>884.45</v>
      </c>
      <c r="R683">
        <v>13120.4</v>
      </c>
      <c r="S683">
        <v>427.32</v>
      </c>
      <c r="T683">
        <v>8709.5499999999993</v>
      </c>
      <c r="X683" s="20">
        <v>42649</v>
      </c>
      <c r="Y683">
        <f t="shared" si="191"/>
        <v>-2.7573245598250693E-3</v>
      </c>
      <c r="Z683">
        <f t="shared" si="192"/>
        <v>4.7970964777085251E-4</v>
      </c>
      <c r="AA683">
        <f t="shared" si="193"/>
        <v>2.5700093236921586E-4</v>
      </c>
      <c r="AB683">
        <f t="shared" si="194"/>
        <v>9.871360027245799E-5</v>
      </c>
      <c r="AC683">
        <f t="shared" si="195"/>
        <v>7.7273067129544014E-4</v>
      </c>
      <c r="AD683">
        <f t="shared" si="196"/>
        <v>-9.9252223635679041E-3</v>
      </c>
      <c r="AE683">
        <f t="shared" si="197"/>
        <v>-2.5889107706661443E-2</v>
      </c>
      <c r="AF683">
        <f t="shared" si="198"/>
        <v>-5.918098568590882E-3</v>
      </c>
      <c r="AG683">
        <f t="shared" si="199"/>
        <v>1.8622725100112798E-3</v>
      </c>
      <c r="AH683">
        <f t="shared" si="200"/>
        <v>-3.0476367501699854E-3</v>
      </c>
      <c r="AI683">
        <f t="shared" si="201"/>
        <v>1.8759056743351383E-3</v>
      </c>
      <c r="AJ683">
        <f t="shared" si="202"/>
        <v>-7.7821404420549628E-3</v>
      </c>
      <c r="AK683">
        <f t="shared" si="203"/>
        <v>-2.5281419593243407E-3</v>
      </c>
      <c r="AL683">
        <f t="shared" si="204"/>
        <v>-9.7740545974271831E-3</v>
      </c>
      <c r="AM683">
        <f t="shared" si="205"/>
        <v>5.2959222018698744E-2</v>
      </c>
      <c r="AN683">
        <f t="shared" si="206"/>
        <v>1.538141296604591E-2</v>
      </c>
      <c r="AO683">
        <f t="shared" si="207"/>
        <v>-1.5422082524164744E-3</v>
      </c>
      <c r="AP683">
        <f t="shared" si="208"/>
        <v>-3.2242265262446977E-3</v>
      </c>
      <c r="AQ683">
        <f t="shared" si="209"/>
        <v>-3.9419078745333977E-3</v>
      </c>
    </row>
    <row r="684" spans="1:43" hidden="1" x14ac:dyDescent="0.25">
      <c r="A684" s="19">
        <v>42650</v>
      </c>
      <c r="B684">
        <v>12.736777</v>
      </c>
      <c r="C684">
        <v>18.346942110000001</v>
      </c>
      <c r="D684">
        <v>85.361367749999999</v>
      </c>
      <c r="E684">
        <v>79.07669267</v>
      </c>
      <c r="F684">
        <v>71.201424500000002</v>
      </c>
      <c r="G684">
        <v>29578</v>
      </c>
      <c r="H684">
        <v>41880</v>
      </c>
      <c r="I684">
        <v>321.5</v>
      </c>
      <c r="J684">
        <v>9.9830000000000005</v>
      </c>
      <c r="K684">
        <v>74.600499999999997</v>
      </c>
      <c r="L684">
        <v>66.602000000000004</v>
      </c>
      <c r="M684">
        <v>128</v>
      </c>
      <c r="N684">
        <v>82.55</v>
      </c>
      <c r="O684">
        <v>16.309999999999999</v>
      </c>
      <c r="P684">
        <v>320.35000000000002</v>
      </c>
      <c r="Q684">
        <v>877.25</v>
      </c>
      <c r="R684">
        <v>12905.2</v>
      </c>
      <c r="S684">
        <v>426.87</v>
      </c>
      <c r="T684">
        <v>8697.6</v>
      </c>
      <c r="X684" s="20">
        <v>42650</v>
      </c>
      <c r="Y684">
        <f t="shared" si="191"/>
        <v>4.493857345349666E-4</v>
      </c>
      <c r="Z684">
        <f t="shared" si="192"/>
        <v>1.4756107355854879E-3</v>
      </c>
      <c r="AA684">
        <f t="shared" si="193"/>
        <v>3.8951068250326834E-4</v>
      </c>
      <c r="AB684">
        <f t="shared" si="194"/>
        <v>3.8566711774846145E-4</v>
      </c>
      <c r="AC684">
        <f t="shared" si="195"/>
        <v>-9.6864016542667694E-5</v>
      </c>
      <c r="AD684">
        <f t="shared" si="196"/>
        <v>1.0143188012695294E-4</v>
      </c>
      <c r="AE684">
        <f t="shared" si="197"/>
        <v>7.6702197713094337E-3</v>
      </c>
      <c r="AF684">
        <f t="shared" si="198"/>
        <v>4.3640967018565681E-3</v>
      </c>
      <c r="AG684">
        <f t="shared" si="199"/>
        <v>-1.4114045816260344E-3</v>
      </c>
      <c r="AH684">
        <f t="shared" si="200"/>
        <v>3.0878517664623727E-3</v>
      </c>
      <c r="AI684">
        <f t="shared" si="201"/>
        <v>-1.4253672733338962E-3</v>
      </c>
      <c r="AJ684">
        <f t="shared" si="202"/>
        <v>0</v>
      </c>
      <c r="AK684">
        <f t="shared" si="203"/>
        <v>-4.9543935551348579E-3</v>
      </c>
      <c r="AL684">
        <f t="shared" si="204"/>
        <v>1.2269940189687377E-3</v>
      </c>
      <c r="AM684">
        <f t="shared" si="205"/>
        <v>-1.3579919733935082E-2</v>
      </c>
      <c r="AN684">
        <f t="shared" si="206"/>
        <v>-8.1739684261920367E-3</v>
      </c>
      <c r="AO684">
        <f t="shared" si="207"/>
        <v>-1.6537939936547862E-2</v>
      </c>
      <c r="AP684">
        <f t="shared" si="208"/>
        <v>-1.0536298519769195E-3</v>
      </c>
      <c r="AQ684">
        <f t="shared" si="209"/>
        <v>-1.3729992419518038E-3</v>
      </c>
    </row>
    <row r="685" spans="1:43" hidden="1" x14ac:dyDescent="0.25">
      <c r="A685" s="19">
        <v>42653</v>
      </c>
      <c r="B685">
        <v>12.712229410000001</v>
      </c>
      <c r="C685">
        <v>18.36985374</v>
      </c>
      <c r="D685">
        <v>85.38738506</v>
      </c>
      <c r="E685">
        <v>79.15571448</v>
      </c>
      <c r="F685">
        <v>71.319685500000006</v>
      </c>
      <c r="G685">
        <v>29658</v>
      </c>
      <c r="H685">
        <v>42238</v>
      </c>
      <c r="I685">
        <v>325</v>
      </c>
      <c r="J685">
        <v>9.9131999999999998</v>
      </c>
      <c r="K685">
        <v>74.058999999999997</v>
      </c>
      <c r="L685">
        <v>66.492000000000004</v>
      </c>
      <c r="M685">
        <v>128</v>
      </c>
      <c r="N685">
        <v>82.7</v>
      </c>
      <c r="O685">
        <v>16.260000000000002</v>
      </c>
      <c r="P685">
        <v>317.25</v>
      </c>
      <c r="Q685">
        <v>876.15</v>
      </c>
      <c r="R685">
        <v>12902.3</v>
      </c>
      <c r="S685">
        <v>428.12</v>
      </c>
      <c r="T685">
        <v>8708.7999999999993</v>
      </c>
      <c r="X685" s="20">
        <v>42653</v>
      </c>
      <c r="Y685">
        <f t="shared" si="191"/>
        <v>-1.9291596078576478E-3</v>
      </c>
      <c r="Z685">
        <f t="shared" si="192"/>
        <v>1.248019193583133E-3</v>
      </c>
      <c r="AA685">
        <f t="shared" si="193"/>
        <v>3.0474378024057761E-4</v>
      </c>
      <c r="AB685">
        <f t="shared" si="194"/>
        <v>9.988069826244359E-4</v>
      </c>
      <c r="AC685">
        <f t="shared" si="195"/>
        <v>1.6595580422046733E-3</v>
      </c>
      <c r="AD685">
        <f t="shared" si="196"/>
        <v>2.7010618082998011E-3</v>
      </c>
      <c r="AE685">
        <f t="shared" si="197"/>
        <v>8.5119037898464707E-3</v>
      </c>
      <c r="AF685">
        <f t="shared" si="198"/>
        <v>1.0827638652063393E-2</v>
      </c>
      <c r="AG685">
        <f t="shared" si="199"/>
        <v>-7.0164439799653734E-3</v>
      </c>
      <c r="AH685">
        <f t="shared" si="200"/>
        <v>-7.2851367713040105E-3</v>
      </c>
      <c r="AI685">
        <f t="shared" si="201"/>
        <v>-1.6529674522682699E-3</v>
      </c>
      <c r="AJ685">
        <f t="shared" si="202"/>
        <v>0</v>
      </c>
      <c r="AK685">
        <f t="shared" si="203"/>
        <v>1.8154316635087479E-3</v>
      </c>
      <c r="AL685">
        <f t="shared" si="204"/>
        <v>-3.0703125132577613E-3</v>
      </c>
      <c r="AM685">
        <f t="shared" si="205"/>
        <v>-9.7240414905336026E-3</v>
      </c>
      <c r="AN685">
        <f t="shared" si="206"/>
        <v>-1.2547053088964944E-3</v>
      </c>
      <c r="AO685">
        <f t="shared" si="207"/>
        <v>-2.2474087084818677E-4</v>
      </c>
      <c r="AP685">
        <f t="shared" si="208"/>
        <v>2.924012890465069E-3</v>
      </c>
      <c r="AQ685">
        <f t="shared" si="209"/>
        <v>1.2868831631654618E-3</v>
      </c>
    </row>
    <row r="686" spans="1:43" hidden="1" x14ac:dyDescent="0.25">
      <c r="A686" s="19">
        <v>42656</v>
      </c>
      <c r="B686">
        <v>12.772999349999999</v>
      </c>
      <c r="C686">
        <v>18.38776185</v>
      </c>
      <c r="D686">
        <v>85.454493880000001</v>
      </c>
      <c r="E686">
        <v>79.223618669999993</v>
      </c>
      <c r="F686">
        <v>71.39568912</v>
      </c>
      <c r="G686">
        <v>29709</v>
      </c>
      <c r="H686">
        <v>41901</v>
      </c>
      <c r="I686">
        <v>315.8</v>
      </c>
      <c r="J686">
        <v>9.9286999999999992</v>
      </c>
      <c r="K686">
        <v>73.851500000000001</v>
      </c>
      <c r="L686">
        <v>66.793999999999997</v>
      </c>
      <c r="M686">
        <v>127</v>
      </c>
      <c r="N686">
        <v>82.01</v>
      </c>
      <c r="O686">
        <v>16.09</v>
      </c>
      <c r="P686">
        <v>313.05</v>
      </c>
      <c r="Q686">
        <v>862.05</v>
      </c>
      <c r="R686">
        <v>12901.6</v>
      </c>
      <c r="S686">
        <v>420.92</v>
      </c>
      <c r="T686">
        <v>8573.35</v>
      </c>
      <c r="X686" s="20">
        <v>42656</v>
      </c>
      <c r="Y686">
        <f t="shared" si="191"/>
        <v>4.7690413729689725E-3</v>
      </c>
      <c r="Z686">
        <f t="shared" si="192"/>
        <v>9.7438917783086644E-4</v>
      </c>
      <c r="AA686">
        <f t="shared" si="193"/>
        <v>7.8562497518815523E-4</v>
      </c>
      <c r="AB686">
        <f t="shared" si="194"/>
        <v>8.5748806754255759E-4</v>
      </c>
      <c r="AC686">
        <f t="shared" si="195"/>
        <v>1.0651077697491642E-3</v>
      </c>
      <c r="AD686">
        <f t="shared" si="196"/>
        <v>1.7181266543981452E-3</v>
      </c>
      <c r="AE686">
        <f t="shared" si="197"/>
        <v>-8.010596800438724E-3</v>
      </c>
      <c r="AF686">
        <f t="shared" si="198"/>
        <v>-2.8716080508195716E-2</v>
      </c>
      <c r="AG686">
        <f t="shared" si="199"/>
        <v>1.5623506975520147E-3</v>
      </c>
      <c r="AH686">
        <f t="shared" si="200"/>
        <v>-2.8057526155920451E-3</v>
      </c>
      <c r="AI686">
        <f t="shared" si="201"/>
        <v>4.5316164760155304E-3</v>
      </c>
      <c r="AJ686">
        <f t="shared" si="202"/>
        <v>-7.8431774610258926E-3</v>
      </c>
      <c r="AK686">
        <f t="shared" si="203"/>
        <v>-8.3784109813257266E-3</v>
      </c>
      <c r="AL686">
        <f t="shared" si="204"/>
        <v>-1.0510143115372773E-2</v>
      </c>
      <c r="AM686">
        <f t="shared" si="205"/>
        <v>-1.3327184403177615E-2</v>
      </c>
      <c r="AN686">
        <f t="shared" si="206"/>
        <v>-1.6224035532567849E-2</v>
      </c>
      <c r="AO686">
        <f t="shared" si="207"/>
        <v>-5.4255364512409434E-5</v>
      </c>
      <c r="AP686">
        <f t="shared" si="208"/>
        <v>-1.6960738243563409E-2</v>
      </c>
      <c r="AQ686">
        <f t="shared" si="209"/>
        <v>-1.5675453985937313E-2</v>
      </c>
    </row>
    <row r="687" spans="1:43" hidden="1" x14ac:dyDescent="0.25">
      <c r="A687" s="19">
        <v>42657</v>
      </c>
      <c r="B687">
        <v>12.836686029999999</v>
      </c>
      <c r="C687">
        <v>18.314288250000001</v>
      </c>
      <c r="D687">
        <v>85.455895229999996</v>
      </c>
      <c r="E687">
        <v>79.252044850000004</v>
      </c>
      <c r="F687">
        <v>71.409236960000001</v>
      </c>
      <c r="G687">
        <v>29656</v>
      </c>
      <c r="H687">
        <v>41841</v>
      </c>
      <c r="I687">
        <v>313.10000000000002</v>
      </c>
      <c r="J687">
        <v>9.9151000000000007</v>
      </c>
      <c r="K687">
        <v>73.195499999999996</v>
      </c>
      <c r="L687">
        <v>66.716999999999999</v>
      </c>
      <c r="M687">
        <v>128</v>
      </c>
      <c r="N687">
        <v>81.7</v>
      </c>
      <c r="O687">
        <v>16.350000000000001</v>
      </c>
      <c r="P687">
        <v>321.7</v>
      </c>
      <c r="Q687">
        <v>842.25</v>
      </c>
      <c r="R687">
        <v>12700.1</v>
      </c>
      <c r="S687">
        <v>420.6</v>
      </c>
      <c r="T687">
        <v>8583.4</v>
      </c>
      <c r="X687" s="20">
        <v>42657</v>
      </c>
      <c r="Y687">
        <f t="shared" si="191"/>
        <v>4.9736504248911774E-3</v>
      </c>
      <c r="Z687">
        <f t="shared" si="192"/>
        <v>-4.0037925919909987E-3</v>
      </c>
      <c r="AA687">
        <f t="shared" si="193"/>
        <v>1.6398652034325646E-5</v>
      </c>
      <c r="AB687">
        <f t="shared" si="194"/>
        <v>3.5874505489962943E-4</v>
      </c>
      <c r="AC687">
        <f t="shared" si="195"/>
        <v>1.8973911352402329E-4</v>
      </c>
      <c r="AD687">
        <f t="shared" si="196"/>
        <v>-1.7855643588441841E-3</v>
      </c>
      <c r="AE687">
        <f t="shared" si="197"/>
        <v>-1.4329729470768521E-3</v>
      </c>
      <c r="AF687">
        <f t="shared" si="198"/>
        <v>-8.586473489181656E-3</v>
      </c>
      <c r="AG687">
        <f t="shared" si="199"/>
        <v>-1.3707054222823235E-3</v>
      </c>
      <c r="AH687">
        <f t="shared" si="200"/>
        <v>-8.9223765454874166E-3</v>
      </c>
      <c r="AI687">
        <f t="shared" si="201"/>
        <v>-1.1534631384264625E-3</v>
      </c>
      <c r="AJ687">
        <f t="shared" si="202"/>
        <v>7.8431774610258787E-3</v>
      </c>
      <c r="AK687">
        <f t="shared" si="203"/>
        <v>-3.7871891823626847E-3</v>
      </c>
      <c r="AL687">
        <f t="shared" si="204"/>
        <v>1.6029936338970555E-2</v>
      </c>
      <c r="AM687">
        <f t="shared" si="205"/>
        <v>2.7256512053661228E-2</v>
      </c>
      <c r="AN687">
        <f t="shared" si="206"/>
        <v>-2.3236391335197906E-2</v>
      </c>
      <c r="AO687">
        <f t="shared" si="207"/>
        <v>-1.5741467234875149E-2</v>
      </c>
      <c r="AP687">
        <f t="shared" si="208"/>
        <v>-7.605286040120626E-4</v>
      </c>
      <c r="AQ687">
        <f t="shared" si="209"/>
        <v>1.1715506899027308E-3</v>
      </c>
    </row>
    <row r="688" spans="1:43" hidden="1" x14ac:dyDescent="0.25">
      <c r="A688" s="19">
        <v>42660</v>
      </c>
      <c r="B688">
        <v>12.77248818</v>
      </c>
      <c r="C688">
        <v>18.34489769</v>
      </c>
      <c r="D688">
        <v>85.500325250000003</v>
      </c>
      <c r="E688">
        <v>79.326547110000007</v>
      </c>
      <c r="F688">
        <v>71.499881500000001</v>
      </c>
      <c r="G688">
        <v>29705</v>
      </c>
      <c r="H688">
        <v>41881</v>
      </c>
      <c r="I688">
        <v>313.35000000000002</v>
      </c>
      <c r="J688">
        <v>9.9130000000000003</v>
      </c>
      <c r="K688">
        <v>73.464500000000001</v>
      </c>
      <c r="L688">
        <v>66.789000000000001</v>
      </c>
      <c r="M688">
        <v>127</v>
      </c>
      <c r="N688">
        <v>82.69</v>
      </c>
      <c r="O688">
        <v>16.670000000000002</v>
      </c>
      <c r="P688">
        <v>321.35000000000002</v>
      </c>
      <c r="Q688">
        <v>849.25</v>
      </c>
      <c r="R688">
        <v>12323.7</v>
      </c>
      <c r="S688">
        <v>412.57</v>
      </c>
      <c r="T688">
        <v>8520.4</v>
      </c>
      <c r="X688" s="20">
        <v>42660</v>
      </c>
      <c r="Y688">
        <f t="shared" si="191"/>
        <v>-5.0136708002680675E-3</v>
      </c>
      <c r="Z688">
        <f t="shared" si="192"/>
        <v>1.6699469084521319E-3</v>
      </c>
      <c r="AA688">
        <f t="shared" si="193"/>
        <v>5.1978244342992916E-4</v>
      </c>
      <c r="AB688">
        <f t="shared" si="194"/>
        <v>9.396257661345998E-4</v>
      </c>
      <c r="AC688">
        <f t="shared" si="195"/>
        <v>1.268562190189183E-3</v>
      </c>
      <c r="AD688">
        <f t="shared" si="196"/>
        <v>1.6509159592736006E-3</v>
      </c>
      <c r="AE688">
        <f t="shared" si="197"/>
        <v>9.5554341854090148E-4</v>
      </c>
      <c r="AF688">
        <f t="shared" si="198"/>
        <v>7.9814833832456524E-4</v>
      </c>
      <c r="AG688">
        <f t="shared" si="199"/>
        <v>-2.1182059883215475E-4</v>
      </c>
      <c r="AH688">
        <f t="shared" si="200"/>
        <v>3.6683526749869827E-3</v>
      </c>
      <c r="AI688">
        <f t="shared" si="201"/>
        <v>1.078603313413827E-3</v>
      </c>
      <c r="AJ688">
        <f t="shared" si="202"/>
        <v>-7.8431774610258926E-3</v>
      </c>
      <c r="AK688">
        <f t="shared" si="203"/>
        <v>1.2044673868118E-2</v>
      </c>
      <c r="AL688">
        <f t="shared" si="204"/>
        <v>1.9382799419440308E-2</v>
      </c>
      <c r="AM688">
        <f t="shared" si="205"/>
        <v>-1.0885624276853556E-3</v>
      </c>
      <c r="AN688">
        <f t="shared" si="206"/>
        <v>8.2767247540310469E-3</v>
      </c>
      <c r="AO688">
        <f t="shared" si="207"/>
        <v>-3.0085629757023339E-2</v>
      </c>
      <c r="AP688">
        <f t="shared" si="208"/>
        <v>-1.9276374921068897E-2</v>
      </c>
      <c r="AQ688">
        <f t="shared" si="209"/>
        <v>-7.3668173057715248E-3</v>
      </c>
    </row>
    <row r="689" spans="1:43" hidden="1" x14ac:dyDescent="0.25">
      <c r="A689" s="19">
        <v>42661</v>
      </c>
      <c r="B689">
        <v>12.70360092</v>
      </c>
      <c r="C689">
        <v>18.36539943</v>
      </c>
      <c r="D689">
        <v>85.514391619999998</v>
      </c>
      <c r="E689">
        <v>79.354441640000005</v>
      </c>
      <c r="F689">
        <v>71.564349969999995</v>
      </c>
      <c r="G689">
        <v>29786</v>
      </c>
      <c r="H689">
        <v>42198</v>
      </c>
      <c r="I689">
        <v>312.55</v>
      </c>
      <c r="J689">
        <v>9.8995999999999995</v>
      </c>
      <c r="K689">
        <v>73.275499999999994</v>
      </c>
      <c r="L689">
        <v>66.733000000000004</v>
      </c>
      <c r="M689">
        <v>128</v>
      </c>
      <c r="N689">
        <v>82.54</v>
      </c>
      <c r="O689">
        <v>16.57</v>
      </c>
      <c r="P689">
        <v>320.7</v>
      </c>
      <c r="Q689">
        <v>855.6</v>
      </c>
      <c r="R689">
        <v>12534.55</v>
      </c>
      <c r="S689">
        <v>419.28</v>
      </c>
      <c r="T689">
        <v>8677.9</v>
      </c>
      <c r="X689" s="20">
        <v>42661</v>
      </c>
      <c r="Y689">
        <f t="shared" si="191"/>
        <v>-5.4080065132697227E-3</v>
      </c>
      <c r="Z689">
        <f t="shared" si="192"/>
        <v>1.1169477634263762E-3</v>
      </c>
      <c r="AA689">
        <f t="shared" si="193"/>
        <v>1.6450478987036643E-4</v>
      </c>
      <c r="AB689">
        <f t="shared" si="194"/>
        <v>3.5157999086169736E-4</v>
      </c>
      <c r="AC689">
        <f t="shared" si="195"/>
        <v>9.0125216766353828E-4</v>
      </c>
      <c r="AD689">
        <f t="shared" si="196"/>
        <v>2.7231026559711461E-3</v>
      </c>
      <c r="AE689">
        <f t="shared" si="197"/>
        <v>7.5405630907281309E-3</v>
      </c>
      <c r="AF689">
        <f t="shared" si="198"/>
        <v>-2.5563202928631816E-3</v>
      </c>
      <c r="AG689">
        <f t="shared" si="199"/>
        <v>-1.3526747668854997E-3</v>
      </c>
      <c r="AH689">
        <f t="shared" si="200"/>
        <v>-2.5759861593614344E-3</v>
      </c>
      <c r="AI689">
        <f t="shared" si="201"/>
        <v>-8.3881312867543055E-4</v>
      </c>
      <c r="AJ689">
        <f t="shared" si="202"/>
        <v>7.8431774610258787E-3</v>
      </c>
      <c r="AK689">
        <f t="shared" si="203"/>
        <v>-1.8156514096395141E-3</v>
      </c>
      <c r="AL689">
        <f t="shared" si="204"/>
        <v>-6.0168653242312214E-3</v>
      </c>
      <c r="AM689">
        <f t="shared" si="205"/>
        <v>-2.0247651181860191E-3</v>
      </c>
      <c r="AN689">
        <f t="shared" si="206"/>
        <v>7.4493701675573242E-3</v>
      </c>
      <c r="AO689">
        <f t="shared" si="207"/>
        <v>1.6964593792132505E-2</v>
      </c>
      <c r="AP689">
        <f t="shared" si="208"/>
        <v>1.6133066146380114E-2</v>
      </c>
      <c r="AQ689">
        <f t="shared" si="209"/>
        <v>1.8316275821285182E-2</v>
      </c>
    </row>
    <row r="690" spans="1:43" hidden="1" x14ac:dyDescent="0.25">
      <c r="A690" s="19">
        <v>42662</v>
      </c>
      <c r="B690">
        <v>12.711365239999999</v>
      </c>
      <c r="C690">
        <v>18.346859810000002</v>
      </c>
      <c r="D690">
        <v>85.570452669999995</v>
      </c>
      <c r="E690">
        <v>79.367245240000003</v>
      </c>
      <c r="F690">
        <v>71.585905280000006</v>
      </c>
      <c r="G690">
        <v>29901</v>
      </c>
      <c r="H690">
        <v>42218</v>
      </c>
      <c r="I690">
        <v>312.05</v>
      </c>
      <c r="J690">
        <v>9.891</v>
      </c>
      <c r="K690">
        <v>73.137</v>
      </c>
      <c r="L690">
        <v>66.644999999999996</v>
      </c>
      <c r="M690">
        <v>128</v>
      </c>
      <c r="N690">
        <v>82.85</v>
      </c>
      <c r="O690">
        <v>16.25</v>
      </c>
      <c r="P690">
        <v>326.89999999999998</v>
      </c>
      <c r="Q690">
        <v>846</v>
      </c>
      <c r="R690">
        <v>12489.1</v>
      </c>
      <c r="S690">
        <v>419.45</v>
      </c>
      <c r="T690">
        <v>8659.1</v>
      </c>
      <c r="X690" s="20">
        <v>42662</v>
      </c>
      <c r="Y690">
        <f t="shared" si="191"/>
        <v>6.1100378357158223E-4</v>
      </c>
      <c r="Z690">
        <f t="shared" si="192"/>
        <v>-1.0099962225048743E-3</v>
      </c>
      <c r="AA690">
        <f t="shared" si="193"/>
        <v>6.5535965198029126E-4</v>
      </c>
      <c r="AB690">
        <f t="shared" si="194"/>
        <v>1.6133397117236857E-4</v>
      </c>
      <c r="AC690">
        <f t="shared" si="195"/>
        <v>3.0115643350099152E-4</v>
      </c>
      <c r="AD690">
        <f t="shared" si="196"/>
        <v>3.8534401897529313E-3</v>
      </c>
      <c r="AE690">
        <f t="shared" si="197"/>
        <v>4.7384382994245503E-4</v>
      </c>
      <c r="AF690">
        <f t="shared" si="198"/>
        <v>-1.6010249977693376E-3</v>
      </c>
      <c r="AG690">
        <f t="shared" si="199"/>
        <v>-8.6909952617125177E-4</v>
      </c>
      <c r="AH690">
        <f t="shared" si="200"/>
        <v>-1.8919155305945688E-3</v>
      </c>
      <c r="AI690">
        <f t="shared" si="201"/>
        <v>-1.3195581395590867E-3</v>
      </c>
      <c r="AJ690">
        <f t="shared" si="202"/>
        <v>0</v>
      </c>
      <c r="AK690">
        <f t="shared" si="203"/>
        <v>3.7487195481360953E-3</v>
      </c>
      <c r="AL690">
        <f t="shared" si="204"/>
        <v>-1.9500922662725104E-2</v>
      </c>
      <c r="AM690">
        <f t="shared" si="205"/>
        <v>1.9148207031055704E-2</v>
      </c>
      <c r="AN690">
        <f t="shared" si="206"/>
        <v>-1.1283617602027283E-2</v>
      </c>
      <c r="AO690">
        <f t="shared" si="207"/>
        <v>-3.632567589310339E-3</v>
      </c>
      <c r="AP690">
        <f t="shared" si="208"/>
        <v>4.0537479839290898E-4</v>
      </c>
      <c r="AQ690">
        <f t="shared" si="209"/>
        <v>-2.1687728406222717E-3</v>
      </c>
    </row>
    <row r="691" spans="1:43" hidden="1" x14ac:dyDescent="0.25">
      <c r="A691" s="19">
        <v>42663</v>
      </c>
      <c r="B691">
        <v>12.652568029999999</v>
      </c>
      <c r="C691">
        <v>18.329671380000001</v>
      </c>
      <c r="D691">
        <v>85.551492690000003</v>
      </c>
      <c r="E691">
        <v>79.412643020000004</v>
      </c>
      <c r="F691">
        <v>71.596144769999995</v>
      </c>
      <c r="G691">
        <v>29910</v>
      </c>
      <c r="H691">
        <v>42016</v>
      </c>
      <c r="I691">
        <v>311.39999999999998</v>
      </c>
      <c r="J691">
        <v>9.9075000000000006</v>
      </c>
      <c r="K691">
        <v>73.045000000000002</v>
      </c>
      <c r="L691">
        <v>66.83</v>
      </c>
      <c r="M691">
        <v>129</v>
      </c>
      <c r="N691">
        <v>82.43</v>
      </c>
      <c r="O691">
        <v>16.38</v>
      </c>
      <c r="P691">
        <v>321.35000000000002</v>
      </c>
      <c r="Q691">
        <v>840.3</v>
      </c>
      <c r="R691">
        <v>12494.3</v>
      </c>
      <c r="S691">
        <v>418.5</v>
      </c>
      <c r="T691">
        <v>8699.4</v>
      </c>
      <c r="X691" s="20">
        <v>42663</v>
      </c>
      <c r="Y691">
        <f t="shared" si="191"/>
        <v>-4.636293172325898E-3</v>
      </c>
      <c r="Z691">
        <f t="shared" si="192"/>
        <v>-9.3729863215988687E-4</v>
      </c>
      <c r="AA691">
        <f t="shared" si="193"/>
        <v>-2.2159612594035584E-4</v>
      </c>
      <c r="AB691">
        <f t="shared" si="194"/>
        <v>5.7183289060798816E-4</v>
      </c>
      <c r="AC691">
        <f t="shared" si="195"/>
        <v>1.4302756545061181E-4</v>
      </c>
      <c r="AD691">
        <f t="shared" si="196"/>
        <v>3.0094798842784665E-4</v>
      </c>
      <c r="AE691">
        <f t="shared" si="197"/>
        <v>-4.7961722634930551E-3</v>
      </c>
      <c r="AF691">
        <f t="shared" si="198"/>
        <v>-2.0851719801541413E-3</v>
      </c>
      <c r="AG691">
        <f t="shared" si="199"/>
        <v>1.666793324749409E-3</v>
      </c>
      <c r="AH691">
        <f t="shared" si="200"/>
        <v>-1.2587050682928483E-3</v>
      </c>
      <c r="AI691">
        <f t="shared" si="201"/>
        <v>2.7720564669973954E-3</v>
      </c>
      <c r="AJ691">
        <f t="shared" si="202"/>
        <v>7.782140442054949E-3</v>
      </c>
      <c r="AK691">
        <f t="shared" si="203"/>
        <v>-5.0822955474356182E-3</v>
      </c>
      <c r="AL691">
        <f t="shared" si="204"/>
        <v>7.9681696491768813E-3</v>
      </c>
      <c r="AM691">
        <f t="shared" si="205"/>
        <v>-1.7123441912869578E-2</v>
      </c>
      <c r="AN691">
        <f t="shared" si="206"/>
        <v>-6.7603886720507848E-3</v>
      </c>
      <c r="AO691">
        <f t="shared" si="207"/>
        <v>4.162764135458551E-4</v>
      </c>
      <c r="AP691">
        <f t="shared" si="208"/>
        <v>-2.2674393627735105E-3</v>
      </c>
      <c r="AQ691">
        <f t="shared" si="209"/>
        <v>4.6432666884109117E-3</v>
      </c>
    </row>
    <row r="692" spans="1:43" hidden="1" x14ac:dyDescent="0.25">
      <c r="A692" s="19">
        <v>42664</v>
      </c>
      <c r="B692">
        <v>12.60437177</v>
      </c>
      <c r="C692">
        <v>18.285957190000001</v>
      </c>
      <c r="D692">
        <v>85.560130549999997</v>
      </c>
      <c r="E692">
        <v>79.427360250000007</v>
      </c>
      <c r="F692">
        <v>71.607113339999998</v>
      </c>
      <c r="G692">
        <v>29946</v>
      </c>
      <c r="H692">
        <v>41976</v>
      </c>
      <c r="I692">
        <v>311</v>
      </c>
      <c r="J692">
        <v>9.8903999999999996</v>
      </c>
      <c r="K692">
        <v>72.841499999999996</v>
      </c>
      <c r="L692">
        <v>66.926000000000002</v>
      </c>
      <c r="M692">
        <v>129</v>
      </c>
      <c r="N692">
        <v>82.8</v>
      </c>
      <c r="O692">
        <v>16.46</v>
      </c>
      <c r="P692">
        <v>324.2</v>
      </c>
      <c r="Q692">
        <v>851.2</v>
      </c>
      <c r="R692">
        <v>12561.1</v>
      </c>
      <c r="S692">
        <v>423.57</v>
      </c>
      <c r="T692">
        <v>8693.0499999999993</v>
      </c>
      <c r="X692" s="20">
        <v>42664</v>
      </c>
      <c r="Y692">
        <f t="shared" si="191"/>
        <v>-3.8164812429350779E-3</v>
      </c>
      <c r="Z692">
        <f t="shared" si="192"/>
        <v>-2.3877350997990243E-3</v>
      </c>
      <c r="AA692">
        <f t="shared" si="193"/>
        <v>1.009616979111922E-4</v>
      </c>
      <c r="AB692">
        <f t="shared" si="194"/>
        <v>1.8530886098123419E-4</v>
      </c>
      <c r="AC692">
        <f t="shared" si="195"/>
        <v>1.5318883335784243E-4</v>
      </c>
      <c r="AD692">
        <f t="shared" si="196"/>
        <v>1.2028870736705815E-3</v>
      </c>
      <c r="AE692">
        <f t="shared" si="197"/>
        <v>-9.5247173597500293E-4</v>
      </c>
      <c r="AF692">
        <f t="shared" si="198"/>
        <v>-1.2853472206637586E-3</v>
      </c>
      <c r="AG692">
        <f t="shared" si="199"/>
        <v>-1.727456371872839E-3</v>
      </c>
      <c r="AH692">
        <f t="shared" si="200"/>
        <v>-2.7898418563799131E-3</v>
      </c>
      <c r="AI692">
        <f t="shared" si="201"/>
        <v>1.4354498711703278E-3</v>
      </c>
      <c r="AJ692">
        <f t="shared" si="202"/>
        <v>0</v>
      </c>
      <c r="AK692">
        <f t="shared" si="203"/>
        <v>4.4786130660777112E-3</v>
      </c>
      <c r="AL692">
        <f t="shared" si="204"/>
        <v>4.8721168240005918E-3</v>
      </c>
      <c r="AM692">
        <f t="shared" si="205"/>
        <v>8.8297374842804394E-3</v>
      </c>
      <c r="AN692">
        <f t="shared" si="206"/>
        <v>1.2888147653207439E-2</v>
      </c>
      <c r="AO692">
        <f t="shared" si="207"/>
        <v>5.3321965143780028E-3</v>
      </c>
      <c r="AP692">
        <f t="shared" si="208"/>
        <v>1.2041899760013399E-2</v>
      </c>
      <c r="AQ692">
        <f t="shared" si="209"/>
        <v>-7.3020193039504062E-4</v>
      </c>
    </row>
    <row r="693" spans="1:43" hidden="1" x14ac:dyDescent="0.25">
      <c r="A693" s="19">
        <v>42667</v>
      </c>
      <c r="B693">
        <v>12.51603676</v>
      </c>
      <c r="C693">
        <v>18.335828880000001</v>
      </c>
      <c r="D693">
        <v>85.616107529999994</v>
      </c>
      <c r="E693">
        <v>79.489534129999996</v>
      </c>
      <c r="F693">
        <v>71.741604559999999</v>
      </c>
      <c r="G693">
        <v>29763</v>
      </c>
      <c r="H693">
        <v>42090</v>
      </c>
      <c r="I693">
        <v>311.2</v>
      </c>
      <c r="J693">
        <v>9.8660999999999994</v>
      </c>
      <c r="K693">
        <v>72.736999999999995</v>
      </c>
      <c r="L693">
        <v>66.844999999999999</v>
      </c>
      <c r="M693">
        <v>129</v>
      </c>
      <c r="N693">
        <v>82.26</v>
      </c>
      <c r="O693">
        <v>16.649999999999999</v>
      </c>
      <c r="P693">
        <v>327.2</v>
      </c>
      <c r="Q693">
        <v>848.35</v>
      </c>
      <c r="R693">
        <v>12457.2</v>
      </c>
      <c r="S693">
        <v>421.18</v>
      </c>
      <c r="T693">
        <v>8708.9500000000007</v>
      </c>
      <c r="X693" s="20">
        <v>42667</v>
      </c>
      <c r="Y693">
        <f t="shared" si="191"/>
        <v>-7.032956808798535E-3</v>
      </c>
      <c r="Z693">
        <f t="shared" si="192"/>
        <v>2.7236094238487756E-3</v>
      </c>
      <c r="AA693">
        <f t="shared" si="193"/>
        <v>6.54027482122794E-4</v>
      </c>
      <c r="AB693">
        <f t="shared" si="194"/>
        <v>7.8247040271926533E-4</v>
      </c>
      <c r="AC693">
        <f t="shared" si="195"/>
        <v>1.8764208209420894E-3</v>
      </c>
      <c r="AD693">
        <f t="shared" si="196"/>
        <v>-6.1297483796520866E-3</v>
      </c>
      <c r="AE693">
        <f t="shared" si="197"/>
        <v>2.7121563980685901E-3</v>
      </c>
      <c r="AF693">
        <f t="shared" si="198"/>
        <v>6.4288012500235208E-4</v>
      </c>
      <c r="AG693">
        <f t="shared" si="199"/>
        <v>-2.4599511304130104E-3</v>
      </c>
      <c r="AH693">
        <f t="shared" si="200"/>
        <v>-1.4356518022745654E-3</v>
      </c>
      <c r="AI693">
        <f t="shared" si="201"/>
        <v>-1.2110249590632468E-3</v>
      </c>
      <c r="AJ693">
        <f t="shared" si="202"/>
        <v>0</v>
      </c>
      <c r="AK693">
        <f t="shared" si="203"/>
        <v>-6.5430985889358357E-3</v>
      </c>
      <c r="AL693">
        <f t="shared" si="204"/>
        <v>1.147702117752886E-2</v>
      </c>
      <c r="AM693">
        <f t="shared" si="205"/>
        <v>9.2109954270163698E-3</v>
      </c>
      <c r="AN693">
        <f t="shared" si="206"/>
        <v>-3.3538320984314402E-3</v>
      </c>
      <c r="AO693">
        <f t="shared" si="207"/>
        <v>-8.3059678179532147E-3</v>
      </c>
      <c r="AP693">
        <f t="shared" si="208"/>
        <v>-5.6584939379110671E-3</v>
      </c>
      <c r="AQ693">
        <f t="shared" si="209"/>
        <v>1.8273766721734427E-3</v>
      </c>
    </row>
    <row r="694" spans="1:43" hidden="1" x14ac:dyDescent="0.25">
      <c r="A694" s="19">
        <v>42668</v>
      </c>
      <c r="B694">
        <v>12.57288136</v>
      </c>
      <c r="C694">
        <v>18.352883030000001</v>
      </c>
      <c r="D694">
        <v>85.619339289999999</v>
      </c>
      <c r="E694">
        <v>79.507139760000001</v>
      </c>
      <c r="F694">
        <v>71.770612819999997</v>
      </c>
      <c r="G694">
        <v>29942</v>
      </c>
      <c r="H694">
        <v>42438</v>
      </c>
      <c r="I694">
        <v>317.25</v>
      </c>
      <c r="J694">
        <v>9.8516999999999992</v>
      </c>
      <c r="K694">
        <v>72.738500000000002</v>
      </c>
      <c r="L694">
        <v>66.805999999999997</v>
      </c>
      <c r="M694">
        <v>129</v>
      </c>
      <c r="N694">
        <v>83.06</v>
      </c>
      <c r="O694">
        <v>16.7</v>
      </c>
      <c r="P694">
        <v>326.89999999999998</v>
      </c>
      <c r="Q694">
        <v>832.35</v>
      </c>
      <c r="R694">
        <v>12315.5</v>
      </c>
      <c r="S694">
        <v>416.77</v>
      </c>
      <c r="T694">
        <v>8691.2999999999993</v>
      </c>
      <c r="X694" s="20">
        <v>42668</v>
      </c>
      <c r="Y694">
        <f t="shared" si="191"/>
        <v>4.5314586303975496E-3</v>
      </c>
      <c r="Z694">
        <f t="shared" si="192"/>
        <v>9.2966748301942374E-4</v>
      </c>
      <c r="AA694">
        <f t="shared" si="193"/>
        <v>3.7746390252741256E-5</v>
      </c>
      <c r="AB694">
        <f t="shared" si="194"/>
        <v>2.2145909900163867E-4</v>
      </c>
      <c r="AC694">
        <f t="shared" si="195"/>
        <v>4.0426189386020926E-4</v>
      </c>
      <c r="AD694">
        <f t="shared" si="196"/>
        <v>5.9961656917697425E-3</v>
      </c>
      <c r="AE694">
        <f t="shared" si="197"/>
        <v>8.2340044994286491E-3</v>
      </c>
      <c r="AF694">
        <f t="shared" si="198"/>
        <v>1.9254314290260498E-2</v>
      </c>
      <c r="AG694">
        <f t="shared" si="199"/>
        <v>-1.4606094554215872E-3</v>
      </c>
      <c r="AH694">
        <f t="shared" si="200"/>
        <v>2.0622029139843082E-5</v>
      </c>
      <c r="AI694">
        <f t="shared" si="201"/>
        <v>-5.8360956681130006E-4</v>
      </c>
      <c r="AJ694">
        <f t="shared" si="202"/>
        <v>0</v>
      </c>
      <c r="AK694">
        <f t="shared" si="203"/>
        <v>9.6782754003294086E-3</v>
      </c>
      <c r="AL694">
        <f t="shared" si="204"/>
        <v>2.9985029962566329E-3</v>
      </c>
      <c r="AM694">
        <f t="shared" si="205"/>
        <v>-9.1729099842705465E-4</v>
      </c>
      <c r="AN694">
        <f t="shared" si="206"/>
        <v>-1.9040261048928624E-2</v>
      </c>
      <c r="AO694">
        <f t="shared" si="207"/>
        <v>-1.1440137363536074E-2</v>
      </c>
      <c r="AP694">
        <f t="shared" si="208"/>
        <v>-1.0525784870311836E-2</v>
      </c>
      <c r="AQ694">
        <f t="shared" si="209"/>
        <v>-2.0287071798899977E-3</v>
      </c>
    </row>
    <row r="695" spans="1:43" hidden="1" x14ac:dyDescent="0.25">
      <c r="A695" s="19">
        <v>42669</v>
      </c>
      <c r="B695">
        <v>12.632240230000001</v>
      </c>
      <c r="C695">
        <v>18.438767890000001</v>
      </c>
      <c r="D695">
        <v>85.667169639999997</v>
      </c>
      <c r="E695">
        <v>79.536522599999998</v>
      </c>
      <c r="F695">
        <v>71.797175640000006</v>
      </c>
      <c r="G695">
        <v>29834</v>
      </c>
      <c r="H695">
        <v>42125</v>
      </c>
      <c r="I695">
        <v>318.35000000000002</v>
      </c>
      <c r="J695">
        <v>9.8747000000000007</v>
      </c>
      <c r="K695">
        <v>72.9405</v>
      </c>
      <c r="L695">
        <v>66.863</v>
      </c>
      <c r="M695">
        <v>128</v>
      </c>
      <c r="N695">
        <v>81.42</v>
      </c>
      <c r="O695">
        <v>16.399999999999999</v>
      </c>
      <c r="P695">
        <v>322.05</v>
      </c>
      <c r="Q695">
        <v>842.85</v>
      </c>
      <c r="R695">
        <v>12209.4</v>
      </c>
      <c r="S695">
        <v>413.1</v>
      </c>
      <c r="T695">
        <v>8615.25</v>
      </c>
      <c r="X695" s="20">
        <v>42669</v>
      </c>
      <c r="Y695">
        <f t="shared" si="191"/>
        <v>4.7100728736151959E-3</v>
      </c>
      <c r="Z695">
        <f t="shared" si="192"/>
        <v>4.6687231398890531E-3</v>
      </c>
      <c r="AA695">
        <f t="shared" si="193"/>
        <v>5.5848357867764652E-4</v>
      </c>
      <c r="AB695">
        <f t="shared" si="194"/>
        <v>3.6949401061677818E-4</v>
      </c>
      <c r="AC695">
        <f t="shared" si="195"/>
        <v>3.7003871952111841E-4</v>
      </c>
      <c r="AD695">
        <f t="shared" si="196"/>
        <v>-3.6134942959061352E-3</v>
      </c>
      <c r="AE695">
        <f t="shared" si="197"/>
        <v>-7.4027986093820478E-3</v>
      </c>
      <c r="AF695">
        <f t="shared" si="198"/>
        <v>3.4612998685372995E-3</v>
      </c>
      <c r="AG695">
        <f t="shared" si="199"/>
        <v>2.3319014541307664E-3</v>
      </c>
      <c r="AH695">
        <f t="shared" si="200"/>
        <v>2.7732223513497541E-3</v>
      </c>
      <c r="AI695">
        <f t="shared" si="201"/>
        <v>8.5285299441081267E-4</v>
      </c>
      <c r="AJ695">
        <f t="shared" si="202"/>
        <v>-7.7821404420549628E-3</v>
      </c>
      <c r="AK695">
        <f t="shared" si="203"/>
        <v>-1.9942295127774755E-2</v>
      </c>
      <c r="AL695">
        <f t="shared" si="204"/>
        <v>-1.8127384592556715E-2</v>
      </c>
      <c r="AM695">
        <f t="shared" si="205"/>
        <v>-1.4947500737265142E-2</v>
      </c>
      <c r="AN695">
        <f t="shared" si="206"/>
        <v>1.2535980786296896E-2</v>
      </c>
      <c r="AO695">
        <f t="shared" si="207"/>
        <v>-8.652484775465449E-3</v>
      </c>
      <c r="AP695">
        <f t="shared" si="208"/>
        <v>-8.8448164786015249E-3</v>
      </c>
      <c r="AQ695">
        <f t="shared" si="209"/>
        <v>-8.7886366154681476E-3</v>
      </c>
    </row>
    <row r="696" spans="1:43" hidden="1" x14ac:dyDescent="0.25">
      <c r="A696" s="19">
        <v>42670</v>
      </c>
      <c r="B696">
        <v>12.57595676</v>
      </c>
      <c r="C696">
        <v>18.478700759999999</v>
      </c>
      <c r="D696">
        <v>85.676121359999996</v>
      </c>
      <c r="E696">
        <v>79.552707620000007</v>
      </c>
      <c r="F696">
        <v>71.820922499999995</v>
      </c>
      <c r="G696">
        <v>29927</v>
      </c>
      <c r="H696">
        <v>42231</v>
      </c>
      <c r="I696">
        <v>321</v>
      </c>
      <c r="J696">
        <v>9.8569999999999993</v>
      </c>
      <c r="K696">
        <v>72.88</v>
      </c>
      <c r="L696">
        <v>66.881</v>
      </c>
      <c r="M696">
        <v>128</v>
      </c>
      <c r="N696">
        <v>81.93</v>
      </c>
      <c r="O696">
        <v>16.579999999999998</v>
      </c>
      <c r="P696">
        <v>312.39999999999998</v>
      </c>
      <c r="Q696">
        <v>840.3</v>
      </c>
      <c r="R696">
        <v>12245.9</v>
      </c>
      <c r="S696">
        <v>417.37</v>
      </c>
      <c r="T696">
        <v>8615.25</v>
      </c>
      <c r="X696" s="20">
        <v>42670</v>
      </c>
      <c r="Y696">
        <f t="shared" si="191"/>
        <v>-4.4654969611490113E-3</v>
      </c>
      <c r="Z696">
        <f t="shared" si="192"/>
        <v>2.1633598962497282E-3</v>
      </c>
      <c r="AA696">
        <f t="shared" si="193"/>
        <v>1.0448871334151964E-4</v>
      </c>
      <c r="AB696">
        <f t="shared" si="194"/>
        <v>2.0347097076852359E-4</v>
      </c>
      <c r="AC696">
        <f t="shared" si="195"/>
        <v>3.3069453674644376E-4</v>
      </c>
      <c r="AD696">
        <f t="shared" si="196"/>
        <v>3.1124002300667425E-3</v>
      </c>
      <c r="AE696">
        <f t="shared" si="197"/>
        <v>2.513159841412092E-3</v>
      </c>
      <c r="AF696">
        <f t="shared" si="198"/>
        <v>8.2897166669814153E-3</v>
      </c>
      <c r="AG696">
        <f t="shared" si="199"/>
        <v>-1.7940678955744847E-3</v>
      </c>
      <c r="AH696">
        <f t="shared" si="200"/>
        <v>-8.2978735460971585E-4</v>
      </c>
      <c r="AI696">
        <f t="shared" si="201"/>
        <v>2.6917095508856742E-4</v>
      </c>
      <c r="AJ696">
        <f t="shared" si="202"/>
        <v>0</v>
      </c>
      <c r="AK696">
        <f t="shared" si="203"/>
        <v>6.2442810788905893E-3</v>
      </c>
      <c r="AL696">
        <f t="shared" si="204"/>
        <v>1.0915814876996187E-2</v>
      </c>
      <c r="AM696">
        <f t="shared" si="205"/>
        <v>-3.0422395027368942E-2</v>
      </c>
      <c r="AN696">
        <f t="shared" si="206"/>
        <v>-3.0300352921444141E-3</v>
      </c>
      <c r="AO696">
        <f t="shared" si="207"/>
        <v>2.9850402246270804E-3</v>
      </c>
      <c r="AP696">
        <f t="shared" si="208"/>
        <v>1.0283424154722181E-2</v>
      </c>
      <c r="AQ696">
        <f t="shared" si="209"/>
        <v>0</v>
      </c>
    </row>
    <row r="697" spans="1:43" hidden="1" x14ac:dyDescent="0.25">
      <c r="A697" s="19">
        <v>42671</v>
      </c>
      <c r="B697">
        <v>12.603739409999999</v>
      </c>
      <c r="C697">
        <v>18.552281529999998</v>
      </c>
      <c r="D697">
        <v>85.695908309999993</v>
      </c>
      <c r="E697">
        <v>79.596978609999994</v>
      </c>
      <c r="F697">
        <v>71.864090939999997</v>
      </c>
      <c r="G697">
        <v>30082</v>
      </c>
      <c r="H697">
        <v>42542</v>
      </c>
      <c r="I697">
        <v>324.95</v>
      </c>
      <c r="J697">
        <v>9.8508999999999993</v>
      </c>
      <c r="K697">
        <v>73.369</v>
      </c>
      <c r="L697">
        <v>66.778000000000006</v>
      </c>
      <c r="M697">
        <v>128</v>
      </c>
      <c r="N697">
        <v>82.5</v>
      </c>
      <c r="O697">
        <v>16.239999999999998</v>
      </c>
      <c r="P697">
        <v>323</v>
      </c>
      <c r="Q697">
        <v>836.5</v>
      </c>
      <c r="R697">
        <v>12010</v>
      </c>
      <c r="S697">
        <v>419.68</v>
      </c>
      <c r="T697">
        <v>8638</v>
      </c>
      <c r="X697" s="20">
        <v>42671</v>
      </c>
      <c r="Y697">
        <f t="shared" si="191"/>
        <v>2.2067511130373354E-3</v>
      </c>
      <c r="Z697">
        <f t="shared" si="192"/>
        <v>3.9740164741503547E-3</v>
      </c>
      <c r="AA697">
        <f t="shared" si="193"/>
        <v>2.3092391595084426E-4</v>
      </c>
      <c r="AB697">
        <f t="shared" si="194"/>
        <v>5.5634405810773765E-4</v>
      </c>
      <c r="AC697">
        <f t="shared" si="195"/>
        <v>6.0087604497275975E-4</v>
      </c>
      <c r="AD697">
        <f t="shared" si="196"/>
        <v>5.1659032712160838E-3</v>
      </c>
      <c r="AE697">
        <f t="shared" si="197"/>
        <v>7.3372747275207897E-3</v>
      </c>
      <c r="AF697">
        <f t="shared" si="198"/>
        <v>1.2230201210341986E-2</v>
      </c>
      <c r="AG697">
        <f t="shared" si="199"/>
        <v>-6.190411149639924E-4</v>
      </c>
      <c r="AH697">
        <f t="shared" si="200"/>
        <v>6.6872501324550622E-3</v>
      </c>
      <c r="AI697">
        <f t="shared" si="201"/>
        <v>-1.5412358373011049E-3</v>
      </c>
      <c r="AJ697">
        <f t="shared" si="202"/>
        <v>0</v>
      </c>
      <c r="AK697">
        <f t="shared" si="203"/>
        <v>6.9330691869119677E-3</v>
      </c>
      <c r="AL697">
        <f t="shared" si="204"/>
        <v>-2.0719814973616985E-2</v>
      </c>
      <c r="AM697">
        <f t="shared" si="205"/>
        <v>3.3367905257125671E-2</v>
      </c>
      <c r="AN697">
        <f t="shared" si="206"/>
        <v>-4.5324505072938592E-3</v>
      </c>
      <c r="AO697">
        <f t="shared" si="207"/>
        <v>-1.9451550998796373E-2</v>
      </c>
      <c r="AP697">
        <f t="shared" si="208"/>
        <v>5.5193975611225448E-3</v>
      </c>
      <c r="AQ697">
        <f t="shared" si="209"/>
        <v>2.6371858270232084E-3</v>
      </c>
    </row>
    <row r="698" spans="1:43" hidden="1" x14ac:dyDescent="0.25">
      <c r="A698" s="19">
        <v>42675</v>
      </c>
      <c r="B698">
        <v>12.63395218</v>
      </c>
      <c r="C698">
        <v>18.591153550000001</v>
      </c>
      <c r="D698">
        <v>85.760317729999997</v>
      </c>
      <c r="E698">
        <v>79.662131610000003</v>
      </c>
      <c r="F698">
        <v>71.963941039999995</v>
      </c>
      <c r="G698">
        <v>30285</v>
      </c>
      <c r="H698">
        <v>43593</v>
      </c>
      <c r="I698">
        <v>329.3</v>
      </c>
      <c r="J698">
        <v>9.8567</v>
      </c>
      <c r="K698">
        <v>73.734999999999999</v>
      </c>
      <c r="L698">
        <v>66.695999999999998</v>
      </c>
      <c r="M698">
        <v>128</v>
      </c>
      <c r="N698">
        <v>82.48</v>
      </c>
      <c r="O698">
        <v>16.5</v>
      </c>
      <c r="P698">
        <v>325.05</v>
      </c>
      <c r="Q698">
        <v>835.25</v>
      </c>
      <c r="R698">
        <v>12660.5</v>
      </c>
      <c r="S698">
        <v>419.93</v>
      </c>
      <c r="T698">
        <v>8626.25</v>
      </c>
      <c r="X698" s="20">
        <v>42675</v>
      </c>
      <c r="Y698">
        <f t="shared" si="191"/>
        <v>2.3942589459966554E-3</v>
      </c>
      <c r="Z698">
        <f t="shared" si="192"/>
        <v>2.0930769654293013E-3</v>
      </c>
      <c r="AA698">
        <f t="shared" si="193"/>
        <v>7.5132206648269556E-4</v>
      </c>
      <c r="AB698">
        <f t="shared" si="194"/>
        <v>8.1820127645760654E-4</v>
      </c>
      <c r="AC698">
        <f t="shared" si="195"/>
        <v>1.3884653035523033E-3</v>
      </c>
      <c r="AD698">
        <f t="shared" si="196"/>
        <v>6.7255541998888337E-3</v>
      </c>
      <c r="AE698">
        <f t="shared" si="197"/>
        <v>2.4404763765209638E-2</v>
      </c>
      <c r="AF698">
        <f t="shared" si="198"/>
        <v>1.3297865041960873E-2</v>
      </c>
      <c r="AG698">
        <f t="shared" si="199"/>
        <v>5.8860542810439348E-4</v>
      </c>
      <c r="AH698">
        <f t="shared" si="200"/>
        <v>4.9760816187462663E-3</v>
      </c>
      <c r="AI698">
        <f t="shared" si="201"/>
        <v>-1.2287038721605962E-3</v>
      </c>
      <c r="AJ698">
        <f t="shared" si="202"/>
        <v>0</v>
      </c>
      <c r="AK698">
        <f t="shared" si="203"/>
        <v>-2.4245363193072783E-4</v>
      </c>
      <c r="AL698">
        <f t="shared" si="204"/>
        <v>1.5883046173003151E-2</v>
      </c>
      <c r="AM698">
        <f t="shared" si="205"/>
        <v>6.3266934278213257E-3</v>
      </c>
      <c r="AN698">
        <f t="shared" si="206"/>
        <v>-1.4954391900127153E-3</v>
      </c>
      <c r="AO698">
        <f t="shared" si="207"/>
        <v>5.2747274315025905E-2</v>
      </c>
      <c r="AP698">
        <f t="shared" si="208"/>
        <v>5.9551460175157262E-4</v>
      </c>
      <c r="AQ698">
        <f t="shared" si="209"/>
        <v>-1.361194585834806E-3</v>
      </c>
    </row>
    <row r="699" spans="1:43" hidden="1" x14ac:dyDescent="0.25">
      <c r="A699" s="19">
        <v>42676</v>
      </c>
      <c r="B699">
        <v>12.581730110000001</v>
      </c>
      <c r="C699">
        <v>18.56321389</v>
      </c>
      <c r="D699">
        <v>85.76969441</v>
      </c>
      <c r="E699">
        <v>79.68896685</v>
      </c>
      <c r="F699">
        <v>71.992183560000001</v>
      </c>
      <c r="G699">
        <v>30666</v>
      </c>
      <c r="H699">
        <v>44108</v>
      </c>
      <c r="I699">
        <v>328.35</v>
      </c>
      <c r="J699">
        <v>9.8803000000000001</v>
      </c>
      <c r="K699">
        <v>74.088499999999996</v>
      </c>
      <c r="L699">
        <v>66.762</v>
      </c>
      <c r="M699">
        <v>126</v>
      </c>
      <c r="N699">
        <v>81</v>
      </c>
      <c r="O699">
        <v>16.5</v>
      </c>
      <c r="P699">
        <v>315.60000000000002</v>
      </c>
      <c r="Q699">
        <v>841.1</v>
      </c>
      <c r="R699">
        <v>12389.9</v>
      </c>
      <c r="S699">
        <v>415.38</v>
      </c>
      <c r="T699">
        <v>8514</v>
      </c>
      <c r="X699" s="20">
        <v>42676</v>
      </c>
      <c r="Y699">
        <f t="shared" si="191"/>
        <v>-4.1420370118550572E-3</v>
      </c>
      <c r="Z699">
        <f t="shared" si="192"/>
        <v>-1.5039774428470684E-3</v>
      </c>
      <c r="AA699">
        <f t="shared" si="193"/>
        <v>1.093299055057867E-4</v>
      </c>
      <c r="AB699">
        <f t="shared" si="194"/>
        <v>3.3680646714106919E-4</v>
      </c>
      <c r="AC699">
        <f t="shared" si="195"/>
        <v>3.9237678064524018E-4</v>
      </c>
      <c r="AD699">
        <f t="shared" si="196"/>
        <v>1.2502008581286961E-2</v>
      </c>
      <c r="AE699">
        <f t="shared" si="197"/>
        <v>1.174458488976354E-2</v>
      </c>
      <c r="AF699">
        <f t="shared" si="198"/>
        <v>-2.8890767453369293E-3</v>
      </c>
      <c r="AG699">
        <f t="shared" si="199"/>
        <v>2.3914486748157424E-3</v>
      </c>
      <c r="AH699">
        <f t="shared" si="200"/>
        <v>4.7827398735296846E-3</v>
      </c>
      <c r="AI699">
        <f t="shared" si="201"/>
        <v>9.8907529530629142E-4</v>
      </c>
      <c r="AJ699">
        <f t="shared" si="202"/>
        <v>-1.5748356968139168E-2</v>
      </c>
      <c r="AK699">
        <f t="shared" si="203"/>
        <v>-1.8106685036265793E-2</v>
      </c>
      <c r="AL699">
        <f t="shared" si="204"/>
        <v>0</v>
      </c>
      <c r="AM699">
        <f t="shared" si="205"/>
        <v>-2.9503427678758486E-2</v>
      </c>
      <c r="AN699">
        <f t="shared" si="206"/>
        <v>6.9794777315256764E-3</v>
      </c>
      <c r="AO699">
        <f t="shared" si="207"/>
        <v>-2.1605285823458147E-2</v>
      </c>
      <c r="AP699">
        <f t="shared" si="208"/>
        <v>-1.0894266802326009E-2</v>
      </c>
      <c r="AQ699">
        <f t="shared" si="209"/>
        <v>-1.3098012546713908E-2</v>
      </c>
    </row>
    <row r="700" spans="1:43" hidden="1" x14ac:dyDescent="0.25">
      <c r="A700" s="19">
        <v>42677</v>
      </c>
      <c r="B700">
        <v>12.66848559</v>
      </c>
      <c r="C700">
        <v>18.507874690000001</v>
      </c>
      <c r="D700">
        <v>85.770082079999995</v>
      </c>
      <c r="E700">
        <v>79.709523320000002</v>
      </c>
      <c r="F700">
        <v>72.050772719999998</v>
      </c>
      <c r="G700">
        <v>30487</v>
      </c>
      <c r="H700">
        <v>43389</v>
      </c>
      <c r="I700">
        <v>331.9</v>
      </c>
      <c r="J700">
        <v>9.8553999999999995</v>
      </c>
      <c r="K700">
        <v>74.038499999999999</v>
      </c>
      <c r="L700">
        <v>66.668000000000006</v>
      </c>
      <c r="M700">
        <v>125</v>
      </c>
      <c r="N700">
        <v>81</v>
      </c>
      <c r="O700">
        <v>16.27</v>
      </c>
      <c r="P700">
        <v>310.05</v>
      </c>
      <c r="Q700">
        <v>839.4</v>
      </c>
      <c r="R700">
        <v>12274.71</v>
      </c>
      <c r="S700">
        <v>418.32</v>
      </c>
      <c r="T700">
        <v>8484.9500000000007</v>
      </c>
      <c r="X700" s="20">
        <v>42677</v>
      </c>
      <c r="Y700">
        <f t="shared" si="191"/>
        <v>6.8716895264691645E-3</v>
      </c>
      <c r="Z700">
        <f t="shared" si="192"/>
        <v>-2.9855741077994048E-3</v>
      </c>
      <c r="AA700">
        <f t="shared" si="193"/>
        <v>4.5198846345924433E-6</v>
      </c>
      <c r="AB700">
        <f t="shared" si="194"/>
        <v>2.579255310642291E-4</v>
      </c>
      <c r="AC700">
        <f t="shared" si="195"/>
        <v>8.134957063389575E-4</v>
      </c>
      <c r="AD700">
        <f t="shared" si="196"/>
        <v>-5.8541857706446918E-3</v>
      </c>
      <c r="AE700">
        <f t="shared" si="197"/>
        <v>-1.6435219136727484E-2</v>
      </c>
      <c r="AF700">
        <f t="shared" si="198"/>
        <v>1.0753606088947213E-2</v>
      </c>
      <c r="AG700">
        <f t="shared" si="199"/>
        <v>-2.5233473565274282E-3</v>
      </c>
      <c r="AH700">
        <f t="shared" si="200"/>
        <v>-6.7509639564665078E-4</v>
      </c>
      <c r="AI700">
        <f t="shared" si="201"/>
        <v>-1.4089787236887571E-3</v>
      </c>
      <c r="AJ700">
        <f t="shared" si="202"/>
        <v>-7.9681696491768449E-3</v>
      </c>
      <c r="AK700">
        <f t="shared" si="203"/>
        <v>0</v>
      </c>
      <c r="AL700">
        <f t="shared" si="204"/>
        <v>-1.4037459675588474E-2</v>
      </c>
      <c r="AM700">
        <f t="shared" si="205"/>
        <v>-1.7742014175832273E-2</v>
      </c>
      <c r="AN700">
        <f t="shared" si="206"/>
        <v>-2.0232080689011585E-3</v>
      </c>
      <c r="AO700">
        <f t="shared" si="207"/>
        <v>-9.3405764365389939E-3</v>
      </c>
      <c r="AP700">
        <f t="shared" si="208"/>
        <v>7.0529259618860836E-3</v>
      </c>
      <c r="AQ700">
        <f t="shared" si="209"/>
        <v>-3.4178614890483976E-3</v>
      </c>
    </row>
    <row r="701" spans="1:43" hidden="1" x14ac:dyDescent="0.25">
      <c r="A701" s="19">
        <v>42678</v>
      </c>
      <c r="B701">
        <v>12.719505740000001</v>
      </c>
      <c r="C701">
        <v>18.491333569999998</v>
      </c>
      <c r="D701">
        <v>85.801903460000005</v>
      </c>
      <c r="E701">
        <v>79.753591869999994</v>
      </c>
      <c r="F701">
        <v>72.072168259999998</v>
      </c>
      <c r="G701">
        <v>30557</v>
      </c>
      <c r="H701">
        <v>43421</v>
      </c>
      <c r="I701">
        <v>334.55</v>
      </c>
      <c r="J701">
        <v>9.8862000000000005</v>
      </c>
      <c r="K701">
        <v>74.416499999999999</v>
      </c>
      <c r="L701">
        <v>66.796000000000006</v>
      </c>
      <c r="M701">
        <v>124</v>
      </c>
      <c r="N701">
        <v>80.489999999999995</v>
      </c>
      <c r="O701">
        <v>16.28</v>
      </c>
      <c r="P701">
        <v>305.7</v>
      </c>
      <c r="Q701">
        <v>848</v>
      </c>
      <c r="R701">
        <v>11964.9</v>
      </c>
      <c r="S701">
        <v>414.57</v>
      </c>
      <c r="T701">
        <v>8433.75</v>
      </c>
      <c r="X701" s="20">
        <v>42678</v>
      </c>
      <c r="Y701">
        <f t="shared" si="191"/>
        <v>4.0192402793649473E-3</v>
      </c>
      <c r="Z701">
        <f t="shared" si="192"/>
        <v>-8.9413378717634101E-4</v>
      </c>
      <c r="AA701">
        <f t="shared" si="193"/>
        <v>3.7093911648498153E-4</v>
      </c>
      <c r="AB701">
        <f t="shared" si="194"/>
        <v>5.527115291753664E-4</v>
      </c>
      <c r="AC701">
        <f t="shared" si="195"/>
        <v>2.9690679376486812E-4</v>
      </c>
      <c r="AD701">
        <f t="shared" si="196"/>
        <v>2.29342869675164E-3</v>
      </c>
      <c r="AE701">
        <f t="shared" si="197"/>
        <v>7.3724228658919231E-4</v>
      </c>
      <c r="AF701">
        <f t="shared" si="198"/>
        <v>7.9526265028970842E-3</v>
      </c>
      <c r="AG701">
        <f t="shared" si="199"/>
        <v>3.1203169945733973E-3</v>
      </c>
      <c r="AH701">
        <f t="shared" si="200"/>
        <v>5.0924632635463811E-3</v>
      </c>
      <c r="AI701">
        <f t="shared" si="201"/>
        <v>1.9181208302562367E-3</v>
      </c>
      <c r="AJ701">
        <f t="shared" si="202"/>
        <v>-8.0321716972642666E-3</v>
      </c>
      <c r="AK701">
        <f t="shared" si="203"/>
        <v>-6.3162015667963629E-3</v>
      </c>
      <c r="AL701">
        <f t="shared" si="204"/>
        <v>6.1443934344780529E-4</v>
      </c>
      <c r="AM701">
        <f t="shared" si="205"/>
        <v>-1.4129345899098214E-2</v>
      </c>
      <c r="AN701">
        <f t="shared" si="206"/>
        <v>1.0193284892412533E-2</v>
      </c>
      <c r="AO701">
        <f t="shared" si="207"/>
        <v>-2.5563684531497693E-2</v>
      </c>
      <c r="AP701">
        <f t="shared" si="208"/>
        <v>-9.0048513963722002E-3</v>
      </c>
      <c r="AQ701">
        <f t="shared" si="209"/>
        <v>-6.0524929574141441E-3</v>
      </c>
    </row>
    <row r="702" spans="1:43" hidden="1" x14ac:dyDescent="0.25">
      <c r="A702" s="19">
        <v>42681</v>
      </c>
      <c r="B702">
        <v>12.77539915</v>
      </c>
      <c r="C702">
        <v>18.514801439999999</v>
      </c>
      <c r="D702">
        <v>85.87085141</v>
      </c>
      <c r="E702">
        <v>79.808996949999994</v>
      </c>
      <c r="F702">
        <v>72.154278719999994</v>
      </c>
      <c r="G702">
        <v>30078</v>
      </c>
      <c r="H702">
        <v>42950</v>
      </c>
      <c r="I702">
        <v>341.15</v>
      </c>
      <c r="J702">
        <v>9.8492999999999995</v>
      </c>
      <c r="K702">
        <v>73.69</v>
      </c>
      <c r="L702">
        <v>66.745000000000005</v>
      </c>
      <c r="M702">
        <v>125</v>
      </c>
      <c r="N702">
        <v>80.69</v>
      </c>
      <c r="O702">
        <v>16.079999999999998</v>
      </c>
      <c r="P702">
        <v>315.45</v>
      </c>
      <c r="Q702">
        <v>837.65</v>
      </c>
      <c r="R702">
        <v>12010.8</v>
      </c>
      <c r="S702">
        <v>416.48</v>
      </c>
      <c r="T702">
        <v>8497.0499999999993</v>
      </c>
      <c r="X702" s="20">
        <v>42681</v>
      </c>
      <c r="Y702">
        <f t="shared" si="191"/>
        <v>4.3846799812730713E-3</v>
      </c>
      <c r="Z702">
        <f t="shared" si="192"/>
        <v>1.2683233814941876E-3</v>
      </c>
      <c r="AA702">
        <f t="shared" si="193"/>
        <v>8.0324864314504731E-4</v>
      </c>
      <c r="AB702">
        <f t="shared" si="194"/>
        <v>6.9446206202150584E-4</v>
      </c>
      <c r="AC702">
        <f t="shared" si="195"/>
        <v>1.1386326237742268E-3</v>
      </c>
      <c r="AD702">
        <f t="shared" si="196"/>
        <v>-1.5799784430883156E-2</v>
      </c>
      <c r="AE702">
        <f t="shared" si="197"/>
        <v>-1.0906546616029366E-2</v>
      </c>
      <c r="AF702">
        <f t="shared" si="198"/>
        <v>1.9535918032606684E-2</v>
      </c>
      <c r="AG702">
        <f t="shared" si="199"/>
        <v>-3.7394586404611557E-3</v>
      </c>
      <c r="AH702">
        <f t="shared" si="200"/>
        <v>-9.8105866654255181E-3</v>
      </c>
      <c r="AI702">
        <f t="shared" si="201"/>
        <v>-7.6381040249029323E-4</v>
      </c>
      <c r="AJ702">
        <f t="shared" si="202"/>
        <v>8.0321716972642527E-3</v>
      </c>
      <c r="AK702">
        <f t="shared" si="203"/>
        <v>2.4816987547727595E-3</v>
      </c>
      <c r="AL702">
        <f t="shared" si="204"/>
        <v>-1.2361096823574088E-2</v>
      </c>
      <c r="AM702">
        <f t="shared" si="205"/>
        <v>3.1395961920029726E-2</v>
      </c>
      <c r="AN702">
        <f t="shared" si="206"/>
        <v>-1.2280283652361789E-2</v>
      </c>
      <c r="AO702">
        <f t="shared" si="207"/>
        <v>3.8288814154131385E-3</v>
      </c>
      <c r="AP702">
        <f t="shared" si="208"/>
        <v>4.596602762752317E-3</v>
      </c>
      <c r="AQ702">
        <f t="shared" si="209"/>
        <v>7.4775314743917541E-3</v>
      </c>
    </row>
    <row r="703" spans="1:43" hidden="1" x14ac:dyDescent="0.25">
      <c r="A703" s="19">
        <v>42682</v>
      </c>
      <c r="B703">
        <v>12.68643469</v>
      </c>
      <c r="C703">
        <v>18.508899400000001</v>
      </c>
      <c r="D703">
        <v>85.890070660000006</v>
      </c>
      <c r="E703">
        <v>79.837188769999997</v>
      </c>
      <c r="F703">
        <v>72.183007369999999</v>
      </c>
      <c r="G703">
        <v>29880</v>
      </c>
      <c r="H703">
        <v>43320</v>
      </c>
      <c r="I703">
        <v>348.85</v>
      </c>
      <c r="J703">
        <v>9.7600999999999996</v>
      </c>
      <c r="K703">
        <v>73.042500000000004</v>
      </c>
      <c r="L703">
        <v>66.245999999999995</v>
      </c>
      <c r="M703">
        <v>126</v>
      </c>
      <c r="N703">
        <v>81.06</v>
      </c>
      <c r="O703">
        <v>16.25</v>
      </c>
      <c r="P703">
        <v>317.8</v>
      </c>
      <c r="Q703">
        <v>844.6</v>
      </c>
      <c r="R703">
        <v>12133.89</v>
      </c>
      <c r="S703">
        <v>418.1</v>
      </c>
      <c r="T703">
        <v>8543.5499999999993</v>
      </c>
      <c r="X703" s="20">
        <v>42682</v>
      </c>
      <c r="Y703">
        <f t="shared" si="191"/>
        <v>-6.9880922635363251E-3</v>
      </c>
      <c r="Z703">
        <f t="shared" si="192"/>
        <v>-3.1882496433841082E-4</v>
      </c>
      <c r="AA703">
        <f t="shared" si="193"/>
        <v>2.2379071850104078E-4</v>
      </c>
      <c r="AB703">
        <f t="shared" si="194"/>
        <v>3.5317875169907571E-4</v>
      </c>
      <c r="AC703">
        <f t="shared" si="195"/>
        <v>3.9807663227740521E-4</v>
      </c>
      <c r="AD703">
        <f t="shared" si="196"/>
        <v>-6.6046472448047762E-3</v>
      </c>
      <c r="AE703">
        <f t="shared" si="197"/>
        <v>8.5777737025253802E-3</v>
      </c>
      <c r="AF703">
        <f t="shared" si="198"/>
        <v>2.2319767123813086E-2</v>
      </c>
      <c r="AG703">
        <f t="shared" si="199"/>
        <v>-9.0977403946911756E-3</v>
      </c>
      <c r="AH703">
        <f t="shared" si="200"/>
        <v>-8.8256412575808702E-3</v>
      </c>
      <c r="AI703">
        <f t="shared" si="201"/>
        <v>-7.5043024226408642E-3</v>
      </c>
      <c r="AJ703">
        <f t="shared" si="202"/>
        <v>7.9681696491768813E-3</v>
      </c>
      <c r="AK703">
        <f t="shared" si="203"/>
        <v>4.574969339747435E-3</v>
      </c>
      <c r="AL703">
        <f t="shared" si="204"/>
        <v>1.0516645024926366E-2</v>
      </c>
      <c r="AM703">
        <f t="shared" si="205"/>
        <v>7.4220632857970904E-3</v>
      </c>
      <c r="AN703">
        <f t="shared" si="206"/>
        <v>8.262790360301954E-3</v>
      </c>
      <c r="AO703">
        <f t="shared" si="207"/>
        <v>1.0196119012213369E-2</v>
      </c>
      <c r="AP703">
        <f t="shared" si="208"/>
        <v>3.88219711626407E-3</v>
      </c>
      <c r="AQ703">
        <f t="shared" si="209"/>
        <v>5.4575678575871974E-3</v>
      </c>
    </row>
    <row r="704" spans="1:43" hidden="1" x14ac:dyDescent="0.25">
      <c r="A704" s="19">
        <v>42683</v>
      </c>
      <c r="B704">
        <v>12.739229999999999</v>
      </c>
      <c r="C704">
        <v>18.509688650000001</v>
      </c>
      <c r="D704">
        <v>85.907673599999995</v>
      </c>
      <c r="E704">
        <v>79.858898929999995</v>
      </c>
      <c r="F704">
        <v>72.194164760000007</v>
      </c>
      <c r="G704">
        <v>29877</v>
      </c>
      <c r="H704">
        <v>43409</v>
      </c>
      <c r="I704">
        <v>360.75</v>
      </c>
      <c r="J704">
        <v>9.8103999999999996</v>
      </c>
      <c r="K704">
        <v>72.564499999999995</v>
      </c>
      <c r="L704">
        <v>66.515000000000001</v>
      </c>
      <c r="M704">
        <v>124</v>
      </c>
      <c r="N704">
        <v>79.5</v>
      </c>
      <c r="O704">
        <v>15.92</v>
      </c>
      <c r="P704">
        <v>315.89999999999998</v>
      </c>
      <c r="Q704">
        <v>828.3</v>
      </c>
      <c r="R704">
        <v>11665.59</v>
      </c>
      <c r="S704">
        <v>417.08</v>
      </c>
      <c r="T704">
        <v>8432</v>
      </c>
      <c r="X704" s="20">
        <v>42683</v>
      </c>
      <c r="Y704">
        <f t="shared" si="191"/>
        <v>4.152920800509519E-3</v>
      </c>
      <c r="Z704">
        <f t="shared" si="192"/>
        <v>4.2640740325043902E-5</v>
      </c>
      <c r="AA704">
        <f t="shared" si="193"/>
        <v>2.0492632353722175E-4</v>
      </c>
      <c r="AB704">
        <f t="shared" si="194"/>
        <v>2.718934501955623E-4</v>
      </c>
      <c r="AC704">
        <f t="shared" si="195"/>
        <v>1.545589217133739E-4</v>
      </c>
      <c r="AD704">
        <f t="shared" si="196"/>
        <v>-1.0040664700433703E-4</v>
      </c>
      <c r="AE704">
        <f t="shared" si="197"/>
        <v>2.0523707465938961E-3</v>
      </c>
      <c r="AF704">
        <f t="shared" si="198"/>
        <v>3.3543167268734513E-2</v>
      </c>
      <c r="AG704">
        <f t="shared" si="199"/>
        <v>5.140401191527583E-3</v>
      </c>
      <c r="AH704">
        <f t="shared" si="200"/>
        <v>-6.5656419968869468E-3</v>
      </c>
      <c r="AI704">
        <f t="shared" si="201"/>
        <v>4.0524004508142126E-3</v>
      </c>
      <c r="AJ704">
        <f t="shared" si="202"/>
        <v>-1.6000341346441189E-2</v>
      </c>
      <c r="AK704">
        <f t="shared" si="203"/>
        <v>-1.9432599539876295E-2</v>
      </c>
      <c r="AL704">
        <f t="shared" si="204"/>
        <v>-2.051672835950959E-2</v>
      </c>
      <c r="AM704">
        <f t="shared" si="205"/>
        <v>-5.9965462945762386E-3</v>
      </c>
      <c r="AN704">
        <f t="shared" si="206"/>
        <v>-1.9487734895624834E-2</v>
      </c>
      <c r="AO704">
        <f t="shared" si="207"/>
        <v>-3.9358881194619992E-2</v>
      </c>
      <c r="AP704">
        <f t="shared" si="208"/>
        <v>-2.442588441127067E-3</v>
      </c>
      <c r="AQ704">
        <f t="shared" si="209"/>
        <v>-1.3142620492470334E-2</v>
      </c>
    </row>
    <row r="705" spans="1:43" hidden="1" x14ac:dyDescent="0.25">
      <c r="A705" s="19">
        <v>42684</v>
      </c>
      <c r="B705">
        <v>12.76137625</v>
      </c>
      <c r="C705">
        <v>18.61312594</v>
      </c>
      <c r="D705">
        <v>85.908892489999999</v>
      </c>
      <c r="E705">
        <v>79.865702450000001</v>
      </c>
      <c r="F705">
        <v>72.247305190000006</v>
      </c>
      <c r="G705">
        <v>29900</v>
      </c>
      <c r="H705">
        <v>44169</v>
      </c>
      <c r="I705">
        <v>376.65</v>
      </c>
      <c r="J705">
        <v>9.8303999999999991</v>
      </c>
      <c r="K705">
        <v>72.836500000000001</v>
      </c>
      <c r="L705">
        <v>66.864999999999995</v>
      </c>
      <c r="M705">
        <v>126</v>
      </c>
      <c r="N705">
        <v>80.53</v>
      </c>
      <c r="O705">
        <v>16.16</v>
      </c>
      <c r="P705">
        <v>319.89999999999998</v>
      </c>
      <c r="Q705">
        <v>818.55</v>
      </c>
      <c r="R705">
        <v>11533.11</v>
      </c>
      <c r="S705">
        <v>426.18</v>
      </c>
      <c r="T705">
        <v>8525.75</v>
      </c>
      <c r="X705" s="20">
        <v>42684</v>
      </c>
      <c r="Y705">
        <f t="shared" si="191"/>
        <v>1.7369199265789761E-3</v>
      </c>
      <c r="Z705">
        <f t="shared" si="192"/>
        <v>5.5727217255111755E-3</v>
      </c>
      <c r="AA705">
        <f t="shared" si="193"/>
        <v>1.4188270988694299E-5</v>
      </c>
      <c r="AB705">
        <f t="shared" si="194"/>
        <v>8.519063369487964E-5</v>
      </c>
      <c r="AC705">
        <f t="shared" si="195"/>
        <v>7.3580575462094632E-4</v>
      </c>
      <c r="AD705">
        <f t="shared" si="196"/>
        <v>7.695267790285181E-4</v>
      </c>
      <c r="AE705">
        <f t="shared" si="197"/>
        <v>1.7356392671997338E-2</v>
      </c>
      <c r="AF705">
        <f t="shared" si="198"/>
        <v>4.3131176617723352E-2</v>
      </c>
      <c r="AG705">
        <f t="shared" si="199"/>
        <v>2.0365776254273279E-3</v>
      </c>
      <c r="AH705">
        <f t="shared" si="200"/>
        <v>3.7413816588123998E-3</v>
      </c>
      <c r="AI705">
        <f t="shared" si="201"/>
        <v>5.2481751888907701E-3</v>
      </c>
      <c r="AJ705">
        <f t="shared" si="202"/>
        <v>1.600034134644112E-2</v>
      </c>
      <c r="AK705">
        <f t="shared" si="203"/>
        <v>1.2872764147167245E-2</v>
      </c>
      <c r="AL705">
        <f t="shared" si="204"/>
        <v>1.496287267671232E-2</v>
      </c>
      <c r="AM705">
        <f t="shared" si="205"/>
        <v>1.2582739147432872E-2</v>
      </c>
      <c r="AN705">
        <f t="shared" si="206"/>
        <v>-1.1840925303867784E-2</v>
      </c>
      <c r="AO705">
        <f t="shared" si="207"/>
        <v>-1.142145380219836E-2</v>
      </c>
      <c r="AP705">
        <f t="shared" si="208"/>
        <v>2.1583742316381216E-2</v>
      </c>
      <c r="AQ705">
        <f t="shared" si="209"/>
        <v>1.105700404045472E-2</v>
      </c>
    </row>
    <row r="706" spans="1:43" hidden="1" x14ac:dyDescent="0.25">
      <c r="A706" s="19">
        <v>42685</v>
      </c>
      <c r="B706">
        <v>12.78942619</v>
      </c>
      <c r="C706">
        <v>18.646179400000001</v>
      </c>
      <c r="D706">
        <v>85.91920331</v>
      </c>
      <c r="E706">
        <v>79.877282219999998</v>
      </c>
      <c r="F706">
        <v>72.260903900000002</v>
      </c>
      <c r="G706">
        <v>29396</v>
      </c>
      <c r="H706">
        <v>42196</v>
      </c>
      <c r="I706">
        <v>374.25</v>
      </c>
      <c r="J706">
        <v>9.9177999999999997</v>
      </c>
      <c r="K706">
        <v>73.348500000000001</v>
      </c>
      <c r="L706">
        <v>67.564999999999998</v>
      </c>
      <c r="M706">
        <v>123</v>
      </c>
      <c r="N706">
        <v>79.510000000000005</v>
      </c>
      <c r="O706">
        <v>15.98</v>
      </c>
      <c r="P706">
        <v>310.14999999999998</v>
      </c>
      <c r="Q706">
        <v>801.75</v>
      </c>
      <c r="R706">
        <v>10842.6</v>
      </c>
      <c r="S706">
        <v>425.27</v>
      </c>
      <c r="T706">
        <v>8296.2999999999993</v>
      </c>
      <c r="X706" s="20">
        <v>42685</v>
      </c>
      <c r="Y706">
        <f t="shared" si="191"/>
        <v>2.1956219445053949E-3</v>
      </c>
      <c r="Z706">
        <f t="shared" si="192"/>
        <v>1.7742396627742464E-3</v>
      </c>
      <c r="AA706">
        <f t="shared" si="193"/>
        <v>1.2001320231554613E-4</v>
      </c>
      <c r="AB706">
        <f t="shared" si="194"/>
        <v>1.4498001329073929E-4</v>
      </c>
      <c r="AC706">
        <f t="shared" si="195"/>
        <v>1.882067479180367E-4</v>
      </c>
      <c r="AD706">
        <f t="shared" si="196"/>
        <v>-1.6999869730015982E-2</v>
      </c>
      <c r="AE706">
        <f t="shared" si="197"/>
        <v>-4.569775573181889E-2</v>
      </c>
      <c r="AF706">
        <f t="shared" si="198"/>
        <v>-6.3923509719658956E-3</v>
      </c>
      <c r="AG706">
        <f t="shared" si="199"/>
        <v>8.8514974165935494E-3</v>
      </c>
      <c r="AH706">
        <f t="shared" si="200"/>
        <v>7.0048512988856631E-3</v>
      </c>
      <c r="AI706">
        <f t="shared" si="201"/>
        <v>1.0414436165289455E-2</v>
      </c>
      <c r="AJ706">
        <f t="shared" si="202"/>
        <v>-2.409755157906053E-2</v>
      </c>
      <c r="AK706">
        <f t="shared" si="203"/>
        <v>-1.2746985894061423E-2</v>
      </c>
      <c r="AL706">
        <f t="shared" si="204"/>
        <v>-1.1201112754820722E-2</v>
      </c>
      <c r="AM706">
        <f t="shared" si="205"/>
        <v>-3.0952395536345798E-2</v>
      </c>
      <c r="AN706">
        <f t="shared" si="206"/>
        <v>-2.0737643727086315E-2</v>
      </c>
      <c r="AO706">
        <f t="shared" si="207"/>
        <v>-6.1739209396195115E-2</v>
      </c>
      <c r="AP706">
        <f t="shared" si="208"/>
        <v>-2.1375309095904493E-3</v>
      </c>
      <c r="AQ706">
        <f t="shared" si="209"/>
        <v>-2.728136356027867E-2</v>
      </c>
    </row>
    <row r="707" spans="1:43" hidden="1" x14ac:dyDescent="0.25">
      <c r="A707" s="19">
        <v>42689</v>
      </c>
      <c r="B707">
        <v>12.77436241</v>
      </c>
      <c r="C707">
        <v>18.639744409999999</v>
      </c>
      <c r="D707">
        <v>85.993153370000002</v>
      </c>
      <c r="E707">
        <v>79.973125039999999</v>
      </c>
      <c r="F707">
        <v>72.377547960000001</v>
      </c>
      <c r="G707">
        <v>29320</v>
      </c>
      <c r="H707">
        <v>41437</v>
      </c>
      <c r="I707">
        <v>374.7</v>
      </c>
      <c r="J707">
        <v>9.8826000000000001</v>
      </c>
      <c r="K707">
        <v>72.676000000000002</v>
      </c>
      <c r="L707">
        <v>67.786000000000001</v>
      </c>
      <c r="M707">
        <v>119</v>
      </c>
      <c r="N707">
        <v>79.11</v>
      </c>
      <c r="O707">
        <v>15.51</v>
      </c>
      <c r="P707">
        <v>286.64999999999998</v>
      </c>
      <c r="Q707">
        <v>805.45</v>
      </c>
      <c r="R707">
        <v>10140.6</v>
      </c>
      <c r="S707">
        <v>418.25</v>
      </c>
      <c r="T707">
        <v>8108.45</v>
      </c>
      <c r="X707" s="20">
        <v>42689</v>
      </c>
      <c r="Y707">
        <f t="shared" si="191"/>
        <v>-1.1785249815071763E-3</v>
      </c>
      <c r="Z707">
        <f t="shared" si="192"/>
        <v>-3.4516994116513518E-4</v>
      </c>
      <c r="AA707">
        <f t="shared" si="193"/>
        <v>8.6032285275287705E-4</v>
      </c>
      <c r="AB707">
        <f t="shared" si="194"/>
        <v>1.1991565505251761E-3</v>
      </c>
      <c r="AC707">
        <f t="shared" si="195"/>
        <v>1.6129056110198478E-3</v>
      </c>
      <c r="AD707">
        <f t="shared" si="196"/>
        <v>-2.5887336481740992E-3</v>
      </c>
      <c r="AE707">
        <f t="shared" si="197"/>
        <v>-1.8151228311287775E-2</v>
      </c>
      <c r="AF707">
        <f t="shared" si="198"/>
        <v>1.2016824999040129E-3</v>
      </c>
      <c r="AG707">
        <f t="shared" si="199"/>
        <v>-3.555487473152024E-3</v>
      </c>
      <c r="AH707">
        <f t="shared" si="200"/>
        <v>-9.2108482419440887E-3</v>
      </c>
      <c r="AI707">
        <f t="shared" si="201"/>
        <v>3.265586458856007E-3</v>
      </c>
      <c r="AJ707">
        <f t="shared" si="202"/>
        <v>-3.3060862260888065E-2</v>
      </c>
      <c r="AK707">
        <f t="shared" si="203"/>
        <v>-5.043510880087216E-3</v>
      </c>
      <c r="AL707">
        <f t="shared" si="204"/>
        <v>-2.985296314968116E-2</v>
      </c>
      <c r="AM707">
        <f t="shared" si="205"/>
        <v>-7.8794092064734825E-2</v>
      </c>
      <c r="AN707">
        <f t="shared" si="206"/>
        <v>4.60428887071035E-3</v>
      </c>
      <c r="AO707">
        <f t="shared" si="207"/>
        <v>-6.6935651639935909E-2</v>
      </c>
      <c r="AP707">
        <f t="shared" si="208"/>
        <v>-1.6644921461249785E-2</v>
      </c>
      <c r="AQ707">
        <f t="shared" si="209"/>
        <v>-2.2902904489528118E-2</v>
      </c>
    </row>
    <row r="708" spans="1:43" hidden="1" x14ac:dyDescent="0.25">
      <c r="A708" s="19">
        <v>42690</v>
      </c>
      <c r="B708">
        <v>12.77564345</v>
      </c>
      <c r="C708">
        <v>18.574518650000002</v>
      </c>
      <c r="D708">
        <v>86.014142809999996</v>
      </c>
      <c r="E708">
        <v>80.016580759999997</v>
      </c>
      <c r="F708">
        <v>72.396632659999995</v>
      </c>
      <c r="G708">
        <v>29383</v>
      </c>
      <c r="H708">
        <v>41251</v>
      </c>
      <c r="I708">
        <v>370.05</v>
      </c>
      <c r="J708">
        <v>9.8828999999999994</v>
      </c>
      <c r="K708">
        <v>72.697500000000005</v>
      </c>
      <c r="L708">
        <v>67.998999999999995</v>
      </c>
      <c r="M708">
        <v>120</v>
      </c>
      <c r="N708">
        <v>79.16</v>
      </c>
      <c r="O708">
        <v>15.36</v>
      </c>
      <c r="P708">
        <v>288.3</v>
      </c>
      <c r="Q708">
        <v>808.75</v>
      </c>
      <c r="R708">
        <v>10558.35</v>
      </c>
      <c r="S708">
        <v>414.78</v>
      </c>
      <c r="T708">
        <v>8111.6</v>
      </c>
      <c r="X708" s="20">
        <v>42690</v>
      </c>
      <c r="Y708">
        <f t="shared" si="191"/>
        <v>1.0027708080318126E-4</v>
      </c>
      <c r="Z708">
        <f t="shared" si="192"/>
        <v>-3.5054208482304455E-3</v>
      </c>
      <c r="AA708">
        <f t="shared" si="193"/>
        <v>2.4405290438632584E-4</v>
      </c>
      <c r="AB708">
        <f t="shared" si="194"/>
        <v>5.4323146419144649E-4</v>
      </c>
      <c r="AC708">
        <f t="shared" si="195"/>
        <v>2.6364784147022888E-4</v>
      </c>
      <c r="AD708">
        <f t="shared" si="196"/>
        <v>2.1463987934821488E-3</v>
      </c>
      <c r="AE708">
        <f t="shared" si="197"/>
        <v>-4.4988465971850175E-3</v>
      </c>
      <c r="AF708">
        <f t="shared" si="198"/>
        <v>-1.2487574156166251E-2</v>
      </c>
      <c r="AG708">
        <f t="shared" si="199"/>
        <v>3.0355923201739736E-5</v>
      </c>
      <c r="AH708">
        <f t="shared" si="200"/>
        <v>2.9578981254160949E-4</v>
      </c>
      <c r="AI708">
        <f t="shared" si="201"/>
        <v>3.1373152367157992E-3</v>
      </c>
      <c r="AJ708">
        <f t="shared" si="202"/>
        <v>8.3682496705165792E-3</v>
      </c>
      <c r="AK708">
        <f t="shared" si="203"/>
        <v>6.318317010599588E-4</v>
      </c>
      <c r="AL708">
        <f t="shared" si="204"/>
        <v>-9.7182494689213392E-3</v>
      </c>
      <c r="AM708">
        <f t="shared" si="205"/>
        <v>5.7396452899648375E-3</v>
      </c>
      <c r="AN708">
        <f t="shared" si="206"/>
        <v>4.0887183711356212E-3</v>
      </c>
      <c r="AO708">
        <f t="shared" si="207"/>
        <v>4.0369848059712103E-2</v>
      </c>
      <c r="AP708">
        <f t="shared" si="208"/>
        <v>-8.3310806817047823E-3</v>
      </c>
      <c r="AQ708">
        <f t="shared" si="209"/>
        <v>3.8840817871719602E-4</v>
      </c>
    </row>
    <row r="709" spans="1:43" hidden="1" x14ac:dyDescent="0.25">
      <c r="A709" s="19">
        <v>42691</v>
      </c>
      <c r="B709">
        <v>12.80024483</v>
      </c>
      <c r="C709">
        <v>18.57049898</v>
      </c>
      <c r="D709">
        <v>86.021095880000004</v>
      </c>
      <c r="E709">
        <v>80.063031510000002</v>
      </c>
      <c r="F709">
        <v>72.445135039999997</v>
      </c>
      <c r="G709">
        <v>29131</v>
      </c>
      <c r="H709">
        <v>40755</v>
      </c>
      <c r="I709">
        <v>372.75</v>
      </c>
      <c r="J709">
        <v>9.8895999999999997</v>
      </c>
      <c r="K709">
        <v>72.281999999999996</v>
      </c>
      <c r="L709">
        <v>68.022999999999996</v>
      </c>
      <c r="M709">
        <v>120</v>
      </c>
      <c r="N709">
        <v>80</v>
      </c>
      <c r="O709">
        <v>15.41</v>
      </c>
      <c r="P709">
        <v>293.39999999999998</v>
      </c>
      <c r="Q709">
        <v>811.65</v>
      </c>
      <c r="R709">
        <v>10518</v>
      </c>
      <c r="S709">
        <v>410.07</v>
      </c>
      <c r="T709">
        <v>8079.95</v>
      </c>
      <c r="X709" s="20">
        <v>42691</v>
      </c>
      <c r="Y709">
        <f t="shared" si="191"/>
        <v>1.9237953589817944E-3</v>
      </c>
      <c r="Z709">
        <f t="shared" si="192"/>
        <v>-2.164311809315257E-4</v>
      </c>
      <c r="AA709">
        <f t="shared" si="193"/>
        <v>8.0833090438146979E-5</v>
      </c>
      <c r="AB709">
        <f t="shared" si="194"/>
        <v>5.8034562484297978E-4</v>
      </c>
      <c r="AC709">
        <f t="shared" si="195"/>
        <v>6.6972921669093406E-4</v>
      </c>
      <c r="AD709">
        <f t="shared" si="196"/>
        <v>-8.6133765592317779E-3</v>
      </c>
      <c r="AE709">
        <f t="shared" si="197"/>
        <v>-1.2096823364668842E-2</v>
      </c>
      <c r="AF709">
        <f t="shared" si="198"/>
        <v>7.2698220013724165E-3</v>
      </c>
      <c r="AG709">
        <f t="shared" si="199"/>
        <v>6.7770896512190488E-4</v>
      </c>
      <c r="AH709">
        <f t="shared" si="200"/>
        <v>-5.7318605399651092E-3</v>
      </c>
      <c r="AI709">
        <f t="shared" si="201"/>
        <v>3.5288409594116797E-4</v>
      </c>
      <c r="AJ709">
        <f t="shared" si="202"/>
        <v>0</v>
      </c>
      <c r="AK709">
        <f t="shared" si="203"/>
        <v>1.0555513939516679E-2</v>
      </c>
      <c r="AL709">
        <f t="shared" si="204"/>
        <v>3.249921612498422E-3</v>
      </c>
      <c r="AM709">
        <f t="shared" si="205"/>
        <v>1.7535261064524625E-2</v>
      </c>
      <c r="AN709">
        <f t="shared" si="206"/>
        <v>3.5793669417435066E-3</v>
      </c>
      <c r="AO709">
        <f t="shared" si="207"/>
        <v>-3.8289409026600863E-3</v>
      </c>
      <c r="AP709">
        <f t="shared" si="208"/>
        <v>-1.1420382352557301E-2</v>
      </c>
      <c r="AQ709">
        <f t="shared" si="209"/>
        <v>-3.9094515733259947E-3</v>
      </c>
    </row>
    <row r="710" spans="1:43" hidden="1" x14ac:dyDescent="0.25">
      <c r="A710" s="19">
        <v>42692</v>
      </c>
      <c r="B710">
        <v>12.85444669</v>
      </c>
      <c r="C710">
        <v>18.614104579999999</v>
      </c>
      <c r="D710">
        <v>86.036832739999994</v>
      </c>
      <c r="E710">
        <v>80.067238540000005</v>
      </c>
      <c r="F710">
        <v>72.495597939999996</v>
      </c>
      <c r="G710">
        <v>28937</v>
      </c>
      <c r="H710">
        <v>40391</v>
      </c>
      <c r="I710">
        <v>370.95</v>
      </c>
      <c r="J710">
        <v>9.8989999999999991</v>
      </c>
      <c r="K710">
        <v>72.2</v>
      </c>
      <c r="L710">
        <v>68.191000000000003</v>
      </c>
      <c r="M710">
        <v>120</v>
      </c>
      <c r="N710">
        <v>79.52</v>
      </c>
      <c r="O710">
        <v>15.38</v>
      </c>
      <c r="P710">
        <v>301.10000000000002</v>
      </c>
      <c r="Q710">
        <v>802.85</v>
      </c>
      <c r="R710">
        <v>10896.15</v>
      </c>
      <c r="S710">
        <v>403.8</v>
      </c>
      <c r="T710">
        <v>8074.1</v>
      </c>
      <c r="X710" s="20">
        <v>42692</v>
      </c>
      <c r="Y710">
        <f t="shared" ref="Y710:Y773" si="210">LN(B710/B709)</f>
        <v>4.2254993091512148E-3</v>
      </c>
      <c r="Z710">
        <f t="shared" ref="Z710:Z773" si="211">LN(C710/C709)</f>
        <v>2.3453588751112271E-3</v>
      </c>
      <c r="AA710">
        <f t="shared" ref="AA710:AA773" si="212">LN(D710/D709)</f>
        <v>1.8292513655241967E-4</v>
      </c>
      <c r="AB710">
        <f t="shared" ref="AB710:AB773" si="213">LN(E710/E709)</f>
        <v>5.2545093437537681E-5</v>
      </c>
      <c r="AC710">
        <f t="shared" ref="AC710:AC773" si="214">LN(F710/F709)</f>
        <v>6.9632464251370252E-4</v>
      </c>
      <c r="AD710">
        <f t="shared" ref="AD710:AD773" si="215">LN(G710/G709)</f>
        <v>-6.6818461732359551E-3</v>
      </c>
      <c r="AE710">
        <f t="shared" ref="AE710:AE773" si="216">LN(H710/H709)</f>
        <v>-8.9715436739736549E-3</v>
      </c>
      <c r="AF710">
        <f t="shared" ref="AF710:AF773" si="217">LN(I710/I709)</f>
        <v>-4.8406710093129059E-3</v>
      </c>
      <c r="AG710">
        <f t="shared" ref="AG710:AG773" si="218">LN(J710/J709)</f>
        <v>9.5004201479838616E-4</v>
      </c>
      <c r="AH710">
        <f t="shared" ref="AH710:AH773" si="219">LN(K710/K709)</f>
        <v>-1.1350896139900896E-3</v>
      </c>
      <c r="AI710">
        <f t="shared" ref="AI710:AI773" si="220">LN(L710/L709)</f>
        <v>2.4667080503482969E-3</v>
      </c>
      <c r="AJ710">
        <f t="shared" ref="AJ710:AJ773" si="221">LN(M710/M709)</f>
        <v>0</v>
      </c>
      <c r="AK710">
        <f t="shared" ref="AK710:AK773" si="222">LN(N710/N709)</f>
        <v>-6.0180723255630212E-3</v>
      </c>
      <c r="AL710">
        <f t="shared" ref="AL710:AL773" si="223">LN(O710/O709)</f>
        <v>-1.9486852545263706E-3</v>
      </c>
      <c r="AM710">
        <f t="shared" ref="AM710:AM773" si="224">LN(P710/P709)</f>
        <v>2.590556977880704E-2</v>
      </c>
      <c r="AN710">
        <f t="shared" ref="AN710:AN773" si="225">LN(Q710/Q709)</f>
        <v>-1.0901315761160246E-2</v>
      </c>
      <c r="AO710">
        <f t="shared" ref="AO710:AO773" si="226">LN(R710/R709)</f>
        <v>3.5321440665070217E-2</v>
      </c>
      <c r="AP710">
        <f t="shared" ref="AP710:AP773" si="227">LN(S710/S709)</f>
        <v>-1.5408170953934134E-2</v>
      </c>
      <c r="AQ710">
        <f t="shared" ref="AQ710:AQ773" si="228">LN(T710/T709)</f>
        <v>-7.2427660626656813E-4</v>
      </c>
    </row>
    <row r="711" spans="1:43" hidden="1" x14ac:dyDescent="0.25">
      <c r="A711" s="19">
        <v>42695</v>
      </c>
      <c r="B711">
        <v>12.82838149</v>
      </c>
      <c r="C711">
        <v>18.61791667</v>
      </c>
      <c r="D711">
        <v>86.093442879999998</v>
      </c>
      <c r="E711">
        <v>80.128917310000006</v>
      </c>
      <c r="F711">
        <v>72.587016800000001</v>
      </c>
      <c r="G711">
        <v>29135</v>
      </c>
      <c r="H711">
        <v>40521</v>
      </c>
      <c r="I711">
        <v>378.5</v>
      </c>
      <c r="J711">
        <v>9.8984000000000005</v>
      </c>
      <c r="K711">
        <v>72.522499999999994</v>
      </c>
      <c r="L711">
        <v>68.227999999999994</v>
      </c>
      <c r="M711">
        <v>118</v>
      </c>
      <c r="N711">
        <v>79.33</v>
      </c>
      <c r="O711">
        <v>15.07</v>
      </c>
      <c r="P711">
        <v>291.85000000000002</v>
      </c>
      <c r="Q711">
        <v>797.75</v>
      </c>
      <c r="R711">
        <v>10180.799999999999</v>
      </c>
      <c r="S711">
        <v>399.57</v>
      </c>
      <c r="T711">
        <v>7929.1</v>
      </c>
      <c r="X711" s="20">
        <v>42695</v>
      </c>
      <c r="Y711">
        <f t="shared" si="210"/>
        <v>-2.0297771543197293E-3</v>
      </c>
      <c r="Z711">
        <f t="shared" si="211"/>
        <v>2.0477480863718463E-4</v>
      </c>
      <c r="AA711">
        <f t="shared" si="212"/>
        <v>6.5775926793945616E-4</v>
      </c>
      <c r="AB711">
        <f t="shared" si="213"/>
        <v>7.7004061327808223E-4</v>
      </c>
      <c r="AC711">
        <f t="shared" si="214"/>
        <v>1.2602319342397935E-3</v>
      </c>
      <c r="AD711">
        <f t="shared" si="215"/>
        <v>6.8191475155723463E-3</v>
      </c>
      <c r="AE711">
        <f t="shared" si="216"/>
        <v>3.2133703742896298E-3</v>
      </c>
      <c r="AF711">
        <f t="shared" si="217"/>
        <v>2.0148790241968688E-2</v>
      </c>
      <c r="AG711">
        <f t="shared" si="218"/>
        <v>-6.0614020041243993E-5</v>
      </c>
      <c r="AH711">
        <f t="shared" si="219"/>
        <v>4.4568126424399043E-3</v>
      </c>
      <c r="AI711">
        <f t="shared" si="220"/>
        <v>5.4244644671580641E-4</v>
      </c>
      <c r="AJ711">
        <f t="shared" si="221"/>
        <v>-1.6807118316381289E-2</v>
      </c>
      <c r="AK711">
        <f t="shared" si="222"/>
        <v>-2.3921950344070403E-3</v>
      </c>
      <c r="AL711">
        <f t="shared" si="223"/>
        <v>-2.0361951439093872E-2</v>
      </c>
      <c r="AM711">
        <f t="shared" si="224"/>
        <v>-3.1202463837888092E-2</v>
      </c>
      <c r="AN711">
        <f t="shared" si="225"/>
        <v>-6.3726318373408513E-3</v>
      </c>
      <c r="AO711">
        <f t="shared" si="226"/>
        <v>-6.790592233583212E-2</v>
      </c>
      <c r="AP711">
        <f t="shared" si="227"/>
        <v>-1.0530736997688321E-2</v>
      </c>
      <c r="AQ711">
        <f t="shared" si="228"/>
        <v>-1.8121871647160233E-2</v>
      </c>
    </row>
    <row r="712" spans="1:43" hidden="1" x14ac:dyDescent="0.25">
      <c r="A712" s="19">
        <v>42696</v>
      </c>
      <c r="B712">
        <v>12.84223772</v>
      </c>
      <c r="C712">
        <v>18.67126931</v>
      </c>
      <c r="D712">
        <v>86.097502399999996</v>
      </c>
      <c r="E712">
        <v>80.143561379999994</v>
      </c>
      <c r="F712">
        <v>72.578075429999998</v>
      </c>
      <c r="G712">
        <v>29139</v>
      </c>
      <c r="H712">
        <v>40809</v>
      </c>
      <c r="I712">
        <v>383.1</v>
      </c>
      <c r="J712">
        <v>9.9268000000000001</v>
      </c>
      <c r="K712">
        <v>72.683499999999995</v>
      </c>
      <c r="L712">
        <v>68.396000000000001</v>
      </c>
      <c r="M712">
        <v>119</v>
      </c>
      <c r="N712">
        <v>76.63</v>
      </c>
      <c r="O712">
        <v>14.78</v>
      </c>
      <c r="P712">
        <v>296</v>
      </c>
      <c r="Q712">
        <v>819.9</v>
      </c>
      <c r="R712">
        <v>10326.540000000001</v>
      </c>
      <c r="S712">
        <v>399.35</v>
      </c>
      <c r="T712">
        <v>8002.3</v>
      </c>
      <c r="X712" s="20">
        <v>42696</v>
      </c>
      <c r="Y712">
        <f t="shared" si="210"/>
        <v>1.07954009463724E-3</v>
      </c>
      <c r="Z712">
        <f t="shared" si="211"/>
        <v>2.8615629440293094E-3</v>
      </c>
      <c r="AA712">
        <f t="shared" si="212"/>
        <v>4.7151375981501463E-5</v>
      </c>
      <c r="AB712">
        <f t="shared" si="213"/>
        <v>1.8273967134517104E-4</v>
      </c>
      <c r="AC712">
        <f t="shared" si="214"/>
        <v>-1.2318898261225013E-4</v>
      </c>
      <c r="AD712">
        <f t="shared" si="215"/>
        <v>1.3728249326574465E-4</v>
      </c>
      <c r="AE712">
        <f t="shared" si="216"/>
        <v>7.0822870726659206E-3</v>
      </c>
      <c r="AF712">
        <f t="shared" si="217"/>
        <v>1.20799788290999E-2</v>
      </c>
      <c r="AG712">
        <f t="shared" si="218"/>
        <v>2.8650424133633313E-3</v>
      </c>
      <c r="AH712">
        <f t="shared" si="219"/>
        <v>2.2175401288685947E-3</v>
      </c>
      <c r="AI712">
        <f t="shared" si="220"/>
        <v>2.4593056077200138E-3</v>
      </c>
      <c r="AJ712">
        <f t="shared" si="221"/>
        <v>8.4388686458646035E-3</v>
      </c>
      <c r="AK712">
        <f t="shared" si="222"/>
        <v>-3.4627722331598644E-2</v>
      </c>
      <c r="AL712">
        <f t="shared" si="223"/>
        <v>-1.9431097118348485E-2</v>
      </c>
      <c r="AM712">
        <f t="shared" si="224"/>
        <v>1.4119482674260357E-2</v>
      </c>
      <c r="AN712">
        <f t="shared" si="225"/>
        <v>2.7387116443779069E-2</v>
      </c>
      <c r="AO712">
        <f t="shared" si="226"/>
        <v>1.4213686770944265E-2</v>
      </c>
      <c r="AP712">
        <f t="shared" si="227"/>
        <v>-5.5074351765088149E-4</v>
      </c>
      <c r="AQ712">
        <f t="shared" si="228"/>
        <v>9.1894642180117506E-3</v>
      </c>
    </row>
    <row r="713" spans="1:43" hidden="1" x14ac:dyDescent="0.25">
      <c r="A713" s="19">
        <v>42697</v>
      </c>
      <c r="B713">
        <v>12.83352811</v>
      </c>
      <c r="C713">
        <v>18.647917870000001</v>
      </c>
      <c r="D713">
        <v>86.130212999999998</v>
      </c>
      <c r="E713">
        <v>80.175630310000003</v>
      </c>
      <c r="F713">
        <v>72.618957460000004</v>
      </c>
      <c r="G713">
        <v>28829</v>
      </c>
      <c r="H713">
        <v>40520</v>
      </c>
      <c r="I713">
        <v>395.8</v>
      </c>
      <c r="J713">
        <v>9.9396000000000004</v>
      </c>
      <c r="K713">
        <v>72.601500000000001</v>
      </c>
      <c r="L713">
        <v>68.784000000000006</v>
      </c>
      <c r="M713">
        <v>119</v>
      </c>
      <c r="N713">
        <v>77.8</v>
      </c>
      <c r="O713">
        <v>14.87</v>
      </c>
      <c r="P713">
        <v>297.8</v>
      </c>
      <c r="Q713">
        <v>831.7</v>
      </c>
      <c r="R713">
        <v>10480.14</v>
      </c>
      <c r="S713">
        <v>394.92</v>
      </c>
      <c r="T713">
        <v>8033.3</v>
      </c>
      <c r="X713" s="20">
        <v>42697</v>
      </c>
      <c r="Y713">
        <f t="shared" si="210"/>
        <v>-6.7843042281419961E-4</v>
      </c>
      <c r="Z713">
        <f t="shared" si="211"/>
        <v>-1.2514443540773111E-3</v>
      </c>
      <c r="AA713">
        <f t="shared" si="212"/>
        <v>3.7985292108573218E-4</v>
      </c>
      <c r="AB713">
        <f t="shared" si="213"/>
        <v>4.0006352439375784E-4</v>
      </c>
      <c r="AC713">
        <f t="shared" si="214"/>
        <v>5.6312488301763549E-4</v>
      </c>
      <c r="AD713">
        <f t="shared" si="215"/>
        <v>-1.0695658130446347E-2</v>
      </c>
      <c r="AE713">
        <f t="shared" si="216"/>
        <v>-7.1069659389199876E-3</v>
      </c>
      <c r="AF713">
        <f t="shared" si="217"/>
        <v>3.2612981461862048E-2</v>
      </c>
      <c r="AG713">
        <f t="shared" si="218"/>
        <v>1.2886080790894031E-3</v>
      </c>
      <c r="AH713">
        <f t="shared" si="219"/>
        <v>-1.1288158957524529E-3</v>
      </c>
      <c r="AI713">
        <f t="shared" si="220"/>
        <v>5.6568163675793249E-3</v>
      </c>
      <c r="AJ713">
        <f t="shared" si="221"/>
        <v>0</v>
      </c>
      <c r="AK713">
        <f t="shared" si="222"/>
        <v>1.515278620203298E-2</v>
      </c>
      <c r="AL713">
        <f t="shared" si="223"/>
        <v>6.070844952007954E-3</v>
      </c>
      <c r="AM713">
        <f t="shared" si="224"/>
        <v>6.0626659258483416E-3</v>
      </c>
      <c r="AN713">
        <f t="shared" si="225"/>
        <v>1.4289417272509902E-2</v>
      </c>
      <c r="AO713">
        <f t="shared" si="226"/>
        <v>1.4764757314959402E-2</v>
      </c>
      <c r="AP713">
        <f t="shared" si="227"/>
        <v>-1.1155012620149129E-2</v>
      </c>
      <c r="AQ713">
        <f t="shared" si="228"/>
        <v>3.8664020826672321E-3</v>
      </c>
    </row>
    <row r="714" spans="1:43" hidden="1" x14ac:dyDescent="0.25">
      <c r="A714" s="19">
        <v>42698</v>
      </c>
      <c r="B714">
        <v>12.83451363</v>
      </c>
      <c r="C714">
        <v>18.681063389999998</v>
      </c>
      <c r="D714">
        <v>86.167066980000001</v>
      </c>
      <c r="E714">
        <v>80.199740109999993</v>
      </c>
      <c r="F714">
        <v>72.65892762</v>
      </c>
      <c r="G714">
        <v>28746</v>
      </c>
      <c r="H714">
        <v>40308</v>
      </c>
      <c r="I714">
        <v>402.45</v>
      </c>
      <c r="J714">
        <v>9.9370999999999992</v>
      </c>
      <c r="K714">
        <v>72.569999999999993</v>
      </c>
      <c r="L714">
        <v>68.760999999999996</v>
      </c>
      <c r="M714">
        <v>119</v>
      </c>
      <c r="N714">
        <v>77.5</v>
      </c>
      <c r="O714">
        <v>15.07</v>
      </c>
      <c r="P714">
        <v>292.64999999999998</v>
      </c>
      <c r="Q714">
        <v>825.3</v>
      </c>
      <c r="R714">
        <v>10178.31</v>
      </c>
      <c r="S714">
        <v>388.5</v>
      </c>
      <c r="T714">
        <v>7965.5</v>
      </c>
      <c r="X714" s="20">
        <v>42698</v>
      </c>
      <c r="Y714">
        <f t="shared" si="210"/>
        <v>7.6789652320866621E-5</v>
      </c>
      <c r="Z714">
        <f t="shared" si="211"/>
        <v>1.7758603418614627E-3</v>
      </c>
      <c r="AA714">
        <f t="shared" si="212"/>
        <v>4.2779526834472293E-4</v>
      </c>
      <c r="AB714">
        <f t="shared" si="213"/>
        <v>3.0066711763136289E-4</v>
      </c>
      <c r="AC714">
        <f t="shared" si="214"/>
        <v>5.502580242891811E-4</v>
      </c>
      <c r="AD714">
        <f t="shared" si="215"/>
        <v>-2.8831978288167753E-3</v>
      </c>
      <c r="AE714">
        <f t="shared" si="216"/>
        <v>-5.2457189623265907E-3</v>
      </c>
      <c r="AF714">
        <f t="shared" si="217"/>
        <v>1.6661832371277462E-2</v>
      </c>
      <c r="AG714">
        <f t="shared" si="218"/>
        <v>-2.5155081207487627E-4</v>
      </c>
      <c r="AH714">
        <f t="shared" si="219"/>
        <v>-4.3396948429100295E-4</v>
      </c>
      <c r="AI714">
        <f t="shared" si="220"/>
        <v>-3.3443600588004983E-4</v>
      </c>
      <c r="AJ714">
        <f t="shared" si="221"/>
        <v>0</v>
      </c>
      <c r="AK714">
        <f t="shared" si="222"/>
        <v>-3.8634948250445898E-3</v>
      </c>
      <c r="AL714">
        <f t="shared" si="223"/>
        <v>1.3360252166340389E-2</v>
      </c>
      <c r="AM714">
        <f t="shared" si="224"/>
        <v>-1.74447645126788E-2</v>
      </c>
      <c r="AN714">
        <f t="shared" si="225"/>
        <v>-7.7248422760033408E-3</v>
      </c>
      <c r="AO714">
        <f t="shared" si="226"/>
        <v>-2.9223052029219015E-2</v>
      </c>
      <c r="AP714">
        <f t="shared" si="227"/>
        <v>-1.6390042935546755E-2</v>
      </c>
      <c r="AQ714">
        <f t="shared" si="228"/>
        <v>-8.4756864114850679E-3</v>
      </c>
    </row>
    <row r="715" spans="1:43" hidden="1" x14ac:dyDescent="0.25">
      <c r="A715" s="19">
        <v>42699</v>
      </c>
      <c r="B715">
        <v>12.801247249999999</v>
      </c>
      <c r="C715">
        <v>18.694098440000001</v>
      </c>
      <c r="D715">
        <v>86.13702524</v>
      </c>
      <c r="E715">
        <v>80.223271949999997</v>
      </c>
      <c r="F715">
        <v>72.687987449999994</v>
      </c>
      <c r="G715">
        <v>28598</v>
      </c>
      <c r="H715">
        <v>40518</v>
      </c>
      <c r="I715">
        <v>403.6</v>
      </c>
      <c r="J715">
        <v>9.9017999999999997</v>
      </c>
      <c r="K715">
        <v>72.540499999999994</v>
      </c>
      <c r="L715">
        <v>68.519000000000005</v>
      </c>
      <c r="M715">
        <v>121</v>
      </c>
      <c r="N715">
        <v>77.989999999999995</v>
      </c>
      <c r="O715">
        <v>15.36</v>
      </c>
      <c r="P715">
        <v>296.5</v>
      </c>
      <c r="Q715">
        <v>833.6</v>
      </c>
      <c r="R715">
        <v>10111.290000000001</v>
      </c>
      <c r="S715">
        <v>396.43</v>
      </c>
      <c r="T715">
        <v>8114.3</v>
      </c>
      <c r="X715" s="20">
        <v>42699</v>
      </c>
      <c r="Y715">
        <f t="shared" si="210"/>
        <v>-2.5953119806553493E-3</v>
      </c>
      <c r="Z715">
        <f t="shared" si="211"/>
        <v>6.9752476726655415E-4</v>
      </c>
      <c r="AA715">
        <f t="shared" si="212"/>
        <v>-3.4870605703382743E-4</v>
      </c>
      <c r="AB715">
        <f t="shared" si="213"/>
        <v>2.9337237677576968E-4</v>
      </c>
      <c r="AC715">
        <f t="shared" si="214"/>
        <v>3.9986855411708972E-4</v>
      </c>
      <c r="AD715">
        <f t="shared" si="215"/>
        <v>-5.1618418183845272E-3</v>
      </c>
      <c r="AE715">
        <f t="shared" si="216"/>
        <v>5.1963594026038021E-3</v>
      </c>
      <c r="AF715">
        <f t="shared" si="217"/>
        <v>2.8534229397110841E-3</v>
      </c>
      <c r="AG715">
        <f t="shared" si="218"/>
        <v>-3.5586688025669036E-3</v>
      </c>
      <c r="AH715">
        <f t="shared" si="219"/>
        <v>-4.0658671021588639E-4</v>
      </c>
      <c r="AI715">
        <f t="shared" si="220"/>
        <v>-3.5256446776667249E-3</v>
      </c>
      <c r="AJ715">
        <f t="shared" si="221"/>
        <v>1.6667052485211643E-2</v>
      </c>
      <c r="AK715">
        <f t="shared" si="222"/>
        <v>6.3026769831052987E-3</v>
      </c>
      <c r="AL715">
        <f t="shared" si="223"/>
        <v>1.9060715081121903E-2</v>
      </c>
      <c r="AM715">
        <f t="shared" si="224"/>
        <v>1.3069862700550234E-2</v>
      </c>
      <c r="AN715">
        <f t="shared" si="225"/>
        <v>1.0006714400463941E-2</v>
      </c>
      <c r="AO715">
        <f t="shared" si="226"/>
        <v>-6.6063642212592522E-3</v>
      </c>
      <c r="AP715">
        <f t="shared" si="227"/>
        <v>2.0206310914630196E-2</v>
      </c>
      <c r="AQ715">
        <f t="shared" si="228"/>
        <v>1.8508221202810329E-2</v>
      </c>
    </row>
    <row r="716" spans="1:43" hidden="1" x14ac:dyDescent="0.25">
      <c r="A716" s="19">
        <v>42702</v>
      </c>
      <c r="B716">
        <v>12.8103686</v>
      </c>
      <c r="C716">
        <v>18.685691869999999</v>
      </c>
      <c r="D716">
        <v>86.223255679999994</v>
      </c>
      <c r="E716">
        <v>80.310027379999994</v>
      </c>
      <c r="F716">
        <v>72.774990990000006</v>
      </c>
      <c r="G716">
        <v>28736</v>
      </c>
      <c r="H716">
        <v>40677</v>
      </c>
      <c r="I716">
        <v>400.65</v>
      </c>
      <c r="J716">
        <v>9.9265000000000008</v>
      </c>
      <c r="K716">
        <v>72.793999999999997</v>
      </c>
      <c r="L716">
        <v>68.578999999999994</v>
      </c>
      <c r="M716">
        <v>120</v>
      </c>
      <c r="N716">
        <v>78.25</v>
      </c>
      <c r="O716">
        <v>15.36</v>
      </c>
      <c r="P716">
        <v>299.85000000000002</v>
      </c>
      <c r="Q716">
        <v>837.85</v>
      </c>
      <c r="R716">
        <v>10106.94</v>
      </c>
      <c r="S716">
        <v>394.82</v>
      </c>
      <c r="T716">
        <v>8126.9</v>
      </c>
      <c r="X716" s="20">
        <v>42702</v>
      </c>
      <c r="Y716">
        <f t="shared" si="210"/>
        <v>7.1228230495586835E-4</v>
      </c>
      <c r="Z716">
        <f t="shared" si="211"/>
        <v>-4.497922579026797E-4</v>
      </c>
      <c r="AA716">
        <f t="shared" si="212"/>
        <v>1.0005837392929378E-3</v>
      </c>
      <c r="AB716">
        <f t="shared" si="213"/>
        <v>1.080840408910095E-3</v>
      </c>
      <c r="AC716">
        <f t="shared" si="214"/>
        <v>1.1962294641288341E-3</v>
      </c>
      <c r="AD716">
        <f t="shared" si="215"/>
        <v>4.8139068091336643E-3</v>
      </c>
      <c r="AE716">
        <f t="shared" si="216"/>
        <v>3.9165023275219606E-3</v>
      </c>
      <c r="AF716">
        <f t="shared" si="217"/>
        <v>-7.3360602553744934E-3</v>
      </c>
      <c r="AG716">
        <f t="shared" si="218"/>
        <v>2.4913898595565359E-3</v>
      </c>
      <c r="AH716">
        <f t="shared" si="219"/>
        <v>3.4885076438775247E-3</v>
      </c>
      <c r="AI716">
        <f t="shared" si="220"/>
        <v>8.7528634743944231E-4</v>
      </c>
      <c r="AJ716">
        <f t="shared" si="221"/>
        <v>-8.2988028146950658E-3</v>
      </c>
      <c r="AK716">
        <f t="shared" si="222"/>
        <v>3.3282160778560985E-3</v>
      </c>
      <c r="AL716">
        <f t="shared" si="223"/>
        <v>0</v>
      </c>
      <c r="AM716">
        <f t="shared" si="224"/>
        <v>1.1235131176738796E-2</v>
      </c>
      <c r="AN716">
        <f t="shared" si="225"/>
        <v>5.0854158476306265E-3</v>
      </c>
      <c r="AO716">
        <f t="shared" si="226"/>
        <v>-4.3030473657893262E-4</v>
      </c>
      <c r="AP716">
        <f t="shared" si="227"/>
        <v>-4.0695158848104117E-3</v>
      </c>
      <c r="AQ716">
        <f t="shared" si="228"/>
        <v>1.5516097982744459E-3</v>
      </c>
    </row>
    <row r="717" spans="1:43" hidden="1" x14ac:dyDescent="0.25">
      <c r="A717" s="19">
        <v>42703</v>
      </c>
      <c r="B717">
        <v>12.80656651</v>
      </c>
      <c r="C717">
        <v>18.69502331</v>
      </c>
      <c r="D717">
        <v>86.225396140000001</v>
      </c>
      <c r="E717">
        <v>80.33919607</v>
      </c>
      <c r="F717">
        <v>72.812902199999996</v>
      </c>
      <c r="G717">
        <v>28762</v>
      </c>
      <c r="H717">
        <v>40833</v>
      </c>
      <c r="I717">
        <v>392.3</v>
      </c>
      <c r="J717">
        <v>9.9489000000000001</v>
      </c>
      <c r="K717">
        <v>73.0685</v>
      </c>
      <c r="L717">
        <v>68.614999999999995</v>
      </c>
      <c r="M717">
        <v>121</v>
      </c>
      <c r="N717">
        <v>78.72</v>
      </c>
      <c r="O717">
        <v>15.33</v>
      </c>
      <c r="P717">
        <v>298.85000000000002</v>
      </c>
      <c r="Q717">
        <v>832.7</v>
      </c>
      <c r="R717">
        <v>10647.06</v>
      </c>
      <c r="S717">
        <v>392.92</v>
      </c>
      <c r="T717">
        <v>8142.15</v>
      </c>
      <c r="X717" s="20">
        <v>42703</v>
      </c>
      <c r="Y717">
        <f t="shared" si="210"/>
        <v>-2.9684191427215587E-4</v>
      </c>
      <c r="Z717">
        <f t="shared" si="211"/>
        <v>4.9926493641982224E-4</v>
      </c>
      <c r="AA717">
        <f t="shared" si="212"/>
        <v>2.4824317007183702E-5</v>
      </c>
      <c r="AB717">
        <f t="shared" si="213"/>
        <v>3.6313515489381408E-4</v>
      </c>
      <c r="AC717">
        <f t="shared" si="214"/>
        <v>5.2080169616051486E-4</v>
      </c>
      <c r="AD717">
        <f t="shared" si="215"/>
        <v>9.0437934439889034E-4</v>
      </c>
      <c r="AE717">
        <f t="shared" si="216"/>
        <v>3.8277558697644661E-3</v>
      </c>
      <c r="AF717">
        <f t="shared" si="217"/>
        <v>-2.106137500857257E-2</v>
      </c>
      <c r="AG717">
        <f t="shared" si="218"/>
        <v>2.2540436402785258E-3</v>
      </c>
      <c r="AH717">
        <f t="shared" si="219"/>
        <v>3.7638231081397458E-3</v>
      </c>
      <c r="AI717">
        <f t="shared" si="220"/>
        <v>5.2480430377805677E-4</v>
      </c>
      <c r="AJ717">
        <f t="shared" si="221"/>
        <v>8.2988028146950641E-3</v>
      </c>
      <c r="AK717">
        <f t="shared" si="222"/>
        <v>5.9884233237353706E-3</v>
      </c>
      <c r="AL717">
        <f t="shared" si="223"/>
        <v>-1.9550348358033506E-3</v>
      </c>
      <c r="AM717">
        <f t="shared" si="224"/>
        <v>-3.3405743442555228E-3</v>
      </c>
      <c r="AN717">
        <f t="shared" si="225"/>
        <v>-6.1656536049594941E-3</v>
      </c>
      <c r="AO717">
        <f t="shared" si="226"/>
        <v>5.206148111160399E-2</v>
      </c>
      <c r="AP717">
        <f t="shared" si="227"/>
        <v>-4.8239360308529348E-3</v>
      </c>
      <c r="AQ717">
        <f t="shared" si="228"/>
        <v>1.8747258710823762E-3</v>
      </c>
    </row>
    <row r="718" spans="1:43" hidden="1" x14ac:dyDescent="0.25">
      <c r="A718" s="19">
        <v>42704</v>
      </c>
      <c r="B718">
        <v>12.769535019999999</v>
      </c>
      <c r="C718">
        <v>18.769751029999998</v>
      </c>
      <c r="D718">
        <v>86.222957809999997</v>
      </c>
      <c r="E718">
        <v>80.367079689999997</v>
      </c>
      <c r="F718">
        <v>72.844612650000002</v>
      </c>
      <c r="G718">
        <v>28385</v>
      </c>
      <c r="H718">
        <v>40115</v>
      </c>
      <c r="I718">
        <v>395.9</v>
      </c>
      <c r="J718">
        <v>9.9608000000000008</v>
      </c>
      <c r="K718">
        <v>72.631500000000003</v>
      </c>
      <c r="L718">
        <v>68.597999999999999</v>
      </c>
      <c r="M718">
        <v>122</v>
      </c>
      <c r="N718">
        <v>79.08</v>
      </c>
      <c r="O718">
        <v>15.44</v>
      </c>
      <c r="P718">
        <v>305.8</v>
      </c>
      <c r="Q718">
        <v>844</v>
      </c>
      <c r="R718">
        <v>10809.9</v>
      </c>
      <c r="S718">
        <v>399.87</v>
      </c>
      <c r="T718">
        <v>8224.5</v>
      </c>
      <c r="X718" s="20">
        <v>42704</v>
      </c>
      <c r="Y718">
        <f t="shared" si="210"/>
        <v>-2.8957904967786136E-3</v>
      </c>
      <c r="Z718">
        <f t="shared" si="211"/>
        <v>3.9892309732331155E-3</v>
      </c>
      <c r="AA718">
        <f t="shared" si="212"/>
        <v>-2.8278959402230728E-5</v>
      </c>
      <c r="AB718">
        <f t="shared" si="213"/>
        <v>3.4701345853408122E-4</v>
      </c>
      <c r="AC718">
        <f t="shared" si="214"/>
        <v>4.35411115363821E-4</v>
      </c>
      <c r="AD718">
        <f t="shared" si="215"/>
        <v>-1.3194234841498396E-2</v>
      </c>
      <c r="AE718">
        <f t="shared" si="216"/>
        <v>-1.7740248812426876E-2</v>
      </c>
      <c r="AF718">
        <f t="shared" si="217"/>
        <v>9.1348008965780152E-3</v>
      </c>
      <c r="AG718">
        <f t="shared" si="218"/>
        <v>1.1953973607907601E-3</v>
      </c>
      <c r="AH718">
        <f t="shared" si="219"/>
        <v>-5.9986453041493233E-3</v>
      </c>
      <c r="AI718">
        <f t="shared" si="220"/>
        <v>-2.4778993370854873E-4</v>
      </c>
      <c r="AJ718">
        <f t="shared" si="221"/>
        <v>8.2304991365154435E-3</v>
      </c>
      <c r="AK718">
        <f t="shared" si="222"/>
        <v>4.562745558418237E-3</v>
      </c>
      <c r="AL718">
        <f t="shared" si="223"/>
        <v>7.1498517129072988E-3</v>
      </c>
      <c r="AM718">
        <f t="shared" si="224"/>
        <v>2.2989518224698781E-2</v>
      </c>
      <c r="AN718">
        <f t="shared" si="225"/>
        <v>1.3479061354183459E-2</v>
      </c>
      <c r="AO718">
        <f t="shared" si="226"/>
        <v>1.5178583207685723E-2</v>
      </c>
      <c r="AP718">
        <f t="shared" si="227"/>
        <v>1.7533465477367685E-2</v>
      </c>
      <c r="AQ718">
        <f t="shared" si="228"/>
        <v>1.0063231627096166E-2</v>
      </c>
    </row>
    <row r="719" spans="1:43" hidden="1" x14ac:dyDescent="0.25">
      <c r="A719" s="19">
        <v>42705</v>
      </c>
      <c r="B719">
        <v>12.77316748</v>
      </c>
      <c r="C719">
        <v>18.777811410000002</v>
      </c>
      <c r="D719">
        <v>86.25067774</v>
      </c>
      <c r="E719">
        <v>80.397924599999996</v>
      </c>
      <c r="F719">
        <v>72.868475320000002</v>
      </c>
      <c r="G719">
        <v>27920</v>
      </c>
      <c r="H719">
        <v>40686</v>
      </c>
      <c r="I719">
        <v>399.6</v>
      </c>
      <c r="J719">
        <v>9.9085999999999999</v>
      </c>
      <c r="K719">
        <v>72.752499999999998</v>
      </c>
      <c r="L719">
        <v>68.236000000000004</v>
      </c>
      <c r="M719">
        <v>121</v>
      </c>
      <c r="N719">
        <v>79.14</v>
      </c>
      <c r="O719">
        <v>15.32</v>
      </c>
      <c r="P719">
        <v>297.85000000000002</v>
      </c>
      <c r="Q719">
        <v>848.1</v>
      </c>
      <c r="R719">
        <v>11101.11</v>
      </c>
      <c r="S719">
        <v>399.08</v>
      </c>
      <c r="T719">
        <v>8192.9</v>
      </c>
      <c r="X719" s="20">
        <v>42705</v>
      </c>
      <c r="Y719">
        <f t="shared" si="210"/>
        <v>2.8442252925183219E-4</v>
      </c>
      <c r="Z719">
        <f t="shared" si="211"/>
        <v>4.2934239135779256E-4</v>
      </c>
      <c r="AA719">
        <f t="shared" si="212"/>
        <v>3.2143962351448339E-4</v>
      </c>
      <c r="AB719">
        <f t="shared" si="213"/>
        <v>3.837266762713965E-4</v>
      </c>
      <c r="AC719">
        <f t="shared" si="214"/>
        <v>3.2752953829699938E-4</v>
      </c>
      <c r="AD719">
        <f t="shared" si="215"/>
        <v>-1.6517558728517831E-2</v>
      </c>
      <c r="AE719">
        <f t="shared" si="216"/>
        <v>1.4133723724140774E-2</v>
      </c>
      <c r="AF719">
        <f t="shared" si="217"/>
        <v>9.3023926623136306E-3</v>
      </c>
      <c r="AG719">
        <f t="shared" si="218"/>
        <v>-5.2543227369062613E-3</v>
      </c>
      <c r="AH719">
        <f t="shared" si="219"/>
        <v>1.6645576946350202E-3</v>
      </c>
      <c r="AI719">
        <f t="shared" si="220"/>
        <v>-5.2910949696146426E-3</v>
      </c>
      <c r="AJ719">
        <f t="shared" si="221"/>
        <v>-8.23049913651548E-3</v>
      </c>
      <c r="AK719">
        <f t="shared" si="222"/>
        <v>7.5843765486218004E-4</v>
      </c>
      <c r="AL719">
        <f t="shared" si="223"/>
        <v>-7.8023802841847871E-3</v>
      </c>
      <c r="AM719">
        <f t="shared" si="224"/>
        <v>-2.6341289420265385E-2</v>
      </c>
      <c r="AN719">
        <f t="shared" si="225"/>
        <v>4.8460587716973539E-3</v>
      </c>
      <c r="AO719">
        <f t="shared" si="226"/>
        <v>2.6582722404094813E-2</v>
      </c>
      <c r="AP719">
        <f t="shared" si="227"/>
        <v>-1.9775962387301831E-3</v>
      </c>
      <c r="AQ719">
        <f t="shared" si="228"/>
        <v>-3.8495789862022099E-3</v>
      </c>
    </row>
    <row r="720" spans="1:43" hidden="1" x14ac:dyDescent="0.25">
      <c r="A720" s="19">
        <v>42706</v>
      </c>
      <c r="B720">
        <v>12.85771441</v>
      </c>
      <c r="C720">
        <v>18.78771751</v>
      </c>
      <c r="D720">
        <v>86.268087210000004</v>
      </c>
      <c r="E720">
        <v>80.396231549999996</v>
      </c>
      <c r="F720">
        <v>72.907442860000003</v>
      </c>
      <c r="G720">
        <v>28427</v>
      </c>
      <c r="H720">
        <v>41354</v>
      </c>
      <c r="I720">
        <v>396.55</v>
      </c>
      <c r="J720">
        <v>9.8788</v>
      </c>
      <c r="K720">
        <v>72.605500000000006</v>
      </c>
      <c r="L720">
        <v>68.031000000000006</v>
      </c>
      <c r="M720">
        <v>120</v>
      </c>
      <c r="N720">
        <v>78.3</v>
      </c>
      <c r="O720">
        <v>15.34</v>
      </c>
      <c r="P720">
        <v>295.2</v>
      </c>
      <c r="Q720">
        <v>831.45</v>
      </c>
      <c r="R720">
        <v>11378.1</v>
      </c>
      <c r="S720">
        <v>396.37</v>
      </c>
      <c r="T720">
        <v>8086.8</v>
      </c>
      <c r="X720" s="20">
        <v>42706</v>
      </c>
      <c r="Y720">
        <f t="shared" si="210"/>
        <v>6.5972943901353555E-3</v>
      </c>
      <c r="Z720">
        <f t="shared" si="211"/>
        <v>5.2740374031268959E-4</v>
      </c>
      <c r="AA720">
        <f t="shared" si="212"/>
        <v>2.0182697301532898E-4</v>
      </c>
      <c r="AB720">
        <f t="shared" si="213"/>
        <v>-2.1058601140695172E-5</v>
      </c>
      <c r="AC720">
        <f t="shared" si="214"/>
        <v>5.3462247282893031E-4</v>
      </c>
      <c r="AD720">
        <f t="shared" si="215"/>
        <v>1.7996119865302283E-2</v>
      </c>
      <c r="AE720">
        <f t="shared" si="216"/>
        <v>1.6285099048818044E-2</v>
      </c>
      <c r="AF720">
        <f t="shared" si="217"/>
        <v>-7.6619102450698915E-3</v>
      </c>
      <c r="AG720">
        <f t="shared" si="218"/>
        <v>-3.0120200258197836E-3</v>
      </c>
      <c r="AH720">
        <f t="shared" si="219"/>
        <v>-2.0225931852847329E-3</v>
      </c>
      <c r="AI720">
        <f t="shared" si="220"/>
        <v>-3.0088011720139965E-3</v>
      </c>
      <c r="AJ720">
        <f t="shared" si="221"/>
        <v>-8.2988028146950658E-3</v>
      </c>
      <c r="AK720">
        <f t="shared" si="222"/>
        <v>-1.0670832960520864E-2</v>
      </c>
      <c r="AL720">
        <f t="shared" si="223"/>
        <v>1.3046316266649492E-3</v>
      </c>
      <c r="AM720">
        <f t="shared" si="224"/>
        <v>-8.9369113483791784E-3</v>
      </c>
      <c r="AN720">
        <f t="shared" si="225"/>
        <v>-1.9827388833730926E-2</v>
      </c>
      <c r="AO720">
        <f t="shared" si="226"/>
        <v>2.4645351862053692E-2</v>
      </c>
      <c r="AP720">
        <f t="shared" si="227"/>
        <v>-6.8137795836061797E-3</v>
      </c>
      <c r="AQ720">
        <f t="shared" si="228"/>
        <v>-1.3034822785839032E-2</v>
      </c>
    </row>
    <row r="721" spans="1:43" hidden="1" x14ac:dyDescent="0.25">
      <c r="A721" s="19">
        <v>42709</v>
      </c>
      <c r="B721">
        <v>12.86358888</v>
      </c>
      <c r="C721">
        <v>18.769645619999999</v>
      </c>
      <c r="D721">
        <v>86.339609359999997</v>
      </c>
      <c r="E721">
        <v>80.485304429999999</v>
      </c>
      <c r="F721">
        <v>72.995211179999998</v>
      </c>
      <c r="G721">
        <v>28266</v>
      </c>
      <c r="H721">
        <v>41383</v>
      </c>
      <c r="I721">
        <v>406.7</v>
      </c>
      <c r="J721">
        <v>9.8858999999999995</v>
      </c>
      <c r="K721">
        <v>73.221999999999994</v>
      </c>
      <c r="L721">
        <v>68.025000000000006</v>
      </c>
      <c r="M721">
        <v>121</v>
      </c>
      <c r="N721">
        <v>78.2</v>
      </c>
      <c r="O721">
        <v>15.3</v>
      </c>
      <c r="P721">
        <v>290.95</v>
      </c>
      <c r="Q721">
        <v>844.9</v>
      </c>
      <c r="R721">
        <v>11374.14</v>
      </c>
      <c r="S721">
        <v>398.78</v>
      </c>
      <c r="T721">
        <v>8128.75</v>
      </c>
      <c r="X721" s="20">
        <v>42709</v>
      </c>
      <c r="Y721">
        <f t="shared" si="210"/>
        <v>4.5677857268022808E-4</v>
      </c>
      <c r="Z721">
        <f t="shared" si="211"/>
        <v>-9.6236209832982326E-4</v>
      </c>
      <c r="AA721">
        <f t="shared" si="212"/>
        <v>8.287249701445376E-4</v>
      </c>
      <c r="AB721">
        <f t="shared" si="213"/>
        <v>1.1073102772013585E-3</v>
      </c>
      <c r="AC721">
        <f t="shared" si="214"/>
        <v>1.203108074548992E-3</v>
      </c>
      <c r="AD721">
        <f t="shared" si="215"/>
        <v>-5.6797288135149292E-3</v>
      </c>
      <c r="AE721">
        <f t="shared" si="216"/>
        <v>7.0101650259507368E-4</v>
      </c>
      <c r="AF721">
        <f t="shared" si="217"/>
        <v>2.5273676383850252E-2</v>
      </c>
      <c r="AG721">
        <f t="shared" si="218"/>
        <v>7.1845262568129037E-4</v>
      </c>
      <c r="AH721">
        <f t="shared" si="219"/>
        <v>8.4552457232688651E-3</v>
      </c>
      <c r="AI721">
        <f t="shared" si="220"/>
        <v>-8.8198976949079223E-5</v>
      </c>
      <c r="AJ721">
        <f t="shared" si="221"/>
        <v>8.2988028146950641E-3</v>
      </c>
      <c r="AK721">
        <f t="shared" si="222"/>
        <v>-1.2779554454919577E-3</v>
      </c>
      <c r="AL721">
        <f t="shared" si="223"/>
        <v>-2.6109675407202907E-3</v>
      </c>
      <c r="AM721">
        <f t="shared" si="224"/>
        <v>-1.4501661623638543E-2</v>
      </c>
      <c r="AN721">
        <f t="shared" si="225"/>
        <v>1.6047112624875747E-2</v>
      </c>
      <c r="AO721">
        <f t="shared" si="226"/>
        <v>-3.4809759742229459E-4</v>
      </c>
      <c r="AP721">
        <f t="shared" si="227"/>
        <v>6.0617679170531201E-3</v>
      </c>
      <c r="AQ721">
        <f t="shared" si="228"/>
        <v>5.1740574431899484E-3</v>
      </c>
    </row>
    <row r="722" spans="1:43" hidden="1" x14ac:dyDescent="0.25">
      <c r="A722" s="19">
        <v>42710</v>
      </c>
      <c r="B722">
        <v>12.85197612</v>
      </c>
      <c r="C722">
        <v>18.74868455</v>
      </c>
      <c r="D722">
        <v>86.352963470000006</v>
      </c>
      <c r="E722">
        <v>80.495702789999996</v>
      </c>
      <c r="F722">
        <v>72.99463532</v>
      </c>
      <c r="G722">
        <v>27827</v>
      </c>
      <c r="H722">
        <v>41036</v>
      </c>
      <c r="I722">
        <v>401.1</v>
      </c>
      <c r="J722">
        <v>9.8431999999999995</v>
      </c>
      <c r="K722">
        <v>72.605500000000006</v>
      </c>
      <c r="L722">
        <v>67.742000000000004</v>
      </c>
      <c r="M722">
        <v>121</v>
      </c>
      <c r="N722">
        <v>77.97</v>
      </c>
      <c r="O722">
        <v>15.26</v>
      </c>
      <c r="P722">
        <v>295.35000000000002</v>
      </c>
      <c r="Q722">
        <v>836</v>
      </c>
      <c r="R722">
        <v>11228.76</v>
      </c>
      <c r="S722">
        <v>398.15</v>
      </c>
      <c r="T722">
        <v>8143.15</v>
      </c>
      <c r="X722" s="20">
        <v>42710</v>
      </c>
      <c r="Y722">
        <f t="shared" si="210"/>
        <v>-9.031697953665556E-4</v>
      </c>
      <c r="Z722">
        <f t="shared" si="211"/>
        <v>-1.1173776703762371E-3</v>
      </c>
      <c r="AA722">
        <f t="shared" si="212"/>
        <v>1.5465760695774393E-4</v>
      </c>
      <c r="AB722">
        <f t="shared" si="213"/>
        <v>1.2918741401900618E-4</v>
      </c>
      <c r="AC722">
        <f t="shared" si="214"/>
        <v>-7.8890417903548259E-6</v>
      </c>
      <c r="AD722">
        <f t="shared" si="215"/>
        <v>-1.5652896559709455E-2</v>
      </c>
      <c r="AE722">
        <f t="shared" si="216"/>
        <v>-8.4204382557071158E-3</v>
      </c>
      <c r="AF722">
        <f t="shared" si="217"/>
        <v>-1.3865040137171564E-2</v>
      </c>
      <c r="AG722">
        <f t="shared" si="218"/>
        <v>-4.3286380699427513E-3</v>
      </c>
      <c r="AH722">
        <f t="shared" si="219"/>
        <v>-8.455245723268872E-3</v>
      </c>
      <c r="AI722">
        <f t="shared" si="220"/>
        <v>-4.1689130624430609E-3</v>
      </c>
      <c r="AJ722">
        <f t="shared" si="221"/>
        <v>0</v>
      </c>
      <c r="AK722">
        <f t="shared" si="222"/>
        <v>-2.9455102297569146E-3</v>
      </c>
      <c r="AL722">
        <f t="shared" si="223"/>
        <v>-2.6178025420789341E-3</v>
      </c>
      <c r="AM722">
        <f t="shared" si="224"/>
        <v>1.5009662650565449E-2</v>
      </c>
      <c r="AN722">
        <f t="shared" si="225"/>
        <v>-1.0589664074097418E-2</v>
      </c>
      <c r="AO722">
        <f t="shared" si="226"/>
        <v>-1.2864013451291765E-2</v>
      </c>
      <c r="AP722">
        <f t="shared" si="227"/>
        <v>-1.5810676752994136E-3</v>
      </c>
      <c r="AQ722">
        <f t="shared" si="228"/>
        <v>1.7699228435711283E-3</v>
      </c>
    </row>
    <row r="723" spans="1:43" hidden="1" x14ac:dyDescent="0.25">
      <c r="A723" s="19">
        <v>42711</v>
      </c>
      <c r="B723">
        <v>12.84571875</v>
      </c>
      <c r="C723">
        <v>18.749387120000002</v>
      </c>
      <c r="D723">
        <v>86.344971659999999</v>
      </c>
      <c r="E723">
        <v>80.515804180000003</v>
      </c>
      <c r="F723">
        <v>73.04353132</v>
      </c>
      <c r="G723">
        <v>27911</v>
      </c>
      <c r="H723">
        <v>41981</v>
      </c>
      <c r="I723">
        <v>395.5</v>
      </c>
      <c r="J723">
        <v>9.8011999999999997</v>
      </c>
      <c r="K723">
        <v>72.515500000000003</v>
      </c>
      <c r="L723">
        <v>67.438000000000002</v>
      </c>
      <c r="M723">
        <v>120</v>
      </c>
      <c r="N723">
        <v>78.89</v>
      </c>
      <c r="O723">
        <v>15.32</v>
      </c>
      <c r="P723">
        <v>303.55</v>
      </c>
      <c r="Q723">
        <v>833.7</v>
      </c>
      <c r="R723">
        <v>11691</v>
      </c>
      <c r="S723">
        <v>393.87</v>
      </c>
      <c r="T723">
        <v>8102.05</v>
      </c>
      <c r="X723" s="20">
        <v>42711</v>
      </c>
      <c r="Y723">
        <f t="shared" si="210"/>
        <v>-4.8699855417578012E-4</v>
      </c>
      <c r="Z723">
        <f t="shared" si="211"/>
        <v>3.7472326911394469E-5</v>
      </c>
      <c r="AA723">
        <f t="shared" si="212"/>
        <v>-9.2552467401545003E-5</v>
      </c>
      <c r="AB723">
        <f t="shared" si="213"/>
        <v>2.4968886364361178E-4</v>
      </c>
      <c r="AC723">
        <f t="shared" si="214"/>
        <v>6.6963319181681785E-4</v>
      </c>
      <c r="AD723">
        <f t="shared" si="215"/>
        <v>3.0141039719311568E-3</v>
      </c>
      <c r="AE723">
        <f t="shared" si="216"/>
        <v>2.2767404750387861E-2</v>
      </c>
      <c r="AF723">
        <f t="shared" si="217"/>
        <v>-1.4059985568298711E-2</v>
      </c>
      <c r="AG723">
        <f t="shared" si="218"/>
        <v>-4.276034289224631E-3</v>
      </c>
      <c r="AH723">
        <f t="shared" si="219"/>
        <v>-1.2403444234591536E-3</v>
      </c>
      <c r="AI723">
        <f t="shared" si="220"/>
        <v>-4.4977143435247164E-3</v>
      </c>
      <c r="AJ723">
        <f t="shared" si="221"/>
        <v>-8.2988028146950658E-3</v>
      </c>
      <c r="AK723">
        <f t="shared" si="222"/>
        <v>1.17303397854896E-2</v>
      </c>
      <c r="AL723">
        <f t="shared" si="223"/>
        <v>3.9241384561343653E-3</v>
      </c>
      <c r="AM723">
        <f t="shared" si="224"/>
        <v>2.7385247823198768E-2</v>
      </c>
      <c r="AN723">
        <f t="shared" si="225"/>
        <v>-2.7549876681338199E-3</v>
      </c>
      <c r="AO723">
        <f t="shared" si="226"/>
        <v>4.034097089272045E-2</v>
      </c>
      <c r="AP723">
        <f t="shared" si="227"/>
        <v>-1.0807913089325149E-2</v>
      </c>
      <c r="AQ723">
        <f t="shared" si="228"/>
        <v>-5.0599669676146394E-3</v>
      </c>
    </row>
    <row r="724" spans="1:43" hidden="1" x14ac:dyDescent="0.25">
      <c r="A724" s="19">
        <v>42712</v>
      </c>
      <c r="B724">
        <v>12.8542696</v>
      </c>
      <c r="C724">
        <v>18.767200840000001</v>
      </c>
      <c r="D724">
        <v>86.384854430000004</v>
      </c>
      <c r="E724">
        <v>80.54954472</v>
      </c>
      <c r="F724">
        <v>73.055524899999995</v>
      </c>
      <c r="G724">
        <v>27777</v>
      </c>
      <c r="H724">
        <v>41545</v>
      </c>
      <c r="I724">
        <v>392.5</v>
      </c>
      <c r="J724">
        <v>9.8178999999999998</v>
      </c>
      <c r="K724">
        <v>71.703000000000003</v>
      </c>
      <c r="L724">
        <v>67.546000000000006</v>
      </c>
      <c r="M724">
        <v>121</v>
      </c>
      <c r="N724">
        <v>79.25</v>
      </c>
      <c r="O724">
        <v>15.45</v>
      </c>
      <c r="P724">
        <v>306.10000000000002</v>
      </c>
      <c r="Q724">
        <v>843</v>
      </c>
      <c r="R724">
        <v>11624.91</v>
      </c>
      <c r="S724">
        <v>399.83</v>
      </c>
      <c r="T724">
        <v>8246.85</v>
      </c>
      <c r="X724" s="20">
        <v>42712</v>
      </c>
      <c r="Y724">
        <f t="shared" si="210"/>
        <v>6.6543612386736259E-4</v>
      </c>
      <c r="Z724">
        <f t="shared" si="211"/>
        <v>9.4964506674913741E-4</v>
      </c>
      <c r="AA724">
        <f t="shared" si="212"/>
        <v>4.6179367642032665E-4</v>
      </c>
      <c r="AB724">
        <f t="shared" si="213"/>
        <v>4.1896709284751956E-4</v>
      </c>
      <c r="AC724">
        <f t="shared" si="214"/>
        <v>1.6418422318723863E-4</v>
      </c>
      <c r="AD724">
        <f t="shared" si="215"/>
        <v>-4.8125362241609555E-3</v>
      </c>
      <c r="AE724">
        <f t="shared" si="216"/>
        <v>-1.0439957858909506E-2</v>
      </c>
      <c r="AF724">
        <f t="shared" si="217"/>
        <v>-7.6142499852454052E-3</v>
      </c>
      <c r="AG724">
        <f t="shared" si="218"/>
        <v>1.7024230503326209E-3</v>
      </c>
      <c r="AH724">
        <f t="shared" si="219"/>
        <v>-1.1267744379140226E-2</v>
      </c>
      <c r="AI724">
        <f t="shared" si="220"/>
        <v>1.6001899935618872E-3</v>
      </c>
      <c r="AJ724">
        <f t="shared" si="221"/>
        <v>8.2988028146950641E-3</v>
      </c>
      <c r="AK724">
        <f t="shared" si="222"/>
        <v>4.5529356503917571E-3</v>
      </c>
      <c r="AL724">
        <f t="shared" si="223"/>
        <v>8.4498390313090775E-3</v>
      </c>
      <c r="AM724">
        <f t="shared" si="224"/>
        <v>8.3655043749238638E-3</v>
      </c>
      <c r="AN724">
        <f t="shared" si="225"/>
        <v>1.1093332585287668E-2</v>
      </c>
      <c r="AO724">
        <f t="shared" si="226"/>
        <v>-5.6691055167146483E-3</v>
      </c>
      <c r="AP724">
        <f t="shared" si="227"/>
        <v>1.5018551155756513E-2</v>
      </c>
      <c r="AQ724">
        <f t="shared" si="228"/>
        <v>1.7714193176468933E-2</v>
      </c>
    </row>
    <row r="725" spans="1:43" hidden="1" x14ac:dyDescent="0.25">
      <c r="A725" s="19">
        <v>42713</v>
      </c>
      <c r="B725">
        <v>12.867164730000001</v>
      </c>
      <c r="C725">
        <v>18.791031069999999</v>
      </c>
      <c r="D725">
        <v>86.374608890000005</v>
      </c>
      <c r="E725">
        <v>80.530548179999997</v>
      </c>
      <c r="F725">
        <v>73.102703680000005</v>
      </c>
      <c r="G725">
        <v>27576</v>
      </c>
      <c r="H725">
        <v>41236</v>
      </c>
      <c r="I725">
        <v>396.35</v>
      </c>
      <c r="J725">
        <v>9.7675000000000001</v>
      </c>
      <c r="K725">
        <v>71.262</v>
      </c>
      <c r="L725">
        <v>67.47</v>
      </c>
      <c r="M725">
        <v>121</v>
      </c>
      <c r="N725">
        <v>78.84</v>
      </c>
      <c r="O725">
        <v>15.62</v>
      </c>
      <c r="P725">
        <v>302.7</v>
      </c>
      <c r="Q725">
        <v>845.05</v>
      </c>
      <c r="R725">
        <v>11422.14</v>
      </c>
      <c r="S725">
        <v>399.43</v>
      </c>
      <c r="T725">
        <v>8261.75</v>
      </c>
      <c r="X725" s="20">
        <v>42713</v>
      </c>
      <c r="Y725">
        <f t="shared" si="210"/>
        <v>1.002675893957665E-3</v>
      </c>
      <c r="Z725">
        <f t="shared" si="211"/>
        <v>1.2689752411623792E-3</v>
      </c>
      <c r="AA725">
        <f t="shared" si="212"/>
        <v>-1.1861046353261928E-4</v>
      </c>
      <c r="AB725">
        <f t="shared" si="213"/>
        <v>-2.3586452858415197E-4</v>
      </c>
      <c r="AC725">
        <f t="shared" si="214"/>
        <v>6.4558502243732192E-4</v>
      </c>
      <c r="AD725">
        <f t="shared" si="215"/>
        <v>-7.2625109194554942E-3</v>
      </c>
      <c r="AE725">
        <f t="shared" si="216"/>
        <v>-7.4655158828063799E-3</v>
      </c>
      <c r="AF725">
        <f t="shared" si="217"/>
        <v>9.7611220607017671E-3</v>
      </c>
      <c r="AG725">
        <f t="shared" si="218"/>
        <v>-5.1467022630976465E-3</v>
      </c>
      <c r="AH725">
        <f t="shared" si="219"/>
        <v>-6.1693617142901565E-3</v>
      </c>
      <c r="AI725">
        <f t="shared" si="220"/>
        <v>-1.1257926175702088E-3</v>
      </c>
      <c r="AJ725">
        <f t="shared" si="221"/>
        <v>0</v>
      </c>
      <c r="AK725">
        <f t="shared" si="222"/>
        <v>-5.1869304728704956E-3</v>
      </c>
      <c r="AL725">
        <f t="shared" si="223"/>
        <v>1.0943141067785418E-2</v>
      </c>
      <c r="AM725">
        <f t="shared" si="224"/>
        <v>-1.1169629923693998E-2</v>
      </c>
      <c r="AN725">
        <f t="shared" si="225"/>
        <v>2.4288392023815854E-3</v>
      </c>
      <c r="AO725">
        <f t="shared" si="226"/>
        <v>-1.7596632292610534E-2</v>
      </c>
      <c r="AP725">
        <f t="shared" si="227"/>
        <v>-1.0009259399821704E-3</v>
      </c>
      <c r="AQ725">
        <f t="shared" si="228"/>
        <v>1.805120245922591E-3</v>
      </c>
    </row>
    <row r="726" spans="1:43" hidden="1" x14ac:dyDescent="0.25">
      <c r="A726" s="19">
        <v>42716</v>
      </c>
      <c r="B726">
        <v>12.97502373</v>
      </c>
      <c r="C726">
        <v>18.8242355</v>
      </c>
      <c r="D726">
        <v>86.444239330000002</v>
      </c>
      <c r="E726">
        <v>80.599652649999996</v>
      </c>
      <c r="F726">
        <v>73.226318730000003</v>
      </c>
      <c r="G726">
        <v>27666</v>
      </c>
      <c r="H726">
        <v>41746</v>
      </c>
      <c r="I726">
        <v>391.35</v>
      </c>
      <c r="J726">
        <v>9.7628000000000004</v>
      </c>
      <c r="K726">
        <v>71.709000000000003</v>
      </c>
      <c r="L726">
        <v>67.430999999999997</v>
      </c>
      <c r="M726">
        <v>120</v>
      </c>
      <c r="N726">
        <v>78.11</v>
      </c>
      <c r="O726">
        <v>15.67</v>
      </c>
      <c r="P726">
        <v>295.89999999999998</v>
      </c>
      <c r="Q726">
        <v>832.6</v>
      </c>
      <c r="R726">
        <v>11089.59</v>
      </c>
      <c r="S726">
        <v>394.82</v>
      </c>
      <c r="T726">
        <v>8170.8</v>
      </c>
      <c r="X726" s="20">
        <v>42716</v>
      </c>
      <c r="Y726">
        <f t="shared" si="210"/>
        <v>8.3475613130430115E-3</v>
      </c>
      <c r="Z726">
        <f t="shared" si="211"/>
        <v>1.7654767147697718E-3</v>
      </c>
      <c r="AA726">
        <f t="shared" si="212"/>
        <v>8.0582001888140637E-4</v>
      </c>
      <c r="AB726">
        <f t="shared" si="213"/>
        <v>8.5774701304774774E-4</v>
      </c>
      <c r="AC726">
        <f t="shared" si="214"/>
        <v>1.6895497198003363E-3</v>
      </c>
      <c r="AD726">
        <f t="shared" si="215"/>
        <v>3.2583932380592963E-3</v>
      </c>
      <c r="AE726">
        <f t="shared" si="216"/>
        <v>1.2291977089576279E-2</v>
      </c>
      <c r="AF726">
        <f t="shared" si="217"/>
        <v>-1.2695359032317754E-2</v>
      </c>
      <c r="AG726">
        <f t="shared" si="218"/>
        <v>-4.8130341988913408E-4</v>
      </c>
      <c r="AH726">
        <f t="shared" si="219"/>
        <v>6.2530367206146999E-3</v>
      </c>
      <c r="AI726">
        <f t="shared" si="220"/>
        <v>-5.7820180853415724E-4</v>
      </c>
      <c r="AJ726">
        <f t="shared" si="221"/>
        <v>-8.2988028146950658E-3</v>
      </c>
      <c r="AK726">
        <f t="shared" si="222"/>
        <v>-9.3023926623135612E-3</v>
      </c>
      <c r="AL726">
        <f t="shared" si="223"/>
        <v>3.1959119563895692E-3</v>
      </c>
      <c r="AM726">
        <f t="shared" si="224"/>
        <v>-2.2720656621508989E-2</v>
      </c>
      <c r="AN726">
        <f t="shared" si="225"/>
        <v>-1.4842462443361897E-2</v>
      </c>
      <c r="AO726">
        <f t="shared" si="226"/>
        <v>-2.9546746779959828E-2</v>
      </c>
      <c r="AP726">
        <f t="shared" si="227"/>
        <v>-1.1608565992381279E-2</v>
      </c>
      <c r="AQ726">
        <f t="shared" si="228"/>
        <v>-1.1069606204788154E-2</v>
      </c>
    </row>
    <row r="727" spans="1:43" hidden="1" x14ac:dyDescent="0.25">
      <c r="A727" s="19">
        <v>42717</v>
      </c>
      <c r="B727">
        <v>13.010033910000001</v>
      </c>
      <c r="C727">
        <v>18.860099099999999</v>
      </c>
      <c r="D727">
        <v>86.443797369999999</v>
      </c>
      <c r="E727">
        <v>80.656562969999996</v>
      </c>
      <c r="F727">
        <v>73.235795109999998</v>
      </c>
      <c r="G727">
        <v>27535</v>
      </c>
      <c r="H727">
        <v>41241</v>
      </c>
      <c r="I727">
        <v>388.95</v>
      </c>
      <c r="J727">
        <v>9.7673000000000005</v>
      </c>
      <c r="K727">
        <v>71.637</v>
      </c>
      <c r="L727">
        <v>67.411000000000001</v>
      </c>
      <c r="M727">
        <v>120</v>
      </c>
      <c r="N727">
        <v>77.75</v>
      </c>
      <c r="O727">
        <v>15.43</v>
      </c>
      <c r="P727">
        <v>301.60000000000002</v>
      </c>
      <c r="Q727">
        <v>831.15</v>
      </c>
      <c r="R727">
        <v>11167.05</v>
      </c>
      <c r="S727">
        <v>395.42</v>
      </c>
      <c r="T727">
        <v>8221.7999999999993</v>
      </c>
      <c r="X727" s="20">
        <v>42717</v>
      </c>
      <c r="Y727">
        <f t="shared" si="210"/>
        <v>2.6946410255749781E-3</v>
      </c>
      <c r="Z727">
        <f t="shared" si="211"/>
        <v>1.9033697268609324E-3</v>
      </c>
      <c r="AA727">
        <f t="shared" si="212"/>
        <v>-5.1126730158730058E-6</v>
      </c>
      <c r="AB727">
        <f t="shared" si="213"/>
        <v>7.0583725587195845E-4</v>
      </c>
      <c r="AC727">
        <f t="shared" si="214"/>
        <v>1.2940384055316789E-4</v>
      </c>
      <c r="AD727">
        <f t="shared" si="215"/>
        <v>-4.746299738178709E-3</v>
      </c>
      <c r="AE727">
        <f t="shared" si="216"/>
        <v>-1.2170731166321998E-2</v>
      </c>
      <c r="AF727">
        <f t="shared" si="217"/>
        <v>-6.1514995980641611E-3</v>
      </c>
      <c r="AG727">
        <f t="shared" si="218"/>
        <v>4.6082714165669584E-4</v>
      </c>
      <c r="AH727">
        <f t="shared" si="219"/>
        <v>-1.0045624719891106E-3</v>
      </c>
      <c r="AI727">
        <f t="shared" si="220"/>
        <v>-2.966434812100304E-4</v>
      </c>
      <c r="AJ727">
        <f t="shared" si="221"/>
        <v>0</v>
      </c>
      <c r="AK727">
        <f t="shared" si="222"/>
        <v>-4.6195385628624306E-3</v>
      </c>
      <c r="AL727">
        <f t="shared" si="223"/>
        <v>-1.5434389992860027E-2</v>
      </c>
      <c r="AM727">
        <f t="shared" si="224"/>
        <v>1.9080076727637153E-2</v>
      </c>
      <c r="AN727">
        <f t="shared" si="225"/>
        <v>-1.7430507794067502E-3</v>
      </c>
      <c r="AO727">
        <f t="shared" si="226"/>
        <v>6.9606474965184864E-3</v>
      </c>
      <c r="AP727">
        <f t="shared" si="227"/>
        <v>1.5185263092127516E-3</v>
      </c>
      <c r="AQ727">
        <f t="shared" si="228"/>
        <v>6.2223399032888815E-3</v>
      </c>
    </row>
    <row r="728" spans="1:43" hidden="1" x14ac:dyDescent="0.25">
      <c r="A728" s="19">
        <v>42718</v>
      </c>
      <c r="B728">
        <v>13.02205668</v>
      </c>
      <c r="C728">
        <v>18.870529380000001</v>
      </c>
      <c r="D728">
        <v>86.476070199999995</v>
      </c>
      <c r="E728">
        <v>80.66262571</v>
      </c>
      <c r="F728">
        <v>73.275092349999994</v>
      </c>
      <c r="G728">
        <v>27587</v>
      </c>
      <c r="H728">
        <v>41744</v>
      </c>
      <c r="I728">
        <v>389.55</v>
      </c>
      <c r="J728">
        <v>9.7719000000000005</v>
      </c>
      <c r="K728">
        <v>71.095500000000001</v>
      </c>
      <c r="L728">
        <v>67.474999999999994</v>
      </c>
      <c r="M728">
        <v>120</v>
      </c>
      <c r="N728">
        <v>77.150000000000006</v>
      </c>
      <c r="O728">
        <v>15.08</v>
      </c>
      <c r="P728">
        <v>298.5</v>
      </c>
      <c r="Q728">
        <v>821.8</v>
      </c>
      <c r="R728">
        <v>10900.8</v>
      </c>
      <c r="S728">
        <v>391.9</v>
      </c>
      <c r="T728">
        <v>8182.45</v>
      </c>
      <c r="X728" s="20">
        <v>42718</v>
      </c>
      <c r="Y728">
        <f t="shared" si="210"/>
        <v>9.2368846161274638E-4</v>
      </c>
      <c r="Z728">
        <f t="shared" si="211"/>
        <v>5.528813426058073E-4</v>
      </c>
      <c r="AA728">
        <f t="shared" si="212"/>
        <v>3.7326920067931303E-4</v>
      </c>
      <c r="AB728">
        <f t="shared" si="213"/>
        <v>7.5164523854392889E-5</v>
      </c>
      <c r="AC728">
        <f t="shared" si="214"/>
        <v>5.3644123824042741E-4</v>
      </c>
      <c r="AD728">
        <f t="shared" si="215"/>
        <v>1.8867245537351526E-3</v>
      </c>
      <c r="AE728">
        <f t="shared" si="216"/>
        <v>1.2122821236980014E-2</v>
      </c>
      <c r="AF728">
        <f t="shared" si="217"/>
        <v>1.5414261240841837E-3</v>
      </c>
      <c r="AG728">
        <f t="shared" si="218"/>
        <v>4.7084835458805797E-4</v>
      </c>
      <c r="AH728">
        <f t="shared" si="219"/>
        <v>-7.5876566017976602E-3</v>
      </c>
      <c r="AI728">
        <f t="shared" si="220"/>
        <v>9.4894955447850167E-4</v>
      </c>
      <c r="AJ728">
        <f t="shared" si="221"/>
        <v>0</v>
      </c>
      <c r="AK728">
        <f t="shared" si="222"/>
        <v>-7.746972250173614E-3</v>
      </c>
      <c r="AL728">
        <f t="shared" si="223"/>
        <v>-2.294430379525941E-2</v>
      </c>
      <c r="AM728">
        <f t="shared" si="224"/>
        <v>-1.0331703301144348E-2</v>
      </c>
      <c r="AN728">
        <f t="shared" si="225"/>
        <v>-1.1313227532159046E-2</v>
      </c>
      <c r="AO728">
        <f t="shared" si="226"/>
        <v>-2.4131296894648741E-2</v>
      </c>
      <c r="AP728">
        <f t="shared" si="227"/>
        <v>-8.941785941148769E-3</v>
      </c>
      <c r="AQ728">
        <f t="shared" si="228"/>
        <v>-4.7975464254387387E-3</v>
      </c>
    </row>
    <row r="729" spans="1:43" hidden="1" x14ac:dyDescent="0.25">
      <c r="A729" s="19">
        <v>42719</v>
      </c>
      <c r="B729">
        <v>13.121759620000001</v>
      </c>
      <c r="C729">
        <v>18.958551289999999</v>
      </c>
      <c r="D729">
        <v>86.493532419999994</v>
      </c>
      <c r="E729">
        <v>80.707290400000005</v>
      </c>
      <c r="F729">
        <v>73.298451189999994</v>
      </c>
      <c r="G729">
        <v>27019</v>
      </c>
      <c r="H729">
        <v>39313</v>
      </c>
      <c r="I729">
        <v>391.55</v>
      </c>
      <c r="J729">
        <v>9.7715999999999994</v>
      </c>
      <c r="K729">
        <v>70.665999999999997</v>
      </c>
      <c r="L729">
        <v>67.856999999999999</v>
      </c>
      <c r="M729">
        <v>119</v>
      </c>
      <c r="N729">
        <v>78.099999999999994</v>
      </c>
      <c r="O729">
        <v>14.87</v>
      </c>
      <c r="P729">
        <v>298.39999999999998</v>
      </c>
      <c r="Q729">
        <v>816.05</v>
      </c>
      <c r="R729">
        <v>10757.64</v>
      </c>
      <c r="S729">
        <v>392.2</v>
      </c>
      <c r="T729">
        <v>8153.6</v>
      </c>
      <c r="X729" s="20">
        <v>42719</v>
      </c>
      <c r="Y729">
        <f t="shared" si="210"/>
        <v>7.627304461858754E-3</v>
      </c>
      <c r="Z729">
        <f t="shared" si="211"/>
        <v>4.6536721112983882E-3</v>
      </c>
      <c r="AA729">
        <f t="shared" si="212"/>
        <v>2.0191085363918543E-4</v>
      </c>
      <c r="AB729">
        <f t="shared" si="213"/>
        <v>5.5356899498104812E-4</v>
      </c>
      <c r="AC729">
        <f t="shared" si="214"/>
        <v>3.1873201170684303E-4</v>
      </c>
      <c r="AD729">
        <f t="shared" si="215"/>
        <v>-2.0804325043502013E-2</v>
      </c>
      <c r="AE729">
        <f t="shared" si="216"/>
        <v>-6.0000475413640154E-2</v>
      </c>
      <c r="AF729">
        <f t="shared" si="217"/>
        <v>5.1209944200796302E-3</v>
      </c>
      <c r="AG729">
        <f t="shared" si="218"/>
        <v>-3.0700744495520376E-5</v>
      </c>
      <c r="AH729">
        <f t="shared" si="219"/>
        <v>-6.0594916698475335E-3</v>
      </c>
      <c r="AI729">
        <f t="shared" si="220"/>
        <v>5.6453908098855641E-3</v>
      </c>
      <c r="AJ729">
        <f t="shared" si="221"/>
        <v>-8.3682496705165792E-3</v>
      </c>
      <c r="AK729">
        <f t="shared" si="222"/>
        <v>1.2238478036470348E-2</v>
      </c>
      <c r="AL729">
        <f t="shared" si="223"/>
        <v>-1.4023602107746367E-2</v>
      </c>
      <c r="AM729">
        <f t="shared" si="224"/>
        <v>-3.3506450305111171E-4</v>
      </c>
      <c r="AN729">
        <f t="shared" si="225"/>
        <v>-7.0214288526045665E-3</v>
      </c>
      <c r="AO729">
        <f t="shared" si="226"/>
        <v>-1.3219981215176528E-2</v>
      </c>
      <c r="AP729">
        <f t="shared" si="227"/>
        <v>7.6520855666024369E-4</v>
      </c>
      <c r="AQ729">
        <f t="shared" si="228"/>
        <v>-3.5320692570365406E-3</v>
      </c>
    </row>
    <row r="730" spans="1:43" hidden="1" x14ac:dyDescent="0.25">
      <c r="A730" s="19">
        <v>42720</v>
      </c>
      <c r="B730">
        <v>13.097302470000001</v>
      </c>
      <c r="C730">
        <v>18.955619559999999</v>
      </c>
      <c r="D730">
        <v>86.514480629999994</v>
      </c>
      <c r="E730">
        <v>80.723604609999995</v>
      </c>
      <c r="F730">
        <v>73.336085240000003</v>
      </c>
      <c r="G730">
        <v>27164</v>
      </c>
      <c r="H730">
        <v>39715</v>
      </c>
      <c r="I730">
        <v>385.1</v>
      </c>
      <c r="J730">
        <v>9.7490000000000006</v>
      </c>
      <c r="K730">
        <v>70.915499999999994</v>
      </c>
      <c r="L730">
        <v>67.855000000000004</v>
      </c>
      <c r="M730">
        <v>119</v>
      </c>
      <c r="N730">
        <v>77.400000000000006</v>
      </c>
      <c r="O730">
        <v>15</v>
      </c>
      <c r="P730">
        <v>296.45</v>
      </c>
      <c r="Q730">
        <v>816.95</v>
      </c>
      <c r="R730">
        <v>10879.56</v>
      </c>
      <c r="S730">
        <v>394.1</v>
      </c>
      <c r="T730">
        <v>8139.45</v>
      </c>
      <c r="X730" s="20">
        <v>42720</v>
      </c>
      <c r="Y730">
        <f t="shared" si="210"/>
        <v>-1.8656012186534275E-3</v>
      </c>
      <c r="Z730">
        <f t="shared" si="211"/>
        <v>-1.5465088330393235E-4</v>
      </c>
      <c r="AA730">
        <f t="shared" si="212"/>
        <v>2.4216462270241666E-4</v>
      </c>
      <c r="AB730">
        <f t="shared" si="213"/>
        <v>2.0212004715107766E-4</v>
      </c>
      <c r="AC730">
        <f t="shared" si="214"/>
        <v>5.1330405159089314E-4</v>
      </c>
      <c r="AD730">
        <f t="shared" si="215"/>
        <v>5.3522450268669048E-3</v>
      </c>
      <c r="AE730">
        <f t="shared" si="216"/>
        <v>1.0173697104363015E-2</v>
      </c>
      <c r="AF730">
        <f t="shared" si="217"/>
        <v>-1.6610180376083399E-2</v>
      </c>
      <c r="AG730">
        <f t="shared" si="218"/>
        <v>-2.3155036318143101E-3</v>
      </c>
      <c r="AH730">
        <f t="shared" si="219"/>
        <v>3.5244754190697676E-3</v>
      </c>
      <c r="AI730">
        <f t="shared" si="220"/>
        <v>-2.9474180619894058E-5</v>
      </c>
      <c r="AJ730">
        <f t="shared" si="221"/>
        <v>0</v>
      </c>
      <c r="AK730">
        <f t="shared" si="222"/>
        <v>-9.0032762499587162E-3</v>
      </c>
      <c r="AL730">
        <f t="shared" si="223"/>
        <v>8.7044406301463179E-3</v>
      </c>
      <c r="AM730">
        <f t="shared" si="224"/>
        <v>-6.5562981762290707E-3</v>
      </c>
      <c r="AN730">
        <f t="shared" si="225"/>
        <v>1.1022658801277453E-3</v>
      </c>
      <c r="AO730">
        <f t="shared" si="226"/>
        <v>1.1269599611469302E-2</v>
      </c>
      <c r="AP730">
        <f t="shared" si="227"/>
        <v>4.8327704387121249E-3</v>
      </c>
      <c r="AQ730">
        <f t="shared" si="228"/>
        <v>-1.7369373515074115E-3</v>
      </c>
    </row>
    <row r="731" spans="1:43" hidden="1" x14ac:dyDescent="0.25">
      <c r="A731" s="19">
        <v>42723</v>
      </c>
      <c r="B731">
        <v>13.04379286</v>
      </c>
      <c r="C731">
        <v>18.96946509</v>
      </c>
      <c r="D731">
        <v>86.548860059999996</v>
      </c>
      <c r="E731">
        <v>80.791173420000007</v>
      </c>
      <c r="F731">
        <v>73.425382560000003</v>
      </c>
      <c r="G731">
        <v>27260</v>
      </c>
      <c r="H731">
        <v>39457</v>
      </c>
      <c r="I731">
        <v>375.6</v>
      </c>
      <c r="J731">
        <v>9.7561</v>
      </c>
      <c r="K731">
        <v>70.573999999999998</v>
      </c>
      <c r="L731">
        <v>67.843999999999994</v>
      </c>
      <c r="M731">
        <v>118</v>
      </c>
      <c r="N731">
        <v>77.14</v>
      </c>
      <c r="O731">
        <v>14.9</v>
      </c>
      <c r="P731">
        <v>305.10000000000002</v>
      </c>
      <c r="Q731">
        <v>809.75</v>
      </c>
      <c r="R731">
        <v>10800.39</v>
      </c>
      <c r="S731">
        <v>392.25</v>
      </c>
      <c r="T731">
        <v>8104.35</v>
      </c>
      <c r="X731" s="20">
        <v>42723</v>
      </c>
      <c r="Y731">
        <f t="shared" si="210"/>
        <v>-4.0939129795537071E-3</v>
      </c>
      <c r="Z731">
        <f t="shared" si="211"/>
        <v>7.3015159981267951E-4</v>
      </c>
      <c r="AA731">
        <f t="shared" si="212"/>
        <v>3.9730459744017368E-4</v>
      </c>
      <c r="AB731">
        <f t="shared" si="213"/>
        <v>8.3668893665252229E-4</v>
      </c>
      <c r="AC731">
        <f t="shared" si="214"/>
        <v>1.2169043054461258E-3</v>
      </c>
      <c r="AD731">
        <f t="shared" si="215"/>
        <v>3.5278590168415424E-3</v>
      </c>
      <c r="AE731">
        <f t="shared" si="216"/>
        <v>-6.5174787365792968E-3</v>
      </c>
      <c r="AF731">
        <f t="shared" si="217"/>
        <v>-2.4978293486755392E-2</v>
      </c>
      <c r="AG731">
        <f t="shared" si="218"/>
        <v>7.2801475650829831E-4</v>
      </c>
      <c r="AH731">
        <f t="shared" si="219"/>
        <v>-4.827222700455827E-3</v>
      </c>
      <c r="AI731">
        <f t="shared" si="220"/>
        <v>-1.6212352374159419E-4</v>
      </c>
      <c r="AJ731">
        <f t="shared" si="221"/>
        <v>-8.4388686458645949E-3</v>
      </c>
      <c r="AK731">
        <f t="shared" si="222"/>
        <v>-3.3648278155997561E-3</v>
      </c>
      <c r="AL731">
        <f t="shared" si="223"/>
        <v>-6.6889881507965401E-3</v>
      </c>
      <c r="AM731">
        <f t="shared" si="224"/>
        <v>2.8761021569247286E-2</v>
      </c>
      <c r="AN731">
        <f t="shared" si="225"/>
        <v>-8.8523354253939E-3</v>
      </c>
      <c r="AO731">
        <f t="shared" si="226"/>
        <v>-7.303554844264949E-3</v>
      </c>
      <c r="AP731">
        <f t="shared" si="227"/>
        <v>-4.7052925878161263E-3</v>
      </c>
      <c r="AQ731">
        <f t="shared" si="228"/>
        <v>-4.3216556014418778E-3</v>
      </c>
    </row>
    <row r="732" spans="1:43" hidden="1" x14ac:dyDescent="0.25">
      <c r="A732" s="19">
        <v>42724</v>
      </c>
      <c r="B732">
        <v>13.083768360000001</v>
      </c>
      <c r="C732">
        <v>18.90884836</v>
      </c>
      <c r="D732">
        <v>86.581274269999994</v>
      </c>
      <c r="E732">
        <v>80.808157420000001</v>
      </c>
      <c r="F732">
        <v>73.468643450000002</v>
      </c>
      <c r="G732">
        <v>27130</v>
      </c>
      <c r="H732">
        <v>39437</v>
      </c>
      <c r="I732">
        <v>377.05</v>
      </c>
      <c r="J732">
        <v>9.7713999999999999</v>
      </c>
      <c r="K732">
        <v>70.551500000000004</v>
      </c>
      <c r="L732">
        <v>67.917000000000002</v>
      </c>
      <c r="M732">
        <v>118</v>
      </c>
      <c r="N732">
        <v>76.22</v>
      </c>
      <c r="O732">
        <v>14.9</v>
      </c>
      <c r="P732">
        <v>302.2</v>
      </c>
      <c r="Q732">
        <v>801.4</v>
      </c>
      <c r="R732">
        <v>10578.09</v>
      </c>
      <c r="S732">
        <v>393.97</v>
      </c>
      <c r="T732">
        <v>8082.4</v>
      </c>
      <c r="X732" s="20">
        <v>42724</v>
      </c>
      <c r="Y732">
        <f t="shared" si="210"/>
        <v>3.0600277505306458E-3</v>
      </c>
      <c r="Z732">
        <f t="shared" si="211"/>
        <v>-3.2006061635178524E-3</v>
      </c>
      <c r="AA732">
        <f t="shared" si="212"/>
        <v>3.7444908714688878E-4</v>
      </c>
      <c r="AB732">
        <f t="shared" si="213"/>
        <v>2.1019889097626093E-4</v>
      </c>
      <c r="AC732">
        <f t="shared" si="214"/>
        <v>5.8900817719792899E-4</v>
      </c>
      <c r="AD732">
        <f t="shared" si="215"/>
        <v>-4.7802995975461341E-3</v>
      </c>
      <c r="AE732">
        <f t="shared" si="216"/>
        <v>-5.0700941588542082E-4</v>
      </c>
      <c r="AF732">
        <f t="shared" si="217"/>
        <v>3.8530573145481189E-3</v>
      </c>
      <c r="AG732">
        <f t="shared" si="218"/>
        <v>1.5670211886655925E-3</v>
      </c>
      <c r="AH732">
        <f t="shared" si="219"/>
        <v>-3.1886512629725585E-4</v>
      </c>
      <c r="AI732">
        <f t="shared" si="220"/>
        <v>1.075419406685898E-3</v>
      </c>
      <c r="AJ732">
        <f t="shared" si="221"/>
        <v>0</v>
      </c>
      <c r="AK732">
        <f t="shared" si="222"/>
        <v>-1.1998057334367592E-2</v>
      </c>
      <c r="AL732">
        <f t="shared" si="223"/>
        <v>0</v>
      </c>
      <c r="AM732">
        <f t="shared" si="224"/>
        <v>-9.5505418839849122E-3</v>
      </c>
      <c r="AN732">
        <f t="shared" si="225"/>
        <v>-1.0365359849394577E-2</v>
      </c>
      <c r="AO732">
        <f t="shared" si="226"/>
        <v>-2.0797363757084058E-2</v>
      </c>
      <c r="AP732">
        <f t="shared" si="227"/>
        <v>4.3753726538530158E-3</v>
      </c>
      <c r="AQ732">
        <f t="shared" si="228"/>
        <v>-2.712096431263081E-3</v>
      </c>
    </row>
    <row r="733" spans="1:43" hidden="1" x14ac:dyDescent="0.25">
      <c r="A733" s="19">
        <v>42725</v>
      </c>
      <c r="B733">
        <v>13.08424889</v>
      </c>
      <c r="C733">
        <v>18.930670589999998</v>
      </c>
      <c r="D733">
        <v>86.612539209999994</v>
      </c>
      <c r="E733">
        <v>80.80924014</v>
      </c>
      <c r="F733">
        <v>73.490774810000005</v>
      </c>
      <c r="G733">
        <v>26990</v>
      </c>
      <c r="H733">
        <v>39164</v>
      </c>
      <c r="I733">
        <v>375.25</v>
      </c>
      <c r="J733">
        <v>9.7716999999999992</v>
      </c>
      <c r="K733">
        <v>70.716499999999996</v>
      </c>
      <c r="L733">
        <v>67.837000000000003</v>
      </c>
      <c r="M733">
        <v>118</v>
      </c>
      <c r="N733">
        <v>77.150000000000006</v>
      </c>
      <c r="O733">
        <v>14.95</v>
      </c>
      <c r="P733">
        <v>308.95</v>
      </c>
      <c r="Q733">
        <v>796.8</v>
      </c>
      <c r="R733">
        <v>10652.34</v>
      </c>
      <c r="S733">
        <v>393.33</v>
      </c>
      <c r="T733">
        <v>8061.3</v>
      </c>
      <c r="X733" s="20">
        <v>42725</v>
      </c>
      <c r="Y733">
        <f t="shared" si="210"/>
        <v>3.6726512021272271E-5</v>
      </c>
      <c r="Z733">
        <f t="shared" si="211"/>
        <v>1.1534096111585738E-3</v>
      </c>
      <c r="AA733">
        <f t="shared" si="212"/>
        <v>3.6103992066934795E-4</v>
      </c>
      <c r="AB733">
        <f t="shared" si="213"/>
        <v>1.3398557536140715E-5</v>
      </c>
      <c r="AC733">
        <f t="shared" si="214"/>
        <v>3.0119008947286397E-4</v>
      </c>
      <c r="AD733">
        <f t="shared" si="215"/>
        <v>-5.1736996409270774E-3</v>
      </c>
      <c r="AE733">
        <f t="shared" si="216"/>
        <v>-6.9465044408058086E-3</v>
      </c>
      <c r="AF733">
        <f t="shared" si="217"/>
        <v>-4.7853341350846896E-3</v>
      </c>
      <c r="AG733">
        <f t="shared" si="218"/>
        <v>3.0701372865461485E-5</v>
      </c>
      <c r="AH733">
        <f t="shared" si="219"/>
        <v>2.3359865649891739E-3</v>
      </c>
      <c r="AI733">
        <f t="shared" si="220"/>
        <v>-1.1786026085520863E-3</v>
      </c>
      <c r="AJ733">
        <f t="shared" si="221"/>
        <v>0</v>
      </c>
      <c r="AK733">
        <f t="shared" si="222"/>
        <v>1.2127683363455719E-2</v>
      </c>
      <c r="AL733">
        <f t="shared" si="223"/>
        <v>3.3500868852818057E-3</v>
      </c>
      <c r="AM733">
        <f t="shared" si="224"/>
        <v>2.2090401668349306E-2</v>
      </c>
      <c r="AN733">
        <f t="shared" si="225"/>
        <v>-5.7564919316557437E-3</v>
      </c>
      <c r="AO733">
        <f t="shared" si="226"/>
        <v>6.994705498549956E-3</v>
      </c>
      <c r="AP733">
        <f t="shared" si="227"/>
        <v>-1.6258100875747698E-3</v>
      </c>
      <c r="AQ733">
        <f t="shared" si="228"/>
        <v>-2.6140242961534598E-3</v>
      </c>
    </row>
    <row r="734" spans="1:43" hidden="1" x14ac:dyDescent="0.25">
      <c r="A734" s="19">
        <v>42726</v>
      </c>
      <c r="B734">
        <v>13.10850628</v>
      </c>
      <c r="C734">
        <v>18.95850755</v>
      </c>
      <c r="D734">
        <v>86.606880840000002</v>
      </c>
      <c r="E734">
        <v>80.847322309999996</v>
      </c>
      <c r="F734">
        <v>73.518844200000004</v>
      </c>
      <c r="G734">
        <v>26968</v>
      </c>
      <c r="H734">
        <v>38997</v>
      </c>
      <c r="I734">
        <v>376.55</v>
      </c>
      <c r="J734">
        <v>9.7616999999999994</v>
      </c>
      <c r="K734">
        <v>70.805499999999995</v>
      </c>
      <c r="L734">
        <v>67.847999999999999</v>
      </c>
      <c r="M734">
        <v>116</v>
      </c>
      <c r="N734">
        <v>76.8</v>
      </c>
      <c r="O734">
        <v>14.85</v>
      </c>
      <c r="P734">
        <v>306.35000000000002</v>
      </c>
      <c r="Q734">
        <v>787.05</v>
      </c>
      <c r="R734">
        <v>10652.64</v>
      </c>
      <c r="S734">
        <v>391.03</v>
      </c>
      <c r="T734">
        <v>7979.1</v>
      </c>
      <c r="X734" s="20">
        <v>42726</v>
      </c>
      <c r="Y734">
        <f t="shared" si="210"/>
        <v>1.8522218665123756E-3</v>
      </c>
      <c r="Z734">
        <f t="shared" si="211"/>
        <v>1.469388694878342E-3</v>
      </c>
      <c r="AA734">
        <f t="shared" si="212"/>
        <v>-6.5331820189393008E-5</v>
      </c>
      <c r="AB734">
        <f t="shared" si="213"/>
        <v>4.7114908454443458E-4</v>
      </c>
      <c r="AC734">
        <f t="shared" si="214"/>
        <v>3.8187147929672778E-4</v>
      </c>
      <c r="AD734">
        <f t="shared" si="215"/>
        <v>-8.1544909815366965E-4</v>
      </c>
      <c r="AE734">
        <f t="shared" si="216"/>
        <v>-4.27323739783321E-3</v>
      </c>
      <c r="AF734">
        <f t="shared" si="217"/>
        <v>3.4583700337895013E-3</v>
      </c>
      <c r="AG734">
        <f t="shared" si="218"/>
        <v>-1.0238873799360063E-3</v>
      </c>
      <c r="AH734">
        <f t="shared" si="219"/>
        <v>1.2577551438331615E-3</v>
      </c>
      <c r="AI734">
        <f t="shared" si="220"/>
        <v>1.621402516726085E-4</v>
      </c>
      <c r="AJ734">
        <f t="shared" si="221"/>
        <v>-1.7094433359300068E-2</v>
      </c>
      <c r="AK734">
        <f t="shared" si="222"/>
        <v>-4.5469386555434654E-3</v>
      </c>
      <c r="AL734">
        <f t="shared" si="223"/>
        <v>-6.7114345879868038E-3</v>
      </c>
      <c r="AM734">
        <f t="shared" si="224"/>
        <v>-8.451212335324922E-3</v>
      </c>
      <c r="AN734">
        <f t="shared" si="225"/>
        <v>-1.2311927469558033E-2</v>
      </c>
      <c r="AO734">
        <f t="shared" si="226"/>
        <v>2.8162429630832611E-5</v>
      </c>
      <c r="AP734">
        <f t="shared" si="227"/>
        <v>-5.8646707946586303E-3</v>
      </c>
      <c r="AQ734">
        <f t="shared" si="228"/>
        <v>-1.0249210688764674E-2</v>
      </c>
    </row>
    <row r="735" spans="1:43" hidden="1" x14ac:dyDescent="0.25">
      <c r="A735" s="19">
        <v>42727</v>
      </c>
      <c r="B735">
        <v>13.126749889999999</v>
      </c>
      <c r="C735">
        <v>19.029703090000002</v>
      </c>
      <c r="D735">
        <v>86.607462420000004</v>
      </c>
      <c r="E735">
        <v>80.898649309999996</v>
      </c>
      <c r="F735">
        <v>73.532491019999995</v>
      </c>
      <c r="G735">
        <v>26994</v>
      </c>
      <c r="H735">
        <v>38616</v>
      </c>
      <c r="I735">
        <v>372.9</v>
      </c>
      <c r="J735">
        <v>9.7658000000000005</v>
      </c>
      <c r="K735">
        <v>70.933499999999995</v>
      </c>
      <c r="L735">
        <v>67.837000000000003</v>
      </c>
      <c r="M735">
        <v>117</v>
      </c>
      <c r="N735">
        <v>75.12</v>
      </c>
      <c r="O735">
        <v>14.94</v>
      </c>
      <c r="P735">
        <v>313.14999999999998</v>
      </c>
      <c r="Q735">
        <v>789.5</v>
      </c>
      <c r="R735">
        <v>10460.94</v>
      </c>
      <c r="S735">
        <v>395.42</v>
      </c>
      <c r="T735">
        <v>7985.75</v>
      </c>
      <c r="X735" s="20">
        <v>42727</v>
      </c>
      <c r="Y735">
        <f t="shared" si="210"/>
        <v>1.3907707111693573E-3</v>
      </c>
      <c r="Z735">
        <f t="shared" si="211"/>
        <v>3.7483009679695643E-3</v>
      </c>
      <c r="AA735">
        <f t="shared" si="212"/>
        <v>6.715148284514302E-6</v>
      </c>
      <c r="AB735">
        <f t="shared" si="213"/>
        <v>6.346618862750088E-4</v>
      </c>
      <c r="AC735">
        <f t="shared" si="214"/>
        <v>1.8560620369423325E-4</v>
      </c>
      <c r="AD735">
        <f t="shared" si="215"/>
        <v>9.6364115533067324E-4</v>
      </c>
      <c r="AE735">
        <f t="shared" si="216"/>
        <v>-9.8180217358000092E-3</v>
      </c>
      <c r="AF735">
        <f t="shared" si="217"/>
        <v>-9.7405533625856827E-3</v>
      </c>
      <c r="AG735">
        <f t="shared" si="218"/>
        <v>4.1992063093064866E-4</v>
      </c>
      <c r="AH735">
        <f t="shared" si="219"/>
        <v>1.8061371224020039E-3</v>
      </c>
      <c r="AI735">
        <f t="shared" si="220"/>
        <v>-1.6214025167249292E-4</v>
      </c>
      <c r="AJ735">
        <f t="shared" si="221"/>
        <v>8.583743691391435E-3</v>
      </c>
      <c r="AK735">
        <f t="shared" si="222"/>
        <v>-2.2117805253618877E-2</v>
      </c>
      <c r="AL735">
        <f t="shared" si="223"/>
        <v>6.0423144559626617E-3</v>
      </c>
      <c r="AM735">
        <f t="shared" si="224"/>
        <v>2.1954069799758062E-2</v>
      </c>
      <c r="AN735">
        <f t="shared" si="225"/>
        <v>3.1080548948663393E-3</v>
      </c>
      <c r="AO735">
        <f t="shared" si="226"/>
        <v>-1.8159428004547968E-2</v>
      </c>
      <c r="AP735">
        <f t="shared" si="227"/>
        <v>1.1164207761973051E-2</v>
      </c>
      <c r="AQ735">
        <f t="shared" si="228"/>
        <v>8.3308022118649971E-4</v>
      </c>
    </row>
    <row r="736" spans="1:43" hidden="1" x14ac:dyDescent="0.25">
      <c r="A736" s="19">
        <v>42730</v>
      </c>
      <c r="B736">
        <v>13.06560286</v>
      </c>
      <c r="C736">
        <v>19.05896431</v>
      </c>
      <c r="D736">
        <v>86.694392429999994</v>
      </c>
      <c r="E736">
        <v>80.938624000000004</v>
      </c>
      <c r="F736">
        <v>73.62983534</v>
      </c>
      <c r="G736">
        <v>27037</v>
      </c>
      <c r="H736">
        <v>38535</v>
      </c>
      <c r="I736">
        <v>369.9</v>
      </c>
      <c r="J736">
        <v>9.7512000000000008</v>
      </c>
      <c r="K736">
        <v>70.849999999999994</v>
      </c>
      <c r="L736">
        <v>67.760000000000005</v>
      </c>
      <c r="M736">
        <v>115</v>
      </c>
      <c r="N736">
        <v>76.510000000000005</v>
      </c>
      <c r="O736">
        <v>14.4</v>
      </c>
      <c r="P736">
        <v>307.55</v>
      </c>
      <c r="Q736">
        <v>801.8</v>
      </c>
      <c r="R736">
        <v>10136.4</v>
      </c>
      <c r="S736">
        <v>391.67</v>
      </c>
      <c r="T736">
        <v>7908.25</v>
      </c>
      <c r="X736" s="20">
        <v>42730</v>
      </c>
      <c r="Y736">
        <f t="shared" si="210"/>
        <v>-4.6690835045710994E-3</v>
      </c>
      <c r="Z736">
        <f t="shared" si="211"/>
        <v>1.5364793653336282E-3</v>
      </c>
      <c r="AA736">
        <f t="shared" si="212"/>
        <v>1.003220852611533E-3</v>
      </c>
      <c r="AB736">
        <f t="shared" si="213"/>
        <v>4.9401092832811395E-4</v>
      </c>
      <c r="AC736">
        <f t="shared" si="214"/>
        <v>1.3229518261290553E-3</v>
      </c>
      <c r="AD736">
        <f t="shared" si="215"/>
        <v>1.5916791870655182E-3</v>
      </c>
      <c r="AE736">
        <f t="shared" si="216"/>
        <v>-2.0997791282351967E-3</v>
      </c>
      <c r="AF736">
        <f t="shared" si="217"/>
        <v>-8.0775883463668277E-3</v>
      </c>
      <c r="AG736">
        <f t="shared" si="218"/>
        <v>-1.496131856678735E-3</v>
      </c>
      <c r="AH736">
        <f t="shared" si="219"/>
        <v>-1.1778522839900175E-3</v>
      </c>
      <c r="AI736">
        <f t="shared" si="220"/>
        <v>-1.1357184639273798E-3</v>
      </c>
      <c r="AJ736">
        <f t="shared" si="221"/>
        <v>-1.7241806434506103E-2</v>
      </c>
      <c r="AK736">
        <f t="shared" si="222"/>
        <v>1.8334616343753052E-2</v>
      </c>
      <c r="AL736">
        <f t="shared" si="223"/>
        <v>-3.6813973122716198E-2</v>
      </c>
      <c r="AM736">
        <f t="shared" si="224"/>
        <v>-1.8044633317044451E-2</v>
      </c>
      <c r="AN736">
        <f t="shared" si="225"/>
        <v>1.5459366512709677E-2</v>
      </c>
      <c r="AO736">
        <f t="shared" si="226"/>
        <v>-3.1515415216529293E-2</v>
      </c>
      <c r="AP736">
        <f t="shared" si="227"/>
        <v>-9.5288426345021549E-3</v>
      </c>
      <c r="AQ736">
        <f t="shared" si="228"/>
        <v>-9.7521850030884583E-3</v>
      </c>
    </row>
    <row r="737" spans="1:43" hidden="1" x14ac:dyDescent="0.25">
      <c r="A737" s="19">
        <v>42731</v>
      </c>
      <c r="B737">
        <v>13.111761380000001</v>
      </c>
      <c r="C737">
        <v>19.130991760000001</v>
      </c>
      <c r="D737">
        <v>86.703310939999994</v>
      </c>
      <c r="E737">
        <v>80.991548230000006</v>
      </c>
      <c r="F737">
        <v>73.672994630000005</v>
      </c>
      <c r="G737">
        <v>27170</v>
      </c>
      <c r="H737">
        <v>39131</v>
      </c>
      <c r="I737">
        <v>379</v>
      </c>
      <c r="J737">
        <v>9.7774000000000001</v>
      </c>
      <c r="K737">
        <v>71.084000000000003</v>
      </c>
      <c r="L737">
        <v>67.977999999999994</v>
      </c>
      <c r="M737">
        <v>117</v>
      </c>
      <c r="N737">
        <v>76.569999999999993</v>
      </c>
      <c r="O737">
        <v>14.77</v>
      </c>
      <c r="P737">
        <v>316.85000000000002</v>
      </c>
      <c r="Q737">
        <v>806.75</v>
      </c>
      <c r="R737">
        <v>10350.540000000001</v>
      </c>
      <c r="S737">
        <v>395.07</v>
      </c>
      <c r="T737">
        <v>8032.85</v>
      </c>
      <c r="X737" s="20">
        <v>42731</v>
      </c>
      <c r="Y737">
        <f t="shared" si="210"/>
        <v>3.5266016407110926E-3</v>
      </c>
      <c r="Z737">
        <f t="shared" si="211"/>
        <v>3.7720669419697064E-3</v>
      </c>
      <c r="AA737">
        <f t="shared" si="212"/>
        <v>1.0286768318761037E-4</v>
      </c>
      <c r="AB737">
        <f t="shared" si="213"/>
        <v>6.536673327226729E-4</v>
      </c>
      <c r="AC737">
        <f t="shared" si="214"/>
        <v>5.8599405379821735E-4</v>
      </c>
      <c r="AD737">
        <f t="shared" si="215"/>
        <v>4.9071251641006957E-3</v>
      </c>
      <c r="AE737">
        <f t="shared" si="216"/>
        <v>1.5348072505328844E-2</v>
      </c>
      <c r="AF737">
        <f t="shared" si="217"/>
        <v>2.4303506244018169E-2</v>
      </c>
      <c r="AG737">
        <f t="shared" si="218"/>
        <v>2.6832456724575912E-3</v>
      </c>
      <c r="AH737">
        <f t="shared" si="219"/>
        <v>3.2973101865504538E-3</v>
      </c>
      <c r="AI737">
        <f t="shared" si="220"/>
        <v>3.212073073611954E-3</v>
      </c>
      <c r="AJ737">
        <f t="shared" si="221"/>
        <v>1.7241806434505954E-2</v>
      </c>
      <c r="AK737">
        <f t="shared" si="222"/>
        <v>7.8390388127144478E-4</v>
      </c>
      <c r="AL737">
        <f t="shared" si="223"/>
        <v>2.5369889961333516E-2</v>
      </c>
      <c r="AM737">
        <f t="shared" si="224"/>
        <v>2.9790800115148758E-2</v>
      </c>
      <c r="AN737">
        <f t="shared" si="225"/>
        <v>6.154630723664691E-3</v>
      </c>
      <c r="AO737">
        <f t="shared" si="226"/>
        <v>2.0905786724096105E-2</v>
      </c>
      <c r="AP737">
        <f t="shared" si="227"/>
        <v>8.6433158780061005E-3</v>
      </c>
      <c r="AQ737">
        <f t="shared" si="228"/>
        <v>1.563286567878568E-2</v>
      </c>
    </row>
    <row r="738" spans="1:43" hidden="1" x14ac:dyDescent="0.25">
      <c r="A738" s="19">
        <v>42732</v>
      </c>
      <c r="B738">
        <v>13.054393510000001</v>
      </c>
      <c r="C738">
        <v>19.156260140000001</v>
      </c>
      <c r="D738">
        <v>86.692678119999997</v>
      </c>
      <c r="E738">
        <v>80.992648149999994</v>
      </c>
      <c r="F738">
        <v>73.710608030000003</v>
      </c>
      <c r="G738">
        <v>27300</v>
      </c>
      <c r="H738">
        <v>39437</v>
      </c>
      <c r="I738">
        <v>378.25</v>
      </c>
      <c r="J738">
        <v>9.8043999999999993</v>
      </c>
      <c r="K738">
        <v>71.0505</v>
      </c>
      <c r="L738">
        <v>68.233000000000004</v>
      </c>
      <c r="M738">
        <v>117</v>
      </c>
      <c r="N738">
        <v>75.64</v>
      </c>
      <c r="O738">
        <v>14.55</v>
      </c>
      <c r="P738">
        <v>316.05</v>
      </c>
      <c r="Q738">
        <v>810.3</v>
      </c>
      <c r="R738">
        <v>10442.4</v>
      </c>
      <c r="S738">
        <v>395.58</v>
      </c>
      <c r="T738">
        <v>8034.85</v>
      </c>
      <c r="X738" s="20">
        <v>42732</v>
      </c>
      <c r="Y738">
        <f t="shared" si="210"/>
        <v>-4.3848981373377314E-3</v>
      </c>
      <c r="Z738">
        <f t="shared" si="211"/>
        <v>1.3199371808986404E-3</v>
      </c>
      <c r="AA738">
        <f t="shared" si="212"/>
        <v>-1.2264205269063851E-4</v>
      </c>
      <c r="AB738">
        <f t="shared" si="213"/>
        <v>1.358058408897507E-5</v>
      </c>
      <c r="AC738">
        <f t="shared" si="214"/>
        <v>5.104150005529731E-4</v>
      </c>
      <c r="AD738">
        <f t="shared" si="215"/>
        <v>4.7732787526575905E-3</v>
      </c>
      <c r="AE738">
        <f t="shared" si="216"/>
        <v>7.7894701973451035E-3</v>
      </c>
      <c r="AF738">
        <f t="shared" si="217"/>
        <v>-1.9808524139609926E-3</v>
      </c>
      <c r="AG738">
        <f t="shared" si="218"/>
        <v>2.7576644752373776E-3</v>
      </c>
      <c r="AH738">
        <f t="shared" si="219"/>
        <v>-4.7138450721425452E-4</v>
      </c>
      <c r="AI738">
        <f t="shared" si="220"/>
        <v>3.7441953719400461E-3</v>
      </c>
      <c r="AJ738">
        <f t="shared" si="221"/>
        <v>0</v>
      </c>
      <c r="AK738">
        <f t="shared" si="222"/>
        <v>-1.222011133477522E-2</v>
      </c>
      <c r="AL738">
        <f t="shared" si="223"/>
        <v>-1.500710292578686E-2</v>
      </c>
      <c r="AM738">
        <f t="shared" si="224"/>
        <v>-2.5280468512182625E-3</v>
      </c>
      <c r="AN738">
        <f t="shared" si="225"/>
        <v>4.3907185346082917E-3</v>
      </c>
      <c r="AO738">
        <f t="shared" si="226"/>
        <v>8.8357488290325848E-3</v>
      </c>
      <c r="AP738">
        <f t="shared" si="227"/>
        <v>1.2900779630247783E-3</v>
      </c>
      <c r="AQ738">
        <f t="shared" si="228"/>
        <v>2.4894664579607243E-4</v>
      </c>
    </row>
    <row r="739" spans="1:43" hidden="1" x14ac:dyDescent="0.25">
      <c r="A739" s="19">
        <v>42733</v>
      </c>
      <c r="B739">
        <v>13.021865289999999</v>
      </c>
      <c r="C739">
        <v>19.143296939999999</v>
      </c>
      <c r="D739">
        <v>86.733779170000005</v>
      </c>
      <c r="E739">
        <v>81.007175419999996</v>
      </c>
      <c r="F739">
        <v>73.725548880000005</v>
      </c>
      <c r="G739">
        <v>27562</v>
      </c>
      <c r="H739">
        <v>39637</v>
      </c>
      <c r="I739">
        <v>374.4</v>
      </c>
      <c r="J739">
        <v>9.7675000000000001</v>
      </c>
      <c r="K739">
        <v>71.274500000000003</v>
      </c>
      <c r="L739">
        <v>67.935000000000002</v>
      </c>
      <c r="M739">
        <v>118</v>
      </c>
      <c r="N739">
        <v>77.69</v>
      </c>
      <c r="O739">
        <v>14.75</v>
      </c>
      <c r="P739">
        <v>321.89999999999998</v>
      </c>
      <c r="Q739">
        <v>818.5</v>
      </c>
      <c r="R739">
        <v>10745.61</v>
      </c>
      <c r="S739">
        <v>401.73</v>
      </c>
      <c r="T739">
        <v>8103.6</v>
      </c>
      <c r="X739" s="20">
        <v>42733</v>
      </c>
      <c r="Y739">
        <f t="shared" si="210"/>
        <v>-2.4948545818325087E-3</v>
      </c>
      <c r="Z739">
        <f t="shared" si="211"/>
        <v>-6.769373582023099E-4</v>
      </c>
      <c r="AA739">
        <f t="shared" si="212"/>
        <v>4.7398824160687774E-4</v>
      </c>
      <c r="AB739">
        <f t="shared" si="213"/>
        <v>1.7934920815099512E-4</v>
      </c>
      <c r="AC739">
        <f t="shared" si="214"/>
        <v>2.0267552226384367E-4</v>
      </c>
      <c r="AD739">
        <f t="shared" si="215"/>
        <v>9.5513102620389829E-3</v>
      </c>
      <c r="AE739">
        <f t="shared" si="216"/>
        <v>5.0585635350237383E-3</v>
      </c>
      <c r="AF739">
        <f t="shared" si="217"/>
        <v>-1.0230608065028374E-2</v>
      </c>
      <c r="AG739">
        <f t="shared" si="218"/>
        <v>-3.7707165600960844E-3</v>
      </c>
      <c r="AH739">
        <f t="shared" si="219"/>
        <v>3.1477278756771388E-3</v>
      </c>
      <c r="AI739">
        <f t="shared" si="220"/>
        <v>-4.3769531130641868E-3</v>
      </c>
      <c r="AJ739">
        <f t="shared" si="221"/>
        <v>8.5106896679086105E-3</v>
      </c>
      <c r="AK739">
        <f t="shared" si="222"/>
        <v>2.6741305172072561E-2</v>
      </c>
      <c r="AL739">
        <f t="shared" si="223"/>
        <v>1.3652089168327263E-2</v>
      </c>
      <c r="AM739">
        <f t="shared" si="224"/>
        <v>1.834050938645454E-2</v>
      </c>
      <c r="AN739">
        <f t="shared" si="225"/>
        <v>1.0068847344509968E-2</v>
      </c>
      <c r="AO739">
        <f t="shared" si="226"/>
        <v>2.8622857981614458E-2</v>
      </c>
      <c r="AP739">
        <f t="shared" si="227"/>
        <v>1.542717882232124E-2</v>
      </c>
      <c r="AQ739">
        <f t="shared" si="228"/>
        <v>8.5200766975122855E-3</v>
      </c>
    </row>
    <row r="740" spans="1:43" hidden="1" x14ac:dyDescent="0.25">
      <c r="A740" s="19">
        <v>42734</v>
      </c>
      <c r="B740">
        <v>13.016872920000001</v>
      </c>
      <c r="C740">
        <v>19.1823883</v>
      </c>
      <c r="D740">
        <v>86.763791830000002</v>
      </c>
      <c r="E740">
        <v>81.03442518</v>
      </c>
      <c r="F740">
        <v>73.768153010000006</v>
      </c>
      <c r="G740">
        <v>27445</v>
      </c>
      <c r="H740">
        <v>39072</v>
      </c>
      <c r="I740">
        <v>376.85</v>
      </c>
      <c r="J740">
        <v>9.7845999999999993</v>
      </c>
      <c r="K740">
        <v>71.460999999999999</v>
      </c>
      <c r="L740">
        <v>67.954999999999998</v>
      </c>
      <c r="M740">
        <v>118</v>
      </c>
      <c r="N740">
        <v>77.88</v>
      </c>
      <c r="O740">
        <v>14.88</v>
      </c>
      <c r="P740">
        <v>325.64999999999998</v>
      </c>
      <c r="Q740">
        <v>826.35</v>
      </c>
      <c r="R740">
        <v>10901.55</v>
      </c>
      <c r="S740">
        <v>402.07</v>
      </c>
      <c r="T740">
        <v>8185.8</v>
      </c>
      <c r="X740" s="20">
        <v>42734</v>
      </c>
      <c r="Y740">
        <f t="shared" si="210"/>
        <v>-3.8345714150263521E-4</v>
      </c>
      <c r="Z740">
        <f t="shared" si="211"/>
        <v>2.0399569276592319E-3</v>
      </c>
      <c r="AA740">
        <f t="shared" si="212"/>
        <v>3.4597210930819563E-4</v>
      </c>
      <c r="AB740">
        <f t="shared" si="213"/>
        <v>3.3633042571757244E-4</v>
      </c>
      <c r="AC740">
        <f t="shared" si="214"/>
        <v>5.7770780228561512E-4</v>
      </c>
      <c r="AD740">
        <f t="shared" si="215"/>
        <v>-4.2540104511005448E-3</v>
      </c>
      <c r="AE740">
        <f t="shared" si="216"/>
        <v>-1.4356927539360334E-2</v>
      </c>
      <c r="AF740">
        <f t="shared" si="217"/>
        <v>6.522485686041947E-3</v>
      </c>
      <c r="AG740">
        <f t="shared" si="218"/>
        <v>1.7491731691162279E-3</v>
      </c>
      <c r="AH740">
        <f t="shared" si="219"/>
        <v>2.6132266483572639E-3</v>
      </c>
      <c r="AI740">
        <f t="shared" si="220"/>
        <v>2.9435573102368229E-4</v>
      </c>
      <c r="AJ740">
        <f t="shared" si="221"/>
        <v>0</v>
      </c>
      <c r="AK740">
        <f t="shared" si="222"/>
        <v>2.4426315416694756E-3</v>
      </c>
      <c r="AL740">
        <f t="shared" si="223"/>
        <v>8.7749466191170567E-3</v>
      </c>
      <c r="AM740">
        <f t="shared" si="224"/>
        <v>1.1582246687648005E-2</v>
      </c>
      <c r="AN740">
        <f t="shared" si="225"/>
        <v>9.5450157756457408E-3</v>
      </c>
      <c r="AO740">
        <f t="shared" si="226"/>
        <v>1.4407681886180471E-2</v>
      </c>
      <c r="AP740">
        <f t="shared" si="227"/>
        <v>8.4598163791417644E-4</v>
      </c>
      <c r="AQ740">
        <f t="shared" si="228"/>
        <v>1.009253842808683E-2</v>
      </c>
    </row>
    <row r="741" spans="1:43" hidden="1" x14ac:dyDescent="0.25">
      <c r="A741" s="19">
        <v>42737</v>
      </c>
      <c r="B741">
        <v>13.085173360000001</v>
      </c>
      <c r="C741">
        <v>19.271750239999999</v>
      </c>
      <c r="D741">
        <v>86.77616415</v>
      </c>
      <c r="E741">
        <v>81.109378739999997</v>
      </c>
      <c r="F741">
        <v>73.873461689999999</v>
      </c>
      <c r="G741">
        <v>27570</v>
      </c>
      <c r="H741">
        <v>39177</v>
      </c>
      <c r="I741">
        <v>378.1</v>
      </c>
      <c r="J741">
        <v>9.8120999999999992</v>
      </c>
      <c r="K741">
        <v>71.276499999999999</v>
      </c>
      <c r="L741">
        <v>68.144999999999996</v>
      </c>
      <c r="M741">
        <v>119</v>
      </c>
      <c r="N741">
        <v>78.5</v>
      </c>
      <c r="O741">
        <v>14.93</v>
      </c>
      <c r="P741">
        <v>327.05</v>
      </c>
      <c r="Q741">
        <v>825.35</v>
      </c>
      <c r="R741">
        <v>11261.94</v>
      </c>
      <c r="S741">
        <v>399.03</v>
      </c>
      <c r="T741">
        <v>8179.5</v>
      </c>
      <c r="X741" s="20">
        <v>42737</v>
      </c>
      <c r="Y741">
        <f t="shared" si="210"/>
        <v>5.2333518339112688E-3</v>
      </c>
      <c r="Z741">
        <f t="shared" si="211"/>
        <v>4.6477234573027255E-3</v>
      </c>
      <c r="AA741">
        <f t="shared" si="212"/>
        <v>1.4258756666267231E-4</v>
      </c>
      <c r="AB741">
        <f t="shared" si="213"/>
        <v>9.2453197133476363E-4</v>
      </c>
      <c r="AC741">
        <f t="shared" si="214"/>
        <v>1.4265449219427093E-3</v>
      </c>
      <c r="AD741">
        <f t="shared" si="215"/>
        <v>4.5442230338528554E-3</v>
      </c>
      <c r="AE741">
        <f t="shared" si="216"/>
        <v>2.6837419780857282E-3</v>
      </c>
      <c r="AF741">
        <f t="shared" si="217"/>
        <v>3.3114806074082143E-3</v>
      </c>
      <c r="AG741">
        <f t="shared" si="218"/>
        <v>2.8065968302238334E-3</v>
      </c>
      <c r="AH741">
        <f t="shared" si="219"/>
        <v>-2.5851665154908144E-3</v>
      </c>
      <c r="AI741">
        <f t="shared" si="220"/>
        <v>2.7920664721656167E-3</v>
      </c>
      <c r="AJ741">
        <f t="shared" si="221"/>
        <v>8.4388686458646035E-3</v>
      </c>
      <c r="AK741">
        <f t="shared" si="222"/>
        <v>7.9294442843639238E-3</v>
      </c>
      <c r="AL741">
        <f t="shared" si="223"/>
        <v>3.3545821461530415E-3</v>
      </c>
      <c r="AM741">
        <f t="shared" si="224"/>
        <v>4.2898794148114221E-3</v>
      </c>
      <c r="AN741">
        <f t="shared" si="225"/>
        <v>-1.2108737932852531E-3</v>
      </c>
      <c r="AO741">
        <f t="shared" si="226"/>
        <v>3.2523918207490982E-2</v>
      </c>
      <c r="AP741">
        <f t="shared" si="227"/>
        <v>-7.5896007801843253E-3</v>
      </c>
      <c r="AQ741">
        <f t="shared" si="228"/>
        <v>-7.6992176265751149E-4</v>
      </c>
    </row>
    <row r="742" spans="1:43" hidden="1" x14ac:dyDescent="0.25">
      <c r="A742" s="19">
        <v>42738</v>
      </c>
      <c r="B742">
        <v>13.091930639999999</v>
      </c>
      <c r="C742">
        <v>19.288579639999998</v>
      </c>
      <c r="D742">
        <v>86.808493600000006</v>
      </c>
      <c r="E742">
        <v>81.149964420000003</v>
      </c>
      <c r="F742">
        <v>73.903515420000005</v>
      </c>
      <c r="G742">
        <v>27778</v>
      </c>
      <c r="H742">
        <v>40293</v>
      </c>
      <c r="I742">
        <v>376.55</v>
      </c>
      <c r="J742">
        <v>9.8062000000000005</v>
      </c>
      <c r="K742">
        <v>71.031499999999994</v>
      </c>
      <c r="L742">
        <v>68.260000000000005</v>
      </c>
      <c r="M742">
        <v>120</v>
      </c>
      <c r="N742">
        <v>78.930000000000007</v>
      </c>
      <c r="O742">
        <v>15.19</v>
      </c>
      <c r="P742">
        <v>346</v>
      </c>
      <c r="Q742">
        <v>829.85</v>
      </c>
      <c r="R742">
        <v>11250.36</v>
      </c>
      <c r="S742">
        <v>396.63</v>
      </c>
      <c r="T742">
        <v>8192.25</v>
      </c>
      <c r="X742" s="20">
        <v>42738</v>
      </c>
      <c r="Y742">
        <f t="shared" si="210"/>
        <v>5.1627408059266985E-4</v>
      </c>
      <c r="Z742">
        <f t="shared" si="211"/>
        <v>8.7288677876674349E-4</v>
      </c>
      <c r="AA742">
        <f t="shared" si="212"/>
        <v>3.7249202542286128E-4</v>
      </c>
      <c r="AB742">
        <f t="shared" si="213"/>
        <v>5.0025693505232564E-4</v>
      </c>
      <c r="AC742">
        <f t="shared" si="214"/>
        <v>4.0674441989680988E-4</v>
      </c>
      <c r="AD742">
        <f t="shared" si="215"/>
        <v>7.5161154583217931E-3</v>
      </c>
      <c r="AE742">
        <f t="shared" si="216"/>
        <v>2.8087916688668023E-2</v>
      </c>
      <c r="AF742">
        <f t="shared" si="217"/>
        <v>-4.1078703495265141E-3</v>
      </c>
      <c r="AG742">
        <f t="shared" si="218"/>
        <v>-6.0147924925934584E-4</v>
      </c>
      <c r="AH742">
        <f t="shared" si="219"/>
        <v>-3.4432392002956831E-3</v>
      </c>
      <c r="AI742">
        <f t="shared" si="220"/>
        <v>1.686155599084888E-3</v>
      </c>
      <c r="AJ742">
        <f t="shared" si="221"/>
        <v>8.3682496705165792E-3</v>
      </c>
      <c r="AK742">
        <f t="shared" si="222"/>
        <v>5.462758931948284E-3</v>
      </c>
      <c r="AL742">
        <f t="shared" si="223"/>
        <v>1.7264705056582504E-2</v>
      </c>
      <c r="AM742">
        <f t="shared" si="224"/>
        <v>5.6325710650502438E-2</v>
      </c>
      <c r="AN742">
        <f t="shared" si="225"/>
        <v>5.4374227731778879E-3</v>
      </c>
      <c r="AO742">
        <f t="shared" si="226"/>
        <v>-1.0287710292886335E-3</v>
      </c>
      <c r="AP742">
        <f t="shared" si="227"/>
        <v>-6.0327458431994763E-3</v>
      </c>
      <c r="AQ742">
        <f t="shared" si="228"/>
        <v>1.5575613575361691E-3</v>
      </c>
    </row>
    <row r="743" spans="1:43" hidden="1" x14ac:dyDescent="0.25">
      <c r="A743" s="19">
        <v>42739</v>
      </c>
      <c r="B743">
        <v>13.099252529999999</v>
      </c>
      <c r="C743">
        <v>19.276157659999999</v>
      </c>
      <c r="D743">
        <v>86.805623109999999</v>
      </c>
      <c r="E743">
        <v>81.142473370000005</v>
      </c>
      <c r="F743">
        <v>73.903296530000006</v>
      </c>
      <c r="G743">
        <v>27682</v>
      </c>
      <c r="H743">
        <v>40289</v>
      </c>
      <c r="I743">
        <v>384.05</v>
      </c>
      <c r="J743">
        <v>9.7887000000000004</v>
      </c>
      <c r="K743">
        <v>71.204999999999998</v>
      </c>
      <c r="L743">
        <v>67.885999999999996</v>
      </c>
      <c r="M743">
        <v>120</v>
      </c>
      <c r="N743">
        <v>78.5</v>
      </c>
      <c r="O743">
        <v>15.14</v>
      </c>
      <c r="P743">
        <v>343</v>
      </c>
      <c r="Q743">
        <v>821.6</v>
      </c>
      <c r="R743">
        <v>11098.26</v>
      </c>
      <c r="S743">
        <v>395.17</v>
      </c>
      <c r="T743">
        <v>8190.5</v>
      </c>
      <c r="X743" s="20">
        <v>42739</v>
      </c>
      <c r="Y743">
        <f t="shared" si="210"/>
        <v>5.5911106750802786E-4</v>
      </c>
      <c r="Z743">
        <f t="shared" si="211"/>
        <v>-6.4421444559432342E-4</v>
      </c>
      <c r="AA743">
        <f t="shared" si="212"/>
        <v>-3.306747233073106E-5</v>
      </c>
      <c r="AB743">
        <f t="shared" si="213"/>
        <v>-9.2315453601212214E-5</v>
      </c>
      <c r="AC743">
        <f t="shared" si="214"/>
        <v>-2.9618391345907445E-6</v>
      </c>
      <c r="AD743">
        <f t="shared" si="215"/>
        <v>-3.4619580195170267E-3</v>
      </c>
      <c r="AE743">
        <f t="shared" si="216"/>
        <v>-9.9277754418721618E-5</v>
      </c>
      <c r="AF743">
        <f t="shared" si="217"/>
        <v>1.9721911897330146E-2</v>
      </c>
      <c r="AG743">
        <f t="shared" si="218"/>
        <v>-1.7861795316863782E-3</v>
      </c>
      <c r="AH743">
        <f t="shared" si="219"/>
        <v>2.439600047117442E-3</v>
      </c>
      <c r="AI743">
        <f t="shared" si="220"/>
        <v>-5.4941157400872701E-3</v>
      </c>
      <c r="AJ743">
        <f t="shared" si="221"/>
        <v>0</v>
      </c>
      <c r="AK743">
        <f t="shared" si="222"/>
        <v>-5.4627589319484254E-3</v>
      </c>
      <c r="AL743">
        <f t="shared" si="223"/>
        <v>-3.2970685983786446E-3</v>
      </c>
      <c r="AM743">
        <f t="shared" si="224"/>
        <v>-8.7083278917843079E-3</v>
      </c>
      <c r="AN743">
        <f t="shared" si="225"/>
        <v>-9.9913029523792888E-3</v>
      </c>
      <c r="AO743">
        <f t="shared" si="226"/>
        <v>-1.3611788864532929E-2</v>
      </c>
      <c r="AP743">
        <f t="shared" si="227"/>
        <v>-3.6878041289568129E-3</v>
      </c>
      <c r="AQ743">
        <f t="shared" si="228"/>
        <v>-2.1363934707617968E-4</v>
      </c>
    </row>
    <row r="744" spans="1:43" hidden="1" x14ac:dyDescent="0.25">
      <c r="A744" s="19">
        <v>42740</v>
      </c>
      <c r="B744">
        <v>13.12736112</v>
      </c>
      <c r="C744">
        <v>19.29743122</v>
      </c>
      <c r="D744">
        <v>86.865940390000006</v>
      </c>
      <c r="E744">
        <v>81.133187390000003</v>
      </c>
      <c r="F744">
        <v>73.943783609999997</v>
      </c>
      <c r="G744">
        <v>27948</v>
      </c>
      <c r="H744">
        <v>40480</v>
      </c>
      <c r="I744">
        <v>380.45</v>
      </c>
      <c r="J744">
        <v>9.8321000000000005</v>
      </c>
      <c r="K744">
        <v>71.854500000000002</v>
      </c>
      <c r="L744">
        <v>67.742999999999995</v>
      </c>
      <c r="M744">
        <v>121</v>
      </c>
      <c r="N744">
        <v>78.540000000000006</v>
      </c>
      <c r="O744">
        <v>15.24</v>
      </c>
      <c r="P744">
        <v>351.8</v>
      </c>
      <c r="Q744">
        <v>833.15</v>
      </c>
      <c r="R744">
        <v>11162.16</v>
      </c>
      <c r="S744">
        <v>395.4</v>
      </c>
      <c r="T744">
        <v>8273.7999999999993</v>
      </c>
      <c r="X744" s="20">
        <v>42740</v>
      </c>
      <c r="Y744">
        <f t="shared" si="210"/>
        <v>2.1435173551249947E-3</v>
      </c>
      <c r="Z744">
        <f t="shared" si="211"/>
        <v>1.1030118158322345E-3</v>
      </c>
      <c r="AA744">
        <f t="shared" si="212"/>
        <v>6.9461322521224302E-4</v>
      </c>
      <c r="AB744">
        <f t="shared" si="213"/>
        <v>-1.1444698442943183E-4</v>
      </c>
      <c r="AC744">
        <f t="shared" si="214"/>
        <v>5.4768861141791505E-4</v>
      </c>
      <c r="AD744">
        <f t="shared" si="215"/>
        <v>9.5632582156941412E-3</v>
      </c>
      <c r="AE744">
        <f t="shared" si="216"/>
        <v>4.72954613858091E-3</v>
      </c>
      <c r="AF744">
        <f t="shared" si="217"/>
        <v>-9.4179898221592537E-3</v>
      </c>
      <c r="AG744">
        <f t="shared" si="218"/>
        <v>4.4238839171544522E-3</v>
      </c>
      <c r="AH744">
        <f t="shared" si="219"/>
        <v>9.0802003726032539E-3</v>
      </c>
      <c r="AI744">
        <f t="shared" si="220"/>
        <v>-2.1086943498595948E-3</v>
      </c>
      <c r="AJ744">
        <f t="shared" si="221"/>
        <v>8.2988028146950641E-3</v>
      </c>
      <c r="AK744">
        <f t="shared" si="222"/>
        <v>5.0942436150085851E-4</v>
      </c>
      <c r="AL744">
        <f t="shared" si="223"/>
        <v>6.5833022491973963E-3</v>
      </c>
      <c r="AM744">
        <f t="shared" si="224"/>
        <v>2.5332385137517902E-2</v>
      </c>
      <c r="AN744">
        <f t="shared" si="225"/>
        <v>1.3960039370284014E-2</v>
      </c>
      <c r="AO744">
        <f t="shared" si="226"/>
        <v>5.7411473382818776E-3</v>
      </c>
      <c r="AP744">
        <f t="shared" si="227"/>
        <v>5.818586753583608E-4</v>
      </c>
      <c r="AQ744">
        <f t="shared" si="228"/>
        <v>1.0118949579130353E-2</v>
      </c>
    </row>
    <row r="745" spans="1:43" hidden="1" x14ac:dyDescent="0.25">
      <c r="A745" s="19">
        <v>42741</v>
      </c>
      <c r="B745">
        <v>13.14151511</v>
      </c>
      <c r="C745">
        <v>19.284680590000001</v>
      </c>
      <c r="D745">
        <v>86.858781829999998</v>
      </c>
      <c r="E745">
        <v>81.205952819999993</v>
      </c>
      <c r="F745">
        <v>73.970902609999996</v>
      </c>
      <c r="G745">
        <v>27887</v>
      </c>
      <c r="H745">
        <v>40360</v>
      </c>
      <c r="I745">
        <v>383.55</v>
      </c>
      <c r="J745">
        <v>9.8422000000000001</v>
      </c>
      <c r="K745">
        <v>71.745500000000007</v>
      </c>
      <c r="L745">
        <v>68.114999999999995</v>
      </c>
      <c r="M745">
        <v>121</v>
      </c>
      <c r="N745">
        <v>78.95</v>
      </c>
      <c r="O745">
        <v>15.4</v>
      </c>
      <c r="P745">
        <v>346.5</v>
      </c>
      <c r="Q745">
        <v>833.75</v>
      </c>
      <c r="R745">
        <v>11358.9</v>
      </c>
      <c r="S745">
        <v>397.88</v>
      </c>
      <c r="T745">
        <v>8243.7999999999993</v>
      </c>
      <c r="X745" s="20">
        <v>42741</v>
      </c>
      <c r="Y745">
        <f t="shared" si="210"/>
        <v>1.0776244286810643E-3</v>
      </c>
      <c r="Z745">
        <f t="shared" si="211"/>
        <v>-6.6096073366779745E-4</v>
      </c>
      <c r="AA745">
        <f t="shared" si="212"/>
        <v>-8.2412680389817671E-5</v>
      </c>
      <c r="AB745">
        <f t="shared" si="213"/>
        <v>8.9646199652135381E-4</v>
      </c>
      <c r="AC745">
        <f t="shared" si="214"/>
        <v>3.6668435024135598E-4</v>
      </c>
      <c r="AD745">
        <f t="shared" si="215"/>
        <v>-2.1850102720230103E-3</v>
      </c>
      <c r="AE745">
        <f t="shared" si="216"/>
        <v>-2.9688294938018801E-3</v>
      </c>
      <c r="AF745">
        <f t="shared" si="217"/>
        <v>8.1152277827736766E-3</v>
      </c>
      <c r="AG745">
        <f t="shared" si="218"/>
        <v>1.0267202276315454E-3</v>
      </c>
      <c r="AH745">
        <f t="shared" si="219"/>
        <v>-1.5181061411401189E-3</v>
      </c>
      <c r="AI745">
        <f t="shared" si="220"/>
        <v>5.4763198294099143E-3</v>
      </c>
      <c r="AJ745">
        <f t="shared" si="221"/>
        <v>0</v>
      </c>
      <c r="AK745">
        <f t="shared" si="222"/>
        <v>5.2066915517875768E-3</v>
      </c>
      <c r="AL745">
        <f t="shared" si="223"/>
        <v>1.0443959161083314E-2</v>
      </c>
      <c r="AM745">
        <f t="shared" si="224"/>
        <v>-1.5180013673499908E-2</v>
      </c>
      <c r="AN745">
        <f t="shared" si="225"/>
        <v>7.1989924520103198E-4</v>
      </c>
      <c r="AO745">
        <f t="shared" si="226"/>
        <v>1.7472091006478063E-2</v>
      </c>
      <c r="AP745">
        <f t="shared" si="227"/>
        <v>6.2525415476967538E-3</v>
      </c>
      <c r="AQ745">
        <f t="shared" si="228"/>
        <v>-3.6324929756751554E-3</v>
      </c>
    </row>
    <row r="746" spans="1:43" hidden="1" x14ac:dyDescent="0.25">
      <c r="A746" s="19">
        <v>42744</v>
      </c>
      <c r="B746">
        <v>13.16420276</v>
      </c>
      <c r="C746">
        <v>19.289159470000001</v>
      </c>
      <c r="D746">
        <v>86.916111839999999</v>
      </c>
      <c r="E746">
        <v>81.276156229999998</v>
      </c>
      <c r="F746">
        <v>74.080322730000006</v>
      </c>
      <c r="G746">
        <v>28051</v>
      </c>
      <c r="H746">
        <v>40706</v>
      </c>
      <c r="I746">
        <v>382.9</v>
      </c>
      <c r="J746">
        <v>9.8163</v>
      </c>
      <c r="K746">
        <v>72.009500000000003</v>
      </c>
      <c r="L746">
        <v>68.099999999999994</v>
      </c>
      <c r="M746">
        <v>121</v>
      </c>
      <c r="N746">
        <v>79.41</v>
      </c>
      <c r="O746">
        <v>15.42</v>
      </c>
      <c r="P746">
        <v>342.7</v>
      </c>
      <c r="Q746">
        <v>831.05</v>
      </c>
      <c r="R746">
        <v>11499.96</v>
      </c>
      <c r="S746">
        <v>398.4</v>
      </c>
      <c r="T746">
        <v>8236.0499999999993</v>
      </c>
      <c r="X746" s="20">
        <v>42744</v>
      </c>
      <c r="Y746">
        <f t="shared" si="210"/>
        <v>1.7249219912901031E-3</v>
      </c>
      <c r="Z746">
        <f t="shared" si="211"/>
        <v>2.3222370462264546E-4</v>
      </c>
      <c r="AA746">
        <f t="shared" si="212"/>
        <v>6.5981927387975142E-4</v>
      </c>
      <c r="AB746">
        <f t="shared" si="213"/>
        <v>8.641371629044219E-4</v>
      </c>
      <c r="AC746">
        <f t="shared" si="214"/>
        <v>1.4781389302432016E-3</v>
      </c>
      <c r="AD746">
        <f t="shared" si="215"/>
        <v>5.8636515389417204E-3</v>
      </c>
      <c r="AE746">
        <f t="shared" si="216"/>
        <v>8.5363062452792245E-3</v>
      </c>
      <c r="AF746">
        <f t="shared" si="217"/>
        <v>-1.6961319220565728E-3</v>
      </c>
      <c r="AG746">
        <f t="shared" si="218"/>
        <v>-2.6349940214893623E-3</v>
      </c>
      <c r="AH746">
        <f t="shared" si="219"/>
        <v>3.6729198537429333E-3</v>
      </c>
      <c r="AI746">
        <f t="shared" si="220"/>
        <v>-2.202400625574211E-4</v>
      </c>
      <c r="AJ746">
        <f t="shared" si="221"/>
        <v>0</v>
      </c>
      <c r="AK746">
        <f t="shared" si="222"/>
        <v>5.8095642054684666E-3</v>
      </c>
      <c r="AL746">
        <f t="shared" si="223"/>
        <v>1.2978587156000124E-3</v>
      </c>
      <c r="AM746">
        <f t="shared" si="224"/>
        <v>-1.1027389749394765E-2</v>
      </c>
      <c r="AN746">
        <f t="shared" si="225"/>
        <v>-3.2436357127144165E-3</v>
      </c>
      <c r="AO746">
        <f t="shared" si="226"/>
        <v>1.2341979483618485E-2</v>
      </c>
      <c r="AP746">
        <f t="shared" si="227"/>
        <v>1.3060734262299351E-3</v>
      </c>
      <c r="AQ746">
        <f t="shared" si="228"/>
        <v>-9.4054261068117571E-4</v>
      </c>
    </row>
    <row r="747" spans="1:43" hidden="1" x14ac:dyDescent="0.25">
      <c r="A747" s="19">
        <v>42745</v>
      </c>
      <c r="B747">
        <v>13.242584259999999</v>
      </c>
      <c r="C747">
        <v>19.332930749999999</v>
      </c>
      <c r="D747">
        <v>86.922607360000001</v>
      </c>
      <c r="E747">
        <v>81.309052449999996</v>
      </c>
      <c r="F747">
        <v>74.124190999999996</v>
      </c>
      <c r="G747">
        <v>28144</v>
      </c>
      <c r="H747">
        <v>41118</v>
      </c>
      <c r="I747">
        <v>395.15</v>
      </c>
      <c r="J747">
        <v>9.8718000000000004</v>
      </c>
      <c r="K747">
        <v>72.119500000000002</v>
      </c>
      <c r="L747">
        <v>68.326999999999998</v>
      </c>
      <c r="M747">
        <v>121</v>
      </c>
      <c r="N747">
        <v>79.010000000000005</v>
      </c>
      <c r="O747">
        <v>15.45</v>
      </c>
      <c r="P747">
        <v>346.4</v>
      </c>
      <c r="Q747">
        <v>830.55</v>
      </c>
      <c r="R747">
        <v>11502.51</v>
      </c>
      <c r="S747">
        <v>404.78</v>
      </c>
      <c r="T747">
        <v>8288.6</v>
      </c>
      <c r="X747" s="20">
        <v>42745</v>
      </c>
      <c r="Y747">
        <f t="shared" si="210"/>
        <v>5.9364836875343109E-3</v>
      </c>
      <c r="Z747">
        <f t="shared" si="211"/>
        <v>2.2666457714179372E-3</v>
      </c>
      <c r="AA747">
        <f t="shared" si="212"/>
        <v>7.4730417169570844E-5</v>
      </c>
      <c r="AB747">
        <f t="shared" si="213"/>
        <v>4.0466436911420952E-4</v>
      </c>
      <c r="AC747">
        <f t="shared" si="214"/>
        <v>5.9199642679019662E-4</v>
      </c>
      <c r="AD747">
        <f t="shared" si="215"/>
        <v>3.3099060380794259E-3</v>
      </c>
      <c r="AE747">
        <f t="shared" si="216"/>
        <v>1.0070480101054241E-2</v>
      </c>
      <c r="AF747">
        <f t="shared" si="217"/>
        <v>3.1491581167735448E-2</v>
      </c>
      <c r="AG747">
        <f t="shared" si="218"/>
        <v>5.6379383497427629E-3</v>
      </c>
      <c r="AH747">
        <f t="shared" si="219"/>
        <v>1.5264106648583389E-3</v>
      </c>
      <c r="AI747">
        <f t="shared" si="220"/>
        <v>3.3277900926747457E-3</v>
      </c>
      <c r="AJ747">
        <f t="shared" si="221"/>
        <v>0</v>
      </c>
      <c r="AK747">
        <f t="shared" si="222"/>
        <v>-5.0498781724775798E-3</v>
      </c>
      <c r="AL747">
        <f t="shared" si="223"/>
        <v>1.9436352085710307E-3</v>
      </c>
      <c r="AM747">
        <f t="shared" si="224"/>
        <v>1.073874780771698E-2</v>
      </c>
      <c r="AN747">
        <f t="shared" si="225"/>
        <v>-6.0182958003328563E-4</v>
      </c>
      <c r="AO747">
        <f t="shared" si="226"/>
        <v>2.2171532104575851E-4</v>
      </c>
      <c r="AP747">
        <f t="shared" si="227"/>
        <v>1.5887183927616424E-2</v>
      </c>
      <c r="AQ747">
        <f t="shared" si="228"/>
        <v>6.3602166638919953E-3</v>
      </c>
    </row>
    <row r="748" spans="1:43" hidden="1" x14ac:dyDescent="0.25">
      <c r="A748" s="19">
        <v>42746</v>
      </c>
      <c r="B748">
        <v>13.28434354</v>
      </c>
      <c r="C748">
        <v>19.39888895</v>
      </c>
      <c r="D748">
        <v>86.950469999999996</v>
      </c>
      <c r="E748">
        <v>81.315133239999994</v>
      </c>
      <c r="F748">
        <v>74.126423489999993</v>
      </c>
      <c r="G748">
        <v>28300</v>
      </c>
      <c r="H748">
        <v>40995</v>
      </c>
      <c r="I748">
        <v>393.3</v>
      </c>
      <c r="J748">
        <v>9.8463999999999992</v>
      </c>
      <c r="K748">
        <v>72.290999999999997</v>
      </c>
      <c r="L748">
        <v>68.311999999999998</v>
      </c>
      <c r="M748">
        <v>123</v>
      </c>
      <c r="N748">
        <v>80</v>
      </c>
      <c r="O748">
        <v>15.65</v>
      </c>
      <c r="P748">
        <v>348.95</v>
      </c>
      <c r="Q748">
        <v>841.5</v>
      </c>
      <c r="R748">
        <v>11580.66</v>
      </c>
      <c r="S748">
        <v>411.33</v>
      </c>
      <c r="T748">
        <v>8380.65</v>
      </c>
      <c r="X748" s="20">
        <v>42746</v>
      </c>
      <c r="Y748">
        <f t="shared" si="210"/>
        <v>3.1484471032987554E-3</v>
      </c>
      <c r="Z748">
        <f t="shared" si="211"/>
        <v>3.4058954250611754E-3</v>
      </c>
      <c r="AA748">
        <f t="shared" si="212"/>
        <v>3.2049401392713077E-4</v>
      </c>
      <c r="AB748">
        <f t="shared" si="213"/>
        <v>7.4783341444988689E-5</v>
      </c>
      <c r="AC748">
        <f t="shared" si="214"/>
        <v>3.0117784102856371E-5</v>
      </c>
      <c r="AD748">
        <f t="shared" si="215"/>
        <v>5.5276166539895873E-3</v>
      </c>
      <c r="AE748">
        <f t="shared" si="216"/>
        <v>-2.9958737836006028E-3</v>
      </c>
      <c r="AF748">
        <f t="shared" si="217"/>
        <v>-4.6927602132203839E-3</v>
      </c>
      <c r="AG748">
        <f t="shared" si="218"/>
        <v>-2.5763014929368407E-3</v>
      </c>
      <c r="AH748">
        <f t="shared" si="219"/>
        <v>2.3751746670191269E-3</v>
      </c>
      <c r="AI748">
        <f t="shared" si="220"/>
        <v>-2.1955664283627936E-4</v>
      </c>
      <c r="AJ748">
        <f t="shared" si="221"/>
        <v>1.6393809775676352E-2</v>
      </c>
      <c r="AK748">
        <f t="shared" si="222"/>
        <v>1.2452207939239542E-2</v>
      </c>
      <c r="AL748">
        <f t="shared" si="223"/>
        <v>1.2861913642407822E-2</v>
      </c>
      <c r="AM748">
        <f t="shared" si="224"/>
        <v>7.3344687748806477E-3</v>
      </c>
      <c r="AN748">
        <f t="shared" si="225"/>
        <v>1.3097881693774783E-2</v>
      </c>
      <c r="AO748">
        <f t="shared" si="226"/>
        <v>6.7711929160278435E-3</v>
      </c>
      <c r="AP748">
        <f t="shared" si="227"/>
        <v>1.6052102398613793E-2</v>
      </c>
      <c r="AQ748">
        <f t="shared" si="228"/>
        <v>1.1044400399176861E-2</v>
      </c>
    </row>
    <row r="749" spans="1:43" hidden="1" x14ac:dyDescent="0.25">
      <c r="A749" s="19">
        <v>42747</v>
      </c>
      <c r="B749">
        <v>13.236295009999999</v>
      </c>
      <c r="C749">
        <v>19.429376810000001</v>
      </c>
      <c r="D749">
        <v>86.964933810000005</v>
      </c>
      <c r="E749">
        <v>81.324416330000005</v>
      </c>
      <c r="F749">
        <v>74.143726279999996</v>
      </c>
      <c r="G749">
        <v>28393</v>
      </c>
      <c r="H749">
        <v>40883</v>
      </c>
      <c r="I749">
        <v>401.9</v>
      </c>
      <c r="J749">
        <v>9.8877000000000006</v>
      </c>
      <c r="K749">
        <v>72.314499999999995</v>
      </c>
      <c r="L749">
        <v>68.141000000000005</v>
      </c>
      <c r="M749">
        <v>123</v>
      </c>
      <c r="N749">
        <v>80</v>
      </c>
      <c r="O749">
        <v>15.63</v>
      </c>
      <c r="P749">
        <v>354.45</v>
      </c>
      <c r="Q749">
        <v>825.9</v>
      </c>
      <c r="R749">
        <v>11413.26</v>
      </c>
      <c r="S749">
        <v>411.67</v>
      </c>
      <c r="T749">
        <v>8407.2000000000007</v>
      </c>
      <c r="X749" s="20">
        <v>42747</v>
      </c>
      <c r="Y749">
        <f t="shared" si="210"/>
        <v>-3.6234860997865119E-3</v>
      </c>
      <c r="Z749">
        <f t="shared" si="211"/>
        <v>1.5703954667491771E-3</v>
      </c>
      <c r="AA749">
        <f t="shared" si="212"/>
        <v>1.6633155794713311E-4</v>
      </c>
      <c r="AB749">
        <f t="shared" si="213"/>
        <v>1.1415538268079053E-4</v>
      </c>
      <c r="AC749">
        <f t="shared" si="214"/>
        <v>2.3339546234196426E-4</v>
      </c>
      <c r="AD749">
        <f t="shared" si="215"/>
        <v>3.2808312638192812E-3</v>
      </c>
      <c r="AE749">
        <f t="shared" si="216"/>
        <v>-2.7357793266864598E-3</v>
      </c>
      <c r="AF749">
        <f t="shared" si="217"/>
        <v>2.163062201739158E-2</v>
      </c>
      <c r="AG749">
        <f t="shared" si="218"/>
        <v>4.1856543036629026E-3</v>
      </c>
      <c r="AH749">
        <f t="shared" si="219"/>
        <v>3.250222184754097E-4</v>
      </c>
      <c r="AI749">
        <f t="shared" si="220"/>
        <v>-2.5063588124280395E-3</v>
      </c>
      <c r="AJ749">
        <f t="shared" si="221"/>
        <v>0</v>
      </c>
      <c r="AK749">
        <f t="shared" si="222"/>
        <v>0</v>
      </c>
      <c r="AL749">
        <f t="shared" si="223"/>
        <v>-1.2787725527769762E-3</v>
      </c>
      <c r="AM749">
        <f t="shared" si="224"/>
        <v>1.5638646837865967E-2</v>
      </c>
      <c r="AN749">
        <f t="shared" si="225"/>
        <v>-1.8712312814189391E-2</v>
      </c>
      <c r="AO749">
        <f t="shared" si="226"/>
        <v>-1.4560627988214137E-2</v>
      </c>
      <c r="AP749">
        <f t="shared" si="227"/>
        <v>8.2624549050473283E-4</v>
      </c>
      <c r="AQ749">
        <f t="shared" si="228"/>
        <v>3.1630044508581222E-3</v>
      </c>
    </row>
    <row r="750" spans="1:43" hidden="1" x14ac:dyDescent="0.25">
      <c r="A750" s="19">
        <v>42748</v>
      </c>
      <c r="B750">
        <v>13.281963620000001</v>
      </c>
      <c r="C750">
        <v>19.360082510000002</v>
      </c>
      <c r="D750">
        <v>86.977609169999994</v>
      </c>
      <c r="E750">
        <v>81.358706870000006</v>
      </c>
      <c r="F750">
        <v>74.180721610000006</v>
      </c>
      <c r="G750">
        <v>28380</v>
      </c>
      <c r="H750">
        <v>40905</v>
      </c>
      <c r="I750">
        <v>405.2</v>
      </c>
      <c r="J750">
        <v>9.8803999999999998</v>
      </c>
      <c r="K750">
        <v>72.570999999999998</v>
      </c>
      <c r="L750">
        <v>68.180000000000007</v>
      </c>
      <c r="M750">
        <v>123</v>
      </c>
      <c r="N750">
        <v>80.08</v>
      </c>
      <c r="O750">
        <v>15.67</v>
      </c>
      <c r="P750">
        <v>350.75</v>
      </c>
      <c r="Q750">
        <v>827.95</v>
      </c>
      <c r="R750">
        <v>11396.79</v>
      </c>
      <c r="S750">
        <v>410.83</v>
      </c>
      <c r="T750">
        <v>8400.35</v>
      </c>
      <c r="X750" s="20">
        <v>42748</v>
      </c>
      <c r="Y750">
        <f t="shared" si="210"/>
        <v>3.4443178027378355E-3</v>
      </c>
      <c r="Z750">
        <f t="shared" si="211"/>
        <v>-3.5728455579358029E-3</v>
      </c>
      <c r="AA750">
        <f t="shared" si="212"/>
        <v>1.4574191920240634E-4</v>
      </c>
      <c r="AB750">
        <f t="shared" si="213"/>
        <v>4.2156235795497415E-4</v>
      </c>
      <c r="AC750">
        <f t="shared" si="214"/>
        <v>4.9884333019219261E-4</v>
      </c>
      <c r="AD750">
        <f t="shared" si="215"/>
        <v>-4.579641811146189E-4</v>
      </c>
      <c r="AE750">
        <f t="shared" si="216"/>
        <v>5.3797624420702202E-4</v>
      </c>
      <c r="AF750">
        <f t="shared" si="217"/>
        <v>8.1774709193729658E-3</v>
      </c>
      <c r="AG750">
        <f t="shared" si="218"/>
        <v>-7.3856367904170635E-4</v>
      </c>
      <c r="AH750">
        <f t="shared" si="219"/>
        <v>3.5407306869698371E-3</v>
      </c>
      <c r="AI750">
        <f t="shared" si="220"/>
        <v>5.7217891688022854E-4</v>
      </c>
      <c r="AJ750">
        <f t="shared" si="221"/>
        <v>0</v>
      </c>
      <c r="AK750">
        <f t="shared" si="222"/>
        <v>9.9950033308342321E-4</v>
      </c>
      <c r="AL750">
        <f t="shared" si="223"/>
        <v>2.5559119345440677E-3</v>
      </c>
      <c r="AM750">
        <f t="shared" si="224"/>
        <v>-1.0493573318456142E-2</v>
      </c>
      <c r="AN750">
        <f t="shared" si="225"/>
        <v>2.4790652718220583E-3</v>
      </c>
      <c r="AO750">
        <f t="shared" si="226"/>
        <v>-1.4441005488586285E-3</v>
      </c>
      <c r="AP750">
        <f t="shared" si="227"/>
        <v>-2.0425539016215304E-3</v>
      </c>
      <c r="AQ750">
        <f t="shared" si="228"/>
        <v>-8.1510992134660248E-4</v>
      </c>
    </row>
    <row r="751" spans="1:43" hidden="1" x14ac:dyDescent="0.25">
      <c r="A751" s="19">
        <v>42751</v>
      </c>
      <c r="B751">
        <v>13.295918110000001</v>
      </c>
      <c r="C751">
        <v>19.430046040000001</v>
      </c>
      <c r="D751">
        <v>87.013301049999995</v>
      </c>
      <c r="E751">
        <v>81.424681030000002</v>
      </c>
      <c r="F751">
        <v>74.291085199999998</v>
      </c>
      <c r="G751">
        <v>28529</v>
      </c>
      <c r="H751">
        <v>40978</v>
      </c>
      <c r="I751">
        <v>400.05</v>
      </c>
      <c r="J751">
        <v>9.8686000000000007</v>
      </c>
      <c r="K751">
        <v>72.209000000000003</v>
      </c>
      <c r="L751">
        <v>68.102999999999994</v>
      </c>
      <c r="M751">
        <v>123</v>
      </c>
      <c r="N751">
        <v>80.2</v>
      </c>
      <c r="O751">
        <v>15.67</v>
      </c>
      <c r="P751">
        <v>352.9</v>
      </c>
      <c r="Q751">
        <v>827.5</v>
      </c>
      <c r="R751">
        <v>11171.64</v>
      </c>
      <c r="S751">
        <v>415.88</v>
      </c>
      <c r="T751">
        <v>8412.7999999999993</v>
      </c>
      <c r="X751" s="20">
        <v>42751</v>
      </c>
      <c r="Y751">
        <f t="shared" si="210"/>
        <v>1.0500830294928557E-3</v>
      </c>
      <c r="Z751">
        <f t="shared" si="211"/>
        <v>3.6072891986790299E-3</v>
      </c>
      <c r="AA751">
        <f t="shared" si="212"/>
        <v>4.1027293271270063E-4</v>
      </c>
      <c r="AB751">
        <f t="shared" si="213"/>
        <v>8.1057612159783664E-4</v>
      </c>
      <c r="AC751">
        <f t="shared" si="214"/>
        <v>1.4866608374745759E-3</v>
      </c>
      <c r="AD751">
        <f t="shared" si="215"/>
        <v>5.2364420555231416E-3</v>
      </c>
      <c r="AE751">
        <f t="shared" si="216"/>
        <v>1.783032359345844E-3</v>
      </c>
      <c r="AF751">
        <f t="shared" si="217"/>
        <v>-1.2791233078395307E-2</v>
      </c>
      <c r="AG751">
        <f t="shared" si="218"/>
        <v>-1.1949973572552789E-3</v>
      </c>
      <c r="AH751">
        <f t="shared" si="219"/>
        <v>-5.0007011241590205E-3</v>
      </c>
      <c r="AI751">
        <f t="shared" si="220"/>
        <v>-1.1300016611532988E-3</v>
      </c>
      <c r="AJ751">
        <f t="shared" si="221"/>
        <v>0</v>
      </c>
      <c r="AK751">
        <f t="shared" si="222"/>
        <v>1.4973798655037813E-3</v>
      </c>
      <c r="AL751">
        <f t="shared" si="223"/>
        <v>0</v>
      </c>
      <c r="AM751">
        <f t="shared" si="224"/>
        <v>6.1110116986540629E-3</v>
      </c>
      <c r="AN751">
        <f t="shared" si="225"/>
        <v>-5.4365883727535466E-4</v>
      </c>
      <c r="AO751">
        <f t="shared" si="226"/>
        <v>-1.9953312654223451E-2</v>
      </c>
      <c r="AP751">
        <f t="shared" si="227"/>
        <v>1.2217253484213151E-2</v>
      </c>
      <c r="AQ751">
        <f t="shared" si="228"/>
        <v>1.4809839055218003E-3</v>
      </c>
    </row>
    <row r="752" spans="1:43" hidden="1" x14ac:dyDescent="0.25">
      <c r="A752" s="19">
        <v>42752</v>
      </c>
      <c r="B752">
        <v>13.363788660000001</v>
      </c>
      <c r="C752">
        <v>19.374157889999999</v>
      </c>
      <c r="D752">
        <v>87.048370739999996</v>
      </c>
      <c r="E752">
        <v>81.434297110000003</v>
      </c>
      <c r="F752">
        <v>74.304097900000002</v>
      </c>
      <c r="G752">
        <v>28738</v>
      </c>
      <c r="H752">
        <v>41623</v>
      </c>
      <c r="I752">
        <v>394.2</v>
      </c>
      <c r="J752">
        <v>9.9001999999999999</v>
      </c>
      <c r="K752">
        <v>72.703500000000005</v>
      </c>
      <c r="L752">
        <v>67.861999999999995</v>
      </c>
      <c r="M752">
        <v>123</v>
      </c>
      <c r="N752">
        <v>80.099999999999994</v>
      </c>
      <c r="O752">
        <v>15.8</v>
      </c>
      <c r="P752">
        <v>350.95</v>
      </c>
      <c r="Q752">
        <v>840.65</v>
      </c>
      <c r="R752">
        <v>11175.09</v>
      </c>
      <c r="S752">
        <v>412.83</v>
      </c>
      <c r="T752">
        <v>8398</v>
      </c>
      <c r="X752" s="20">
        <v>42752</v>
      </c>
      <c r="Y752">
        <f t="shared" si="210"/>
        <v>5.0916311430195104E-3</v>
      </c>
      <c r="Z752">
        <f t="shared" si="211"/>
        <v>-2.8805223652941035E-3</v>
      </c>
      <c r="AA752">
        <f t="shared" si="212"/>
        <v>4.029570681919084E-4</v>
      </c>
      <c r="AB752">
        <f t="shared" si="213"/>
        <v>1.1809087986432735E-4</v>
      </c>
      <c r="AC752">
        <f t="shared" si="214"/>
        <v>1.7514295903544588E-4</v>
      </c>
      <c r="AD752">
        <f t="shared" si="215"/>
        <v>7.2991750195950233E-3</v>
      </c>
      <c r="AE752">
        <f t="shared" si="216"/>
        <v>1.5617561773208067E-2</v>
      </c>
      <c r="AF752">
        <f t="shared" si="217"/>
        <v>-1.4731144577513145E-2</v>
      </c>
      <c r="AG752">
        <f t="shared" si="218"/>
        <v>3.1969595437365346E-3</v>
      </c>
      <c r="AH752">
        <f t="shared" si="219"/>
        <v>6.8248345645183939E-3</v>
      </c>
      <c r="AI752">
        <f t="shared" si="220"/>
        <v>-3.5450336835581662E-3</v>
      </c>
      <c r="AJ752">
        <f t="shared" si="221"/>
        <v>0</v>
      </c>
      <c r="AK752">
        <f t="shared" si="222"/>
        <v>-1.2476607981553632E-3</v>
      </c>
      <c r="AL752">
        <f t="shared" si="223"/>
        <v>8.2618836649917572E-3</v>
      </c>
      <c r="AM752">
        <f t="shared" si="224"/>
        <v>-5.540967504793836E-3</v>
      </c>
      <c r="AN752">
        <f t="shared" si="225"/>
        <v>1.5766294873719233E-2</v>
      </c>
      <c r="AO752">
        <f t="shared" si="226"/>
        <v>3.0877001041418263E-4</v>
      </c>
      <c r="AP752">
        <f t="shared" si="227"/>
        <v>-7.360871164469502E-3</v>
      </c>
      <c r="AQ752">
        <f t="shared" si="228"/>
        <v>-1.7607732914233583E-3</v>
      </c>
    </row>
    <row r="753" spans="1:43" hidden="1" x14ac:dyDescent="0.25">
      <c r="A753" s="19">
        <v>42753</v>
      </c>
      <c r="B753">
        <v>13.32439203</v>
      </c>
      <c r="C753">
        <v>19.3838571</v>
      </c>
      <c r="D753">
        <v>87.070961550000007</v>
      </c>
      <c r="E753">
        <v>81.484834609999993</v>
      </c>
      <c r="F753">
        <v>74.354508010000004</v>
      </c>
      <c r="G753">
        <v>28791</v>
      </c>
      <c r="H753">
        <v>42024</v>
      </c>
      <c r="I753">
        <v>393.95</v>
      </c>
      <c r="J753">
        <v>9.9751999999999992</v>
      </c>
      <c r="K753">
        <v>72.521500000000003</v>
      </c>
      <c r="L753">
        <v>68.22</v>
      </c>
      <c r="M753">
        <v>124</v>
      </c>
      <c r="N753">
        <v>80.349999999999994</v>
      </c>
      <c r="O753">
        <v>15.84</v>
      </c>
      <c r="P753">
        <v>348.85</v>
      </c>
      <c r="Q753">
        <v>864.95</v>
      </c>
      <c r="R753">
        <v>11224.95</v>
      </c>
      <c r="S753">
        <v>414.2</v>
      </c>
      <c r="T753">
        <v>8417</v>
      </c>
      <c r="X753" s="20">
        <v>42753</v>
      </c>
      <c r="Y753">
        <f t="shared" si="210"/>
        <v>-2.9523674973768394E-3</v>
      </c>
      <c r="Z753">
        <f t="shared" si="211"/>
        <v>5.0050087472098496E-4</v>
      </c>
      <c r="AA753">
        <f t="shared" si="212"/>
        <v>2.5948652374958132E-4</v>
      </c>
      <c r="AB753">
        <f t="shared" si="213"/>
        <v>6.2039983993805411E-4</v>
      </c>
      <c r="AC753">
        <f t="shared" si="214"/>
        <v>6.7819971300854239E-4</v>
      </c>
      <c r="AD753">
        <f t="shared" si="215"/>
        <v>1.842549496585447E-3</v>
      </c>
      <c r="AE753">
        <f t="shared" si="216"/>
        <v>9.5879845534449608E-3</v>
      </c>
      <c r="AF753">
        <f t="shared" si="217"/>
        <v>-6.3439702692271577E-4</v>
      </c>
      <c r="AG753">
        <f t="shared" si="218"/>
        <v>7.5470537435509844E-3</v>
      </c>
      <c r="AH753">
        <f t="shared" si="219"/>
        <v>-2.5064568122834334E-3</v>
      </c>
      <c r="AI753">
        <f t="shared" si="220"/>
        <v>5.2615456254540404E-3</v>
      </c>
      <c r="AJ753">
        <f t="shared" si="221"/>
        <v>8.0972102326193028E-3</v>
      </c>
      <c r="AK753">
        <f t="shared" si="222"/>
        <v>3.1162381092079529E-3</v>
      </c>
      <c r="AL753">
        <f t="shared" si="223"/>
        <v>2.5284463533586906E-3</v>
      </c>
      <c r="AM753">
        <f t="shared" si="224"/>
        <v>-6.0017327911848131E-3</v>
      </c>
      <c r="AN753">
        <f t="shared" si="225"/>
        <v>2.849629966804931E-2</v>
      </c>
      <c r="AO753">
        <f t="shared" si="226"/>
        <v>4.4517851169361914E-3</v>
      </c>
      <c r="AP753">
        <f t="shared" si="227"/>
        <v>3.3130630161837355E-3</v>
      </c>
      <c r="AQ753">
        <f t="shared" si="228"/>
        <v>2.2598879674375042E-3</v>
      </c>
    </row>
    <row r="754" spans="1:43" hidden="1" x14ac:dyDescent="0.25">
      <c r="A754" s="19">
        <v>42754</v>
      </c>
      <c r="B754">
        <v>13.331165009999999</v>
      </c>
      <c r="C754">
        <v>19.391085100000002</v>
      </c>
      <c r="D754">
        <v>87.083057749999995</v>
      </c>
      <c r="E754">
        <v>81.523405710000006</v>
      </c>
      <c r="F754">
        <v>74.355469959999994</v>
      </c>
      <c r="G754">
        <v>28528</v>
      </c>
      <c r="H754">
        <v>41279</v>
      </c>
      <c r="I754">
        <v>392.8</v>
      </c>
      <c r="J754">
        <v>9.9108999999999998</v>
      </c>
      <c r="K754">
        <v>72.622</v>
      </c>
      <c r="L754">
        <v>68.099999999999994</v>
      </c>
      <c r="M754">
        <v>124</v>
      </c>
      <c r="N754">
        <v>81.25</v>
      </c>
      <c r="O754">
        <v>15.95</v>
      </c>
      <c r="P754">
        <v>360.15</v>
      </c>
      <c r="Q754">
        <v>860.3</v>
      </c>
      <c r="R754">
        <v>11411.04</v>
      </c>
      <c r="S754">
        <v>412.1</v>
      </c>
      <c r="T754">
        <v>8435.1</v>
      </c>
      <c r="X754" s="20">
        <v>42754</v>
      </c>
      <c r="Y754">
        <f t="shared" si="210"/>
        <v>5.0818522648742113E-4</v>
      </c>
      <c r="Z754">
        <f t="shared" si="211"/>
        <v>3.7281809713302582E-4</v>
      </c>
      <c r="AA754">
        <f t="shared" si="212"/>
        <v>1.3891381971027766E-4</v>
      </c>
      <c r="AB754">
        <f t="shared" si="213"/>
        <v>4.7324111522395289E-4</v>
      </c>
      <c r="AC754">
        <f t="shared" si="214"/>
        <v>1.2937262356389707E-5</v>
      </c>
      <c r="AD754">
        <f t="shared" si="215"/>
        <v>-9.1767771828157856E-3</v>
      </c>
      <c r="AE754">
        <f t="shared" si="216"/>
        <v>-1.7886987577980008E-2</v>
      </c>
      <c r="AF754">
        <f t="shared" si="217"/>
        <v>-2.9234212113862668E-3</v>
      </c>
      <c r="AG754">
        <f t="shared" si="218"/>
        <v>-6.466851125783225E-3</v>
      </c>
      <c r="AH754">
        <f t="shared" si="219"/>
        <v>1.3848366073760151E-3</v>
      </c>
      <c r="AI754">
        <f t="shared" si="220"/>
        <v>-1.7605638350330145E-3</v>
      </c>
      <c r="AJ754">
        <f t="shared" si="221"/>
        <v>0</v>
      </c>
      <c r="AK754">
        <f t="shared" si="222"/>
        <v>1.1138729026325322E-2</v>
      </c>
      <c r="AL754">
        <f t="shared" si="223"/>
        <v>6.920442844573757E-3</v>
      </c>
      <c r="AM754">
        <f t="shared" si="224"/>
        <v>3.1878580950126328E-2</v>
      </c>
      <c r="AN754">
        <f t="shared" si="225"/>
        <v>-5.3905361656840104E-3</v>
      </c>
      <c r="AO754">
        <f t="shared" si="226"/>
        <v>1.6442328560522121E-2</v>
      </c>
      <c r="AP754">
        <f t="shared" si="227"/>
        <v>-5.0829106167120594E-3</v>
      </c>
      <c r="AQ754">
        <f t="shared" si="228"/>
        <v>2.1481010627708392E-3</v>
      </c>
    </row>
    <row r="755" spans="1:43" hidden="1" x14ac:dyDescent="0.25">
      <c r="A755" s="19">
        <v>42755</v>
      </c>
      <c r="B755">
        <v>13.36323627</v>
      </c>
      <c r="C755">
        <v>19.409538850000001</v>
      </c>
      <c r="D755">
        <v>87.077303240000006</v>
      </c>
      <c r="E755">
        <v>81.526961290000003</v>
      </c>
      <c r="F755">
        <v>74.424786670000003</v>
      </c>
      <c r="G755">
        <v>28625</v>
      </c>
      <c r="H755">
        <v>41429</v>
      </c>
      <c r="I755">
        <v>394.7</v>
      </c>
      <c r="J755">
        <v>9.8996999999999993</v>
      </c>
      <c r="K755">
        <v>72.861000000000004</v>
      </c>
      <c r="L755">
        <v>68.075000000000003</v>
      </c>
      <c r="M755">
        <v>123</v>
      </c>
      <c r="N755">
        <v>79.849999999999994</v>
      </c>
      <c r="O755">
        <v>15.85</v>
      </c>
      <c r="P755">
        <v>352.85</v>
      </c>
      <c r="Q755">
        <v>860.45</v>
      </c>
      <c r="R755">
        <v>11394.6</v>
      </c>
      <c r="S755">
        <v>412.12</v>
      </c>
      <c r="T755">
        <v>8349.35</v>
      </c>
      <c r="X755" s="20">
        <v>42755</v>
      </c>
      <c r="Y755">
        <f t="shared" si="210"/>
        <v>2.4028465815243358E-3</v>
      </c>
      <c r="Z755">
        <f t="shared" si="211"/>
        <v>9.5120900195779857E-4</v>
      </c>
      <c r="AA755">
        <f t="shared" si="212"/>
        <v>-6.6082890152179921E-5</v>
      </c>
      <c r="AB755">
        <f t="shared" si="213"/>
        <v>4.3613271972090977E-5</v>
      </c>
      <c r="AC755">
        <f t="shared" si="214"/>
        <v>9.3179991197020636E-4</v>
      </c>
      <c r="AD755">
        <f t="shared" si="215"/>
        <v>3.3944007536191251E-3</v>
      </c>
      <c r="AE755">
        <f t="shared" si="216"/>
        <v>3.6272226256048798E-3</v>
      </c>
      <c r="AF755">
        <f t="shared" si="217"/>
        <v>4.8254061884905851E-3</v>
      </c>
      <c r="AG755">
        <f t="shared" si="218"/>
        <v>-1.1307079233609841E-3</v>
      </c>
      <c r="AH755">
        <f t="shared" si="219"/>
        <v>3.285610208822455E-3</v>
      </c>
      <c r="AI755">
        <f t="shared" si="220"/>
        <v>-3.6717459564322355E-4</v>
      </c>
      <c r="AJ755">
        <f t="shared" si="221"/>
        <v>-8.0972102326193618E-3</v>
      </c>
      <c r="AK755">
        <f t="shared" si="222"/>
        <v>-1.7380946548825469E-2</v>
      </c>
      <c r="AL755">
        <f t="shared" si="223"/>
        <v>-6.2893289075639904E-3</v>
      </c>
      <c r="AM755">
        <f t="shared" si="224"/>
        <v>-2.0477573888532573E-2</v>
      </c>
      <c r="AN755">
        <f t="shared" si="225"/>
        <v>1.7434258361765113E-4</v>
      </c>
      <c r="AO755">
        <f t="shared" si="226"/>
        <v>-1.4417488698178905E-3</v>
      </c>
      <c r="AP755">
        <f t="shared" si="227"/>
        <v>4.8530732095502172E-5</v>
      </c>
      <c r="AQ755">
        <f t="shared" si="228"/>
        <v>-1.0217879770848582E-2</v>
      </c>
    </row>
    <row r="756" spans="1:43" hidden="1" x14ac:dyDescent="0.25">
      <c r="A756" s="19">
        <v>42758</v>
      </c>
      <c r="B756">
        <v>13.30510505</v>
      </c>
      <c r="C756">
        <v>19.48588638</v>
      </c>
      <c r="D756">
        <v>87.165104529999994</v>
      </c>
      <c r="E756">
        <v>81.616114479999993</v>
      </c>
      <c r="F756">
        <v>74.500035780000005</v>
      </c>
      <c r="G756">
        <v>28803</v>
      </c>
      <c r="H756">
        <v>41712</v>
      </c>
      <c r="I756">
        <v>398.2</v>
      </c>
      <c r="J756">
        <v>9.9285999999999994</v>
      </c>
      <c r="K756">
        <v>73.256</v>
      </c>
      <c r="L756">
        <v>68.051000000000002</v>
      </c>
      <c r="M756">
        <v>124</v>
      </c>
      <c r="N756">
        <v>79.13</v>
      </c>
      <c r="O756">
        <v>15.93</v>
      </c>
      <c r="P756">
        <v>357.65</v>
      </c>
      <c r="Q756">
        <v>862.4</v>
      </c>
      <c r="R756">
        <v>11368.44</v>
      </c>
      <c r="S756">
        <v>414.88</v>
      </c>
      <c r="T756">
        <v>8391.5</v>
      </c>
      <c r="X756" s="20">
        <v>42758</v>
      </c>
      <c r="Y756">
        <f t="shared" si="210"/>
        <v>-4.3595746261137786E-3</v>
      </c>
      <c r="Z756">
        <f t="shared" si="211"/>
        <v>3.9257896065188853E-3</v>
      </c>
      <c r="AA756">
        <f t="shared" si="212"/>
        <v>1.0078062918797233E-3</v>
      </c>
      <c r="AB756">
        <f t="shared" si="213"/>
        <v>1.0929449313600845E-3</v>
      </c>
      <c r="AC756">
        <f t="shared" si="214"/>
        <v>1.0105651316688329E-3</v>
      </c>
      <c r="AD756">
        <f t="shared" si="215"/>
        <v>6.1990865091926129E-3</v>
      </c>
      <c r="AE756">
        <f t="shared" si="216"/>
        <v>6.807738491860592E-3</v>
      </c>
      <c r="AF756">
        <f t="shared" si="217"/>
        <v>8.8284089612945191E-3</v>
      </c>
      <c r="AG756">
        <f t="shared" si="218"/>
        <v>2.9150275580391545E-3</v>
      </c>
      <c r="AH756">
        <f t="shared" si="219"/>
        <v>5.4066393672368152E-3</v>
      </c>
      <c r="AI756">
        <f t="shared" si="220"/>
        <v>-3.5261449317070377E-4</v>
      </c>
      <c r="AJ756">
        <f t="shared" si="221"/>
        <v>8.0972102326193028E-3</v>
      </c>
      <c r="AK756">
        <f t="shared" si="222"/>
        <v>-9.0578050399194449E-3</v>
      </c>
      <c r="AL756">
        <f t="shared" si="223"/>
        <v>5.0346235986676374E-3</v>
      </c>
      <c r="AM756">
        <f t="shared" si="224"/>
        <v>1.3511817107553396E-2</v>
      </c>
      <c r="AN756">
        <f t="shared" si="225"/>
        <v>2.2636919438126196E-3</v>
      </c>
      <c r="AO756">
        <f t="shared" si="226"/>
        <v>-2.2984637831150049E-3</v>
      </c>
      <c r="AP756">
        <f t="shared" si="227"/>
        <v>6.674752713486924E-3</v>
      </c>
      <c r="AQ756">
        <f t="shared" si="228"/>
        <v>5.035597244735685E-3</v>
      </c>
    </row>
    <row r="757" spans="1:43" hidden="1" x14ac:dyDescent="0.25">
      <c r="A757" s="19">
        <v>42759</v>
      </c>
      <c r="B757">
        <v>13.309074949999999</v>
      </c>
      <c r="C757">
        <v>19.553602510000001</v>
      </c>
      <c r="D757">
        <v>87.144485340000003</v>
      </c>
      <c r="E757">
        <v>81.599542319999998</v>
      </c>
      <c r="F757">
        <v>74.527551709999997</v>
      </c>
      <c r="G757">
        <v>28725</v>
      </c>
      <c r="H757">
        <v>41741</v>
      </c>
      <c r="I757">
        <v>407.6</v>
      </c>
      <c r="J757">
        <v>9.9339999999999993</v>
      </c>
      <c r="K757">
        <v>73.118499999999997</v>
      </c>
      <c r="L757">
        <v>68.138000000000005</v>
      </c>
      <c r="M757">
        <v>125</v>
      </c>
      <c r="N757">
        <v>80.650000000000006</v>
      </c>
      <c r="O757">
        <v>15.95</v>
      </c>
      <c r="P757">
        <v>366.85</v>
      </c>
      <c r="Q757">
        <v>860.35</v>
      </c>
      <c r="R757">
        <v>11500.35</v>
      </c>
      <c r="S757">
        <v>422.52</v>
      </c>
      <c r="T757">
        <v>8475.7999999999993</v>
      </c>
      <c r="X757" s="20">
        <v>42759</v>
      </c>
      <c r="Y757">
        <f t="shared" si="210"/>
        <v>2.9832968961975703E-4</v>
      </c>
      <c r="Z757">
        <f t="shared" si="211"/>
        <v>3.4691129334700681E-3</v>
      </c>
      <c r="AA757">
        <f t="shared" si="212"/>
        <v>-2.3658124732596418E-4</v>
      </c>
      <c r="AB757">
        <f t="shared" si="213"/>
        <v>-2.0307071492846798E-4</v>
      </c>
      <c r="AC757">
        <f t="shared" si="214"/>
        <v>3.6927297524044398E-4</v>
      </c>
      <c r="AD757">
        <f t="shared" si="215"/>
        <v>-2.7117246487770299E-3</v>
      </c>
      <c r="AE757">
        <f t="shared" si="216"/>
        <v>6.9500200513633701E-4</v>
      </c>
      <c r="AF757">
        <f t="shared" si="217"/>
        <v>2.3331909718473862E-2</v>
      </c>
      <c r="AG757">
        <f t="shared" si="218"/>
        <v>5.4373547602443596E-4</v>
      </c>
      <c r="AH757">
        <f t="shared" si="219"/>
        <v>-1.878743093150821E-3</v>
      </c>
      <c r="AI757">
        <f t="shared" si="220"/>
        <v>1.2776363999233719E-3</v>
      </c>
      <c r="AJ757">
        <f t="shared" si="221"/>
        <v>8.0321716972642527E-3</v>
      </c>
      <c r="AK757">
        <f t="shared" si="222"/>
        <v>1.90267349501161E-2</v>
      </c>
      <c r="AL757">
        <f t="shared" si="223"/>
        <v>1.2547053088964341E-3</v>
      </c>
      <c r="AM757">
        <f t="shared" si="224"/>
        <v>2.5398190605610618E-2</v>
      </c>
      <c r="AN757">
        <f t="shared" si="225"/>
        <v>-2.3799169555659928E-3</v>
      </c>
      <c r="AO757">
        <f t="shared" si="226"/>
        <v>1.1536374505682097E-2</v>
      </c>
      <c r="AP757">
        <f t="shared" si="227"/>
        <v>1.8247461164607133E-2</v>
      </c>
      <c r="AQ757">
        <f t="shared" si="228"/>
        <v>9.9957553256989056E-3</v>
      </c>
    </row>
    <row r="758" spans="1:43" hidden="1" x14ac:dyDescent="0.25">
      <c r="A758" s="19">
        <v>42760</v>
      </c>
      <c r="B758">
        <v>13.287284120000001</v>
      </c>
      <c r="C758">
        <v>19.589099310000002</v>
      </c>
      <c r="D758">
        <v>87.193829840000006</v>
      </c>
      <c r="E758">
        <v>81.629745580000005</v>
      </c>
      <c r="F758">
        <v>74.567712999999998</v>
      </c>
      <c r="G758">
        <v>28385</v>
      </c>
      <c r="H758">
        <v>41206</v>
      </c>
      <c r="I758">
        <v>406.95</v>
      </c>
      <c r="J758">
        <v>9.8766999999999996</v>
      </c>
      <c r="K758">
        <v>73.072999999999993</v>
      </c>
      <c r="L758">
        <v>67.988</v>
      </c>
      <c r="M758">
        <v>127</v>
      </c>
      <c r="N758">
        <v>81.5</v>
      </c>
      <c r="O758">
        <v>15.97</v>
      </c>
      <c r="P758">
        <v>381</v>
      </c>
      <c r="Q758">
        <v>869.2</v>
      </c>
      <c r="R758">
        <v>11495.46</v>
      </c>
      <c r="S758">
        <v>430.2</v>
      </c>
      <c r="T758">
        <v>8602.75</v>
      </c>
      <c r="X758" s="20">
        <v>42760</v>
      </c>
      <c r="Y758">
        <f t="shared" si="210"/>
        <v>-1.6386329285568197E-3</v>
      </c>
      <c r="Z758">
        <f t="shared" si="211"/>
        <v>1.8137128036770081E-3</v>
      </c>
      <c r="AA758">
        <f t="shared" si="212"/>
        <v>5.6607752881796241E-4</v>
      </c>
      <c r="AB758">
        <f t="shared" si="213"/>
        <v>3.7007158131108659E-4</v>
      </c>
      <c r="AC758">
        <f t="shared" si="214"/>
        <v>5.3873328639198067E-4</v>
      </c>
      <c r="AD758">
        <f t="shared" si="215"/>
        <v>-1.1906987112129874E-2</v>
      </c>
      <c r="AE758">
        <f t="shared" si="216"/>
        <v>-1.2899982376014838E-2</v>
      </c>
      <c r="AF758">
        <f t="shared" si="217"/>
        <v>-1.5959735755194321E-3</v>
      </c>
      <c r="AG758">
        <f t="shared" si="218"/>
        <v>-5.7847688156767042E-3</v>
      </c>
      <c r="AH758">
        <f t="shared" si="219"/>
        <v>-6.2247123080568065E-4</v>
      </c>
      <c r="AI758">
        <f t="shared" si="220"/>
        <v>-2.2038414514709407E-3</v>
      </c>
      <c r="AJ758">
        <f t="shared" si="221"/>
        <v>1.5873349156290163E-2</v>
      </c>
      <c r="AK758">
        <f t="shared" si="222"/>
        <v>1.0484215675599155E-2</v>
      </c>
      <c r="AL758">
        <f t="shared" si="223"/>
        <v>1.2531329960676718E-3</v>
      </c>
      <c r="AM758">
        <f t="shared" si="224"/>
        <v>3.7846329966697678E-2</v>
      </c>
      <c r="AN758">
        <f t="shared" si="225"/>
        <v>1.0233965183107969E-2</v>
      </c>
      <c r="AO758">
        <f t="shared" si="226"/>
        <v>-4.2529487534541708E-4</v>
      </c>
      <c r="AP758">
        <f t="shared" si="227"/>
        <v>1.8013433878668231E-2</v>
      </c>
      <c r="AQ758">
        <f t="shared" si="228"/>
        <v>1.4866875494814625E-2</v>
      </c>
    </row>
    <row r="759" spans="1:43" hidden="1" x14ac:dyDescent="0.25">
      <c r="A759" s="19">
        <v>42762</v>
      </c>
      <c r="B759">
        <v>13.326982620000001</v>
      </c>
      <c r="C759">
        <v>19.67375504</v>
      </c>
      <c r="D759">
        <v>87.210053459999997</v>
      </c>
      <c r="E759">
        <v>81.707181379999994</v>
      </c>
      <c r="F759">
        <v>74.634040369999994</v>
      </c>
      <c r="G759">
        <v>28353</v>
      </c>
      <c r="H759">
        <v>41441</v>
      </c>
      <c r="I759">
        <v>404.4</v>
      </c>
      <c r="J759">
        <v>9.8965999999999994</v>
      </c>
      <c r="K759">
        <v>72.865499999999997</v>
      </c>
      <c r="L759">
        <v>68.105000000000004</v>
      </c>
      <c r="M759">
        <v>127</v>
      </c>
      <c r="N759">
        <v>80.930000000000007</v>
      </c>
      <c r="O759">
        <v>15.94</v>
      </c>
      <c r="P759">
        <v>384.05</v>
      </c>
      <c r="Q759">
        <v>855.95</v>
      </c>
      <c r="R759">
        <v>11741.34</v>
      </c>
      <c r="S759">
        <v>430.63</v>
      </c>
      <c r="T759">
        <v>8641.25</v>
      </c>
      <c r="X759" s="20">
        <v>42762</v>
      </c>
      <c r="Y759">
        <f t="shared" si="210"/>
        <v>2.9832517897398218E-3</v>
      </c>
      <c r="Z759">
        <f t="shared" si="211"/>
        <v>4.3122621921823428E-3</v>
      </c>
      <c r="AA759">
        <f t="shared" si="212"/>
        <v>1.8604654598059224E-4</v>
      </c>
      <c r="AB759">
        <f t="shared" si="213"/>
        <v>9.4817267892392289E-4</v>
      </c>
      <c r="AC759">
        <f t="shared" si="214"/>
        <v>8.8909644653812063E-4</v>
      </c>
      <c r="AD759">
        <f t="shared" si="215"/>
        <v>-1.1279919416607592E-3</v>
      </c>
      <c r="AE759">
        <f t="shared" si="216"/>
        <v>5.6868521139370994E-3</v>
      </c>
      <c r="AF759">
        <f t="shared" si="217"/>
        <v>-6.2858406267341481E-3</v>
      </c>
      <c r="AG759">
        <f t="shared" si="218"/>
        <v>2.012815940547892E-3</v>
      </c>
      <c r="AH759">
        <f t="shared" si="219"/>
        <v>-2.8436655142801658E-3</v>
      </c>
      <c r="AI759">
        <f t="shared" si="220"/>
        <v>1.719412884199918E-3</v>
      </c>
      <c r="AJ759">
        <f t="shared" si="221"/>
        <v>0</v>
      </c>
      <c r="AK759">
        <f t="shared" si="222"/>
        <v>-7.0184367392064455E-3</v>
      </c>
      <c r="AL759">
        <f t="shared" si="223"/>
        <v>-1.8802888648522087E-3</v>
      </c>
      <c r="AM759">
        <f t="shared" si="224"/>
        <v>7.9733773179900234E-3</v>
      </c>
      <c r="AN759">
        <f t="shared" si="225"/>
        <v>-1.5361285161487206E-2</v>
      </c>
      <c r="AO759">
        <f t="shared" si="226"/>
        <v>2.1163772766528224E-2</v>
      </c>
      <c r="AP759">
        <f t="shared" si="227"/>
        <v>9.9903589736472409E-4</v>
      </c>
      <c r="AQ759">
        <f t="shared" si="228"/>
        <v>4.4653286907273063E-3</v>
      </c>
    </row>
    <row r="760" spans="1:43" hidden="1" x14ac:dyDescent="0.25">
      <c r="A760" s="19">
        <v>42765</v>
      </c>
      <c r="B760">
        <v>13.36019402</v>
      </c>
      <c r="C760">
        <v>19.701892229999999</v>
      </c>
      <c r="D760">
        <v>87.269911759999999</v>
      </c>
      <c r="E760">
        <v>81.760888530000003</v>
      </c>
      <c r="F760">
        <v>74.689743699999994</v>
      </c>
      <c r="G760">
        <v>28524</v>
      </c>
      <c r="H760">
        <v>41389</v>
      </c>
      <c r="I760">
        <v>397.95</v>
      </c>
      <c r="J760">
        <v>9.8565000000000005</v>
      </c>
      <c r="K760">
        <v>72.539500000000004</v>
      </c>
      <c r="L760">
        <v>67.828999999999994</v>
      </c>
      <c r="M760">
        <v>127</v>
      </c>
      <c r="N760">
        <v>82.25</v>
      </c>
      <c r="O760">
        <v>16.05</v>
      </c>
      <c r="P760">
        <v>377.45</v>
      </c>
      <c r="Q760">
        <v>853.55</v>
      </c>
      <c r="R760">
        <v>11617.2</v>
      </c>
      <c r="S760">
        <v>428.32</v>
      </c>
      <c r="T760">
        <v>8632.75</v>
      </c>
      <c r="X760" s="20">
        <v>42765</v>
      </c>
      <c r="Y760">
        <f t="shared" si="210"/>
        <v>2.4889419808568425E-3</v>
      </c>
      <c r="Z760">
        <f t="shared" si="211"/>
        <v>1.4291673529220853E-3</v>
      </c>
      <c r="AA760">
        <f t="shared" si="212"/>
        <v>6.8613381797583671E-4</v>
      </c>
      <c r="AB760">
        <f t="shared" si="213"/>
        <v>6.5709654444484275E-4</v>
      </c>
      <c r="AC760">
        <f t="shared" si="214"/>
        <v>7.4607448412520325E-4</v>
      </c>
      <c r="AD760">
        <f t="shared" si="215"/>
        <v>6.0129934850283494E-3</v>
      </c>
      <c r="AE760">
        <f t="shared" si="216"/>
        <v>-1.255583890654556E-3</v>
      </c>
      <c r="AF760">
        <f t="shared" si="217"/>
        <v>-1.6078117894457924E-2</v>
      </c>
      <c r="AG760">
        <f t="shared" si="218"/>
        <v>-4.0601277861346055E-3</v>
      </c>
      <c r="AH760">
        <f t="shared" si="219"/>
        <v>-4.4840348850213345E-3</v>
      </c>
      <c r="AI760">
        <f t="shared" si="220"/>
        <v>-4.0607997891930854E-3</v>
      </c>
      <c r="AJ760">
        <f t="shared" si="221"/>
        <v>0</v>
      </c>
      <c r="AK760">
        <f t="shared" si="222"/>
        <v>1.6178806137870601E-2</v>
      </c>
      <c r="AL760">
        <f t="shared" si="223"/>
        <v>6.8771762139559732E-3</v>
      </c>
      <c r="AM760">
        <f t="shared" si="224"/>
        <v>-1.7334642859057156E-2</v>
      </c>
      <c r="AN760">
        <f t="shared" si="225"/>
        <v>-2.8078403940256817E-3</v>
      </c>
      <c r="AO760">
        <f t="shared" si="226"/>
        <v>-1.0629189047978176E-2</v>
      </c>
      <c r="AP760">
        <f t="shared" si="227"/>
        <v>-5.378672958952134E-3</v>
      </c>
      <c r="AQ760">
        <f t="shared" si="228"/>
        <v>-9.8413809031377042E-4</v>
      </c>
    </row>
    <row r="761" spans="1:43" hidden="1" x14ac:dyDescent="0.25">
      <c r="A761" s="19">
        <v>42766</v>
      </c>
      <c r="B761">
        <v>13.404866419999999</v>
      </c>
      <c r="C761">
        <v>19.71362792</v>
      </c>
      <c r="D761">
        <v>87.2754482</v>
      </c>
      <c r="E761">
        <v>81.779488439999994</v>
      </c>
      <c r="F761">
        <v>74.75810027</v>
      </c>
      <c r="G761">
        <v>28942</v>
      </c>
      <c r="H761">
        <v>41931</v>
      </c>
      <c r="I761">
        <v>406.1</v>
      </c>
      <c r="J761">
        <v>9.8109000000000002</v>
      </c>
      <c r="K761">
        <v>72.902500000000003</v>
      </c>
      <c r="L761">
        <v>67.515000000000001</v>
      </c>
      <c r="M761">
        <v>126</v>
      </c>
      <c r="N761">
        <v>82.25</v>
      </c>
      <c r="O761">
        <v>16.03</v>
      </c>
      <c r="P761">
        <v>366.05</v>
      </c>
      <c r="Q761">
        <v>855.4</v>
      </c>
      <c r="R761">
        <v>11514.21</v>
      </c>
      <c r="S761">
        <v>428.88</v>
      </c>
      <c r="T761">
        <v>8561.2999999999993</v>
      </c>
      <c r="X761" s="20">
        <v>42766</v>
      </c>
      <c r="Y761">
        <f t="shared" si="210"/>
        <v>3.3381162416768083E-3</v>
      </c>
      <c r="Z761">
        <f t="shared" si="211"/>
        <v>5.9548575292836189E-4</v>
      </c>
      <c r="AA761">
        <f t="shared" si="212"/>
        <v>6.3438409398179472E-5</v>
      </c>
      <c r="AB761">
        <f t="shared" si="213"/>
        <v>2.2746566230071917E-4</v>
      </c>
      <c r="AC761">
        <f t="shared" si="214"/>
        <v>9.1478836965593264E-4</v>
      </c>
      <c r="AD761">
        <f t="shared" si="215"/>
        <v>1.4547989149743663E-2</v>
      </c>
      <c r="AE761">
        <f t="shared" si="216"/>
        <v>1.3010265127329257E-2</v>
      </c>
      <c r="AF761">
        <f t="shared" si="217"/>
        <v>2.0273065440393805E-2</v>
      </c>
      <c r="AG761">
        <f t="shared" si="218"/>
        <v>-4.6371235355000895E-3</v>
      </c>
      <c r="AH761">
        <f t="shared" si="219"/>
        <v>4.9916908972411963E-3</v>
      </c>
      <c r="AI761">
        <f t="shared" si="220"/>
        <v>-4.6400366971061646E-3</v>
      </c>
      <c r="AJ761">
        <f t="shared" si="221"/>
        <v>-7.9051795071132611E-3</v>
      </c>
      <c r="AK761">
        <f t="shared" si="222"/>
        <v>0</v>
      </c>
      <c r="AL761">
        <f t="shared" si="223"/>
        <v>-1.2468829545632637E-3</v>
      </c>
      <c r="AM761">
        <f t="shared" si="224"/>
        <v>-3.0668173492982089E-2</v>
      </c>
      <c r="AN761">
        <f t="shared" si="225"/>
        <v>2.1650729660465345E-3</v>
      </c>
      <c r="AO761">
        <f t="shared" si="226"/>
        <v>-8.9048337786220011E-3</v>
      </c>
      <c r="AP761">
        <f t="shared" si="227"/>
        <v>1.306579747239937E-3</v>
      </c>
      <c r="AQ761">
        <f t="shared" si="228"/>
        <v>-8.3110624054480442E-3</v>
      </c>
    </row>
    <row r="762" spans="1:43" hidden="1" x14ac:dyDescent="0.25">
      <c r="A762" s="19">
        <v>42767</v>
      </c>
      <c r="B762">
        <v>13.422860139999999</v>
      </c>
      <c r="C762">
        <v>19.770984240000001</v>
      </c>
      <c r="D762">
        <v>87.294565489999997</v>
      </c>
      <c r="E762">
        <v>81.803295680000005</v>
      </c>
      <c r="F762">
        <v>74.796802940000006</v>
      </c>
      <c r="G762">
        <v>28870</v>
      </c>
      <c r="H762">
        <v>41918</v>
      </c>
      <c r="I762">
        <v>403.25</v>
      </c>
      <c r="J762">
        <v>9.7964000000000002</v>
      </c>
      <c r="K762">
        <v>72.599000000000004</v>
      </c>
      <c r="L762">
        <v>67.415000000000006</v>
      </c>
      <c r="M762">
        <v>128</v>
      </c>
      <c r="N762">
        <v>82.38</v>
      </c>
      <c r="O762">
        <v>16.149999999999999</v>
      </c>
      <c r="P762">
        <v>375.4</v>
      </c>
      <c r="Q762">
        <v>854.05</v>
      </c>
      <c r="R762">
        <v>12014.85</v>
      </c>
      <c r="S762">
        <v>435.23</v>
      </c>
      <c r="T762">
        <v>8716.4</v>
      </c>
      <c r="X762" s="20">
        <v>42767</v>
      </c>
      <c r="Y762">
        <f t="shared" si="210"/>
        <v>1.3414273220621689E-3</v>
      </c>
      <c r="Z762">
        <f t="shared" si="211"/>
        <v>2.9052512969105367E-3</v>
      </c>
      <c r="AA762">
        <f t="shared" si="212"/>
        <v>2.1902146505386368E-4</v>
      </c>
      <c r="AB762">
        <f t="shared" si="213"/>
        <v>2.9107268587184507E-4</v>
      </c>
      <c r="AC762">
        <f t="shared" si="214"/>
        <v>5.1757140733307025E-4</v>
      </c>
      <c r="AD762">
        <f t="shared" si="215"/>
        <v>-2.4908336409572109E-3</v>
      </c>
      <c r="AE762">
        <f t="shared" si="216"/>
        <v>-3.1008121991113783E-4</v>
      </c>
      <c r="AF762">
        <f t="shared" si="217"/>
        <v>-7.0427176869339529E-3</v>
      </c>
      <c r="AG762">
        <f t="shared" si="218"/>
        <v>-1.4790412390594885E-3</v>
      </c>
      <c r="AH762">
        <f t="shared" si="219"/>
        <v>-4.1717843482107003E-3</v>
      </c>
      <c r="AI762">
        <f t="shared" si="220"/>
        <v>-1.4822503269676815E-3</v>
      </c>
      <c r="AJ762">
        <f t="shared" si="221"/>
        <v>1.5748356968139112E-2</v>
      </c>
      <c r="AK762">
        <f t="shared" si="222"/>
        <v>1.5792993624533195E-3</v>
      </c>
      <c r="AL762">
        <f t="shared" si="223"/>
        <v>7.4580830472036948E-3</v>
      </c>
      <c r="AM762">
        <f t="shared" si="224"/>
        <v>2.5222188059756658E-2</v>
      </c>
      <c r="AN762">
        <f t="shared" si="225"/>
        <v>-1.5794557087385743E-3</v>
      </c>
      <c r="AO762">
        <f t="shared" si="226"/>
        <v>4.2561459962727512E-2</v>
      </c>
      <c r="AP762">
        <f t="shared" si="227"/>
        <v>1.46974674701533E-2</v>
      </c>
      <c r="AQ762">
        <f t="shared" si="228"/>
        <v>1.7954260859053356E-2</v>
      </c>
    </row>
    <row r="763" spans="1:43" hidden="1" x14ac:dyDescent="0.25">
      <c r="A763" s="19">
        <v>42768</v>
      </c>
      <c r="B763">
        <v>13.38903489</v>
      </c>
      <c r="C763">
        <v>19.733457940000001</v>
      </c>
      <c r="D763">
        <v>87.322472399999995</v>
      </c>
      <c r="E763">
        <v>81.846562419999998</v>
      </c>
      <c r="F763">
        <v>74.835272889999999</v>
      </c>
      <c r="G763">
        <v>28981</v>
      </c>
      <c r="H763">
        <v>41824</v>
      </c>
      <c r="I763">
        <v>397.8</v>
      </c>
      <c r="J763">
        <v>9.7666000000000004</v>
      </c>
      <c r="K763">
        <v>72.308000000000007</v>
      </c>
      <c r="L763">
        <v>67.209999999999994</v>
      </c>
      <c r="M763">
        <v>129</v>
      </c>
      <c r="N763">
        <v>82.2</v>
      </c>
      <c r="O763">
        <v>16.41</v>
      </c>
      <c r="P763">
        <v>382.7</v>
      </c>
      <c r="Q763">
        <v>845.3</v>
      </c>
      <c r="R763">
        <v>11889.6</v>
      </c>
      <c r="S763">
        <v>432.9</v>
      </c>
      <c r="T763">
        <v>8734.25</v>
      </c>
      <c r="X763" s="20">
        <v>42768</v>
      </c>
      <c r="Y763">
        <f t="shared" si="210"/>
        <v>-2.5231538395406746E-3</v>
      </c>
      <c r="Z763">
        <f t="shared" si="211"/>
        <v>-1.899852736379588E-3</v>
      </c>
      <c r="AA763">
        <f t="shared" si="212"/>
        <v>3.196355931220979E-4</v>
      </c>
      <c r="AB763">
        <f t="shared" si="213"/>
        <v>5.287721176229158E-4</v>
      </c>
      <c r="AC763">
        <f t="shared" si="214"/>
        <v>5.1419390707793504E-4</v>
      </c>
      <c r="AD763">
        <f t="shared" si="215"/>
        <v>3.8374491786006904E-3</v>
      </c>
      <c r="AE763">
        <f t="shared" si="216"/>
        <v>-2.2449915091565294E-3</v>
      </c>
      <c r="AF763">
        <f t="shared" si="217"/>
        <v>-1.3607350585446416E-2</v>
      </c>
      <c r="AG763">
        <f t="shared" si="218"/>
        <v>-3.0465698562871808E-3</v>
      </c>
      <c r="AH763">
        <f t="shared" si="219"/>
        <v>-4.016374518595359E-3</v>
      </c>
      <c r="AI763">
        <f t="shared" si="220"/>
        <v>-3.0454991041635698E-3</v>
      </c>
      <c r="AJ763">
        <f t="shared" si="221"/>
        <v>7.782140442054949E-3</v>
      </c>
      <c r="AK763">
        <f t="shared" si="222"/>
        <v>-2.1873869458004002E-3</v>
      </c>
      <c r="AL763">
        <f t="shared" si="223"/>
        <v>1.5970855433334121E-2</v>
      </c>
      <c r="AM763">
        <f t="shared" si="224"/>
        <v>1.9259268279248128E-2</v>
      </c>
      <c r="AN763">
        <f t="shared" si="225"/>
        <v>-1.0298146149187738E-2</v>
      </c>
      <c r="AO763">
        <f t="shared" si="226"/>
        <v>-1.0479316294926865E-2</v>
      </c>
      <c r="AP763">
        <f t="shared" si="227"/>
        <v>-5.3678725415007168E-3</v>
      </c>
      <c r="AQ763">
        <f t="shared" si="228"/>
        <v>2.0457697822656349E-3</v>
      </c>
    </row>
    <row r="764" spans="1:43" hidden="1" x14ac:dyDescent="0.25">
      <c r="A764" s="19">
        <v>42769</v>
      </c>
      <c r="B764">
        <v>13.369149269999999</v>
      </c>
      <c r="C764">
        <v>19.749219539999999</v>
      </c>
      <c r="D764">
        <v>87.364508749999999</v>
      </c>
      <c r="E764">
        <v>81.857316409999996</v>
      </c>
      <c r="F764">
        <v>74.854727850000003</v>
      </c>
      <c r="G764">
        <v>28964</v>
      </c>
      <c r="H764">
        <v>41817</v>
      </c>
      <c r="I764">
        <v>387.7</v>
      </c>
      <c r="J764">
        <v>9.7797999999999998</v>
      </c>
      <c r="K764">
        <v>72.450999999999993</v>
      </c>
      <c r="L764">
        <v>67.183999999999997</v>
      </c>
      <c r="M764">
        <v>129</v>
      </c>
      <c r="N764">
        <v>83</v>
      </c>
      <c r="O764">
        <v>16.77</v>
      </c>
      <c r="P764">
        <v>387.35</v>
      </c>
      <c r="Q764">
        <v>849.75</v>
      </c>
      <c r="R764">
        <v>11692.95</v>
      </c>
      <c r="S764">
        <v>437.02</v>
      </c>
      <c r="T764">
        <v>8740.9500000000007</v>
      </c>
      <c r="X764" s="20">
        <v>42769</v>
      </c>
      <c r="Y764">
        <f t="shared" si="210"/>
        <v>-1.4863208610834083E-3</v>
      </c>
      <c r="Z764">
        <f t="shared" si="211"/>
        <v>7.9840587534887549E-4</v>
      </c>
      <c r="AA764">
        <f t="shared" si="212"/>
        <v>4.8127628670061571E-4</v>
      </c>
      <c r="AB764">
        <f t="shared" si="213"/>
        <v>1.3138344787347645E-4</v>
      </c>
      <c r="AC764">
        <f t="shared" si="214"/>
        <v>2.5993666929480165E-4</v>
      </c>
      <c r="AD764">
        <f t="shared" si="215"/>
        <v>-5.8676332687011682E-4</v>
      </c>
      <c r="AE764">
        <f t="shared" si="216"/>
        <v>-1.6738202595245681E-4</v>
      </c>
      <c r="AF764">
        <f t="shared" si="217"/>
        <v>-2.5717521742988404E-2</v>
      </c>
      <c r="AG764">
        <f t="shared" si="218"/>
        <v>1.3506325468248125E-3</v>
      </c>
      <c r="AH764">
        <f t="shared" si="219"/>
        <v>1.975698181326284E-3</v>
      </c>
      <c r="AI764">
        <f t="shared" si="220"/>
        <v>-3.8692204003695676E-4</v>
      </c>
      <c r="AJ764">
        <f t="shared" si="221"/>
        <v>0</v>
      </c>
      <c r="AK764">
        <f t="shared" si="222"/>
        <v>9.6853057344636791E-3</v>
      </c>
      <c r="AL764">
        <f t="shared" si="223"/>
        <v>2.1700670733117832E-2</v>
      </c>
      <c r="AM764">
        <f t="shared" si="224"/>
        <v>1.2077284646254962E-2</v>
      </c>
      <c r="AN764">
        <f t="shared" si="225"/>
        <v>5.2505946413434357E-3</v>
      </c>
      <c r="AO764">
        <f t="shared" si="226"/>
        <v>-1.6677972334630246E-2</v>
      </c>
      <c r="AP764">
        <f t="shared" si="227"/>
        <v>9.4722061907859048E-3</v>
      </c>
      <c r="AQ764">
        <f t="shared" si="228"/>
        <v>7.6680098977881088E-4</v>
      </c>
    </row>
    <row r="765" spans="1:43" hidden="1" x14ac:dyDescent="0.25">
      <c r="A765" s="19">
        <v>42772</v>
      </c>
      <c r="B765">
        <v>13.34556102</v>
      </c>
      <c r="C765">
        <v>19.810532039999998</v>
      </c>
      <c r="D765">
        <v>87.359040949999994</v>
      </c>
      <c r="E765">
        <v>81.900788160000005</v>
      </c>
      <c r="F765">
        <v>74.942717599999995</v>
      </c>
      <c r="G765">
        <v>29193</v>
      </c>
      <c r="H765">
        <v>42301</v>
      </c>
      <c r="I765">
        <v>393.3</v>
      </c>
      <c r="J765">
        <v>9.7909000000000006</v>
      </c>
      <c r="K765">
        <v>72.234499999999997</v>
      </c>
      <c r="L765">
        <v>67.194999999999993</v>
      </c>
      <c r="M765">
        <v>130</v>
      </c>
      <c r="N765">
        <v>83.93</v>
      </c>
      <c r="O765">
        <v>17.010000000000002</v>
      </c>
      <c r="P765">
        <v>396.5</v>
      </c>
      <c r="Q765">
        <v>860.55</v>
      </c>
      <c r="R765">
        <v>11907.69</v>
      </c>
      <c r="S765">
        <v>438.03</v>
      </c>
      <c r="T765">
        <v>8801.0499999999993</v>
      </c>
      <c r="X765" s="20">
        <v>42772</v>
      </c>
      <c r="Y765">
        <f t="shared" si="210"/>
        <v>-1.765937633162002E-3</v>
      </c>
      <c r="Z765">
        <f t="shared" si="211"/>
        <v>3.0997438883801675E-3</v>
      </c>
      <c r="AA765">
        <f t="shared" si="212"/>
        <v>-6.2588014164971826E-5</v>
      </c>
      <c r="AB765">
        <f t="shared" si="213"/>
        <v>5.309264067914635E-4</v>
      </c>
      <c r="AC765">
        <f t="shared" si="214"/>
        <v>1.174783186126219E-3</v>
      </c>
      <c r="AD765">
        <f t="shared" si="215"/>
        <v>7.8752749813872387E-3</v>
      </c>
      <c r="AE765">
        <f t="shared" si="216"/>
        <v>1.1507771018875802E-2</v>
      </c>
      <c r="AF765">
        <f t="shared" si="217"/>
        <v>1.4340834760880447E-2</v>
      </c>
      <c r="AG765">
        <f t="shared" si="218"/>
        <v>1.1343489185611357E-3</v>
      </c>
      <c r="AH765">
        <f t="shared" si="219"/>
        <v>-2.9927001888334589E-3</v>
      </c>
      <c r="AI765">
        <f t="shared" si="220"/>
        <v>1.6371605718995704E-4</v>
      </c>
      <c r="AJ765">
        <f t="shared" si="221"/>
        <v>7.7220460939103185E-3</v>
      </c>
      <c r="AK765">
        <f t="shared" si="222"/>
        <v>1.1142510298138413E-2</v>
      </c>
      <c r="AL765">
        <f t="shared" si="223"/>
        <v>1.4209830572653003E-2</v>
      </c>
      <c r="AM765">
        <f t="shared" si="224"/>
        <v>2.3347363996991107E-2</v>
      </c>
      <c r="AN765">
        <f t="shared" si="225"/>
        <v>1.2629531139764222E-2</v>
      </c>
      <c r="AO765">
        <f t="shared" si="226"/>
        <v>1.8198313809184172E-2</v>
      </c>
      <c r="AP765">
        <f t="shared" si="227"/>
        <v>2.3084405428615237E-3</v>
      </c>
      <c r="AQ765">
        <f t="shared" si="228"/>
        <v>6.8521531354571339E-3</v>
      </c>
    </row>
    <row r="766" spans="1:43" hidden="1" x14ac:dyDescent="0.25">
      <c r="A766" s="19">
        <v>42773</v>
      </c>
      <c r="B766">
        <v>13.31698452</v>
      </c>
      <c r="C766">
        <v>19.804327619999999</v>
      </c>
      <c r="D766">
        <v>87.408388950000003</v>
      </c>
      <c r="E766">
        <v>81.940926820000001</v>
      </c>
      <c r="F766">
        <v>74.965930700000001</v>
      </c>
      <c r="G766">
        <v>29332</v>
      </c>
      <c r="H766">
        <v>42517</v>
      </c>
      <c r="I766">
        <v>391.1</v>
      </c>
      <c r="J766">
        <v>9.7830999999999992</v>
      </c>
      <c r="K766">
        <v>71.95</v>
      </c>
      <c r="L766">
        <v>67.349999999999994</v>
      </c>
      <c r="M766">
        <v>130</v>
      </c>
      <c r="N766">
        <v>83.9</v>
      </c>
      <c r="O766">
        <v>16.899999999999999</v>
      </c>
      <c r="P766">
        <v>391.45</v>
      </c>
      <c r="Q766">
        <v>855.25</v>
      </c>
      <c r="R766">
        <v>11891.94</v>
      </c>
      <c r="S766">
        <v>435.72</v>
      </c>
      <c r="T766">
        <v>8768.2999999999993</v>
      </c>
      <c r="X766" s="20">
        <v>42773</v>
      </c>
      <c r="Y766">
        <f t="shared" si="210"/>
        <v>-2.1435695927295917E-3</v>
      </c>
      <c r="Z766">
        <f t="shared" si="211"/>
        <v>-3.1323700772794357E-4</v>
      </c>
      <c r="AA766">
        <f t="shared" si="212"/>
        <v>5.6472766510031836E-4</v>
      </c>
      <c r="AB766">
        <f t="shared" si="213"/>
        <v>4.8996875805282268E-4</v>
      </c>
      <c r="AC766">
        <f t="shared" si="214"/>
        <v>3.0969661121999458E-4</v>
      </c>
      <c r="AD766">
        <f t="shared" si="215"/>
        <v>4.7501157235914854E-3</v>
      </c>
      <c r="AE766">
        <f t="shared" si="216"/>
        <v>5.0932695169634105E-3</v>
      </c>
      <c r="AF766">
        <f t="shared" si="217"/>
        <v>-5.6093976762954332E-3</v>
      </c>
      <c r="AG766">
        <f t="shared" si="218"/>
        <v>-7.96975622035587E-4</v>
      </c>
      <c r="AH766">
        <f t="shared" si="219"/>
        <v>-3.9463377717239255E-3</v>
      </c>
      <c r="AI766">
        <f t="shared" si="220"/>
        <v>2.3040628573454984E-3</v>
      </c>
      <c r="AJ766">
        <f t="shared" si="221"/>
        <v>0</v>
      </c>
      <c r="AK766">
        <f t="shared" si="222"/>
        <v>-3.5750462157572511E-4</v>
      </c>
      <c r="AL766">
        <f t="shared" si="223"/>
        <v>-6.4877844787427363E-3</v>
      </c>
      <c r="AM766">
        <f t="shared" si="224"/>
        <v>-1.2818247720979482E-2</v>
      </c>
      <c r="AN766">
        <f t="shared" si="225"/>
        <v>-6.1778958582756833E-3</v>
      </c>
      <c r="AO766">
        <f t="shared" si="226"/>
        <v>-1.3235501811765967E-3</v>
      </c>
      <c r="AP766">
        <f t="shared" si="227"/>
        <v>-5.2875659673374239E-3</v>
      </c>
      <c r="AQ766">
        <f t="shared" si="228"/>
        <v>-3.7280875993350071E-3</v>
      </c>
    </row>
    <row r="767" spans="1:43" hidden="1" x14ac:dyDescent="0.25">
      <c r="A767" s="19">
        <v>42774</v>
      </c>
      <c r="B767">
        <v>13.35461828</v>
      </c>
      <c r="C767">
        <v>19.895111</v>
      </c>
      <c r="D767">
        <v>87.427191550000003</v>
      </c>
      <c r="E767">
        <v>81.977048969999998</v>
      </c>
      <c r="F767">
        <v>74.99091421</v>
      </c>
      <c r="G767">
        <v>29330</v>
      </c>
      <c r="H767">
        <v>42365</v>
      </c>
      <c r="I767">
        <v>394.45</v>
      </c>
      <c r="J767">
        <v>9.7567000000000004</v>
      </c>
      <c r="K767">
        <v>71.736500000000007</v>
      </c>
      <c r="L767">
        <v>67.05</v>
      </c>
      <c r="M767">
        <v>129</v>
      </c>
      <c r="N767">
        <v>84.5</v>
      </c>
      <c r="O767">
        <v>16.940000000000001</v>
      </c>
      <c r="P767">
        <v>396.15</v>
      </c>
      <c r="Q767">
        <v>852.95</v>
      </c>
      <c r="R767">
        <v>11979.66</v>
      </c>
      <c r="S767">
        <v>435.22</v>
      </c>
      <c r="T767">
        <v>8769.0499999999993</v>
      </c>
      <c r="X767" s="20">
        <v>42774</v>
      </c>
      <c r="Y767">
        <f t="shared" si="210"/>
        <v>2.8220115047214982E-3</v>
      </c>
      <c r="Z767">
        <f t="shared" si="211"/>
        <v>4.573542669664879E-3</v>
      </c>
      <c r="AA767">
        <f t="shared" si="212"/>
        <v>2.1508894263656684E-4</v>
      </c>
      <c r="AB767">
        <f t="shared" si="213"/>
        <v>4.4073446381483655E-4</v>
      </c>
      <c r="AC767">
        <f t="shared" si="214"/>
        <v>3.3320933427408779E-4</v>
      </c>
      <c r="AD767">
        <f t="shared" si="215"/>
        <v>-6.8187242193432752E-5</v>
      </c>
      <c r="AE767">
        <f t="shared" si="216"/>
        <v>-3.5814463012707009E-3</v>
      </c>
      <c r="AF767">
        <f t="shared" si="217"/>
        <v>8.5291077796300838E-3</v>
      </c>
      <c r="AG767">
        <f t="shared" si="218"/>
        <v>-2.7021787391775555E-3</v>
      </c>
      <c r="AH767">
        <f t="shared" si="219"/>
        <v>-2.971749706805474E-3</v>
      </c>
      <c r="AI767">
        <f t="shared" si="220"/>
        <v>-4.4642931286853812E-3</v>
      </c>
      <c r="AJ767">
        <f t="shared" si="221"/>
        <v>-7.7220460939102778E-3</v>
      </c>
      <c r="AK767">
        <f t="shared" si="222"/>
        <v>7.1259208899676638E-3</v>
      </c>
      <c r="AL767">
        <f t="shared" si="223"/>
        <v>2.3640672948806916E-3</v>
      </c>
      <c r="AM767">
        <f t="shared" si="224"/>
        <v>1.1935134057327641E-2</v>
      </c>
      <c r="AN767">
        <f t="shared" si="225"/>
        <v>-2.6928947311854212E-3</v>
      </c>
      <c r="AO767">
        <f t="shared" si="226"/>
        <v>7.3493519357297381E-3</v>
      </c>
      <c r="AP767">
        <f t="shared" si="227"/>
        <v>-1.1481848460980835E-3</v>
      </c>
      <c r="AQ767">
        <f t="shared" si="228"/>
        <v>8.5531736603092993E-5</v>
      </c>
    </row>
    <row r="768" spans="1:43" hidden="1" x14ac:dyDescent="0.25">
      <c r="A768" s="19">
        <v>42775</v>
      </c>
      <c r="B768">
        <v>13.31116714</v>
      </c>
      <c r="C768">
        <v>19.883945570000002</v>
      </c>
      <c r="D768">
        <v>87.454496599999999</v>
      </c>
      <c r="E768">
        <v>81.990728739999994</v>
      </c>
      <c r="F768">
        <v>75.026686690000005</v>
      </c>
      <c r="G768">
        <v>29089</v>
      </c>
      <c r="H768">
        <v>42035</v>
      </c>
      <c r="I768">
        <v>390.6</v>
      </c>
      <c r="J768">
        <v>9.7197999999999993</v>
      </c>
      <c r="K768">
        <v>71.144999999999996</v>
      </c>
      <c r="L768">
        <v>66.765000000000001</v>
      </c>
      <c r="M768">
        <v>129</v>
      </c>
      <c r="N768">
        <v>83.5</v>
      </c>
      <c r="O768">
        <v>17.239999999999998</v>
      </c>
      <c r="P768">
        <v>387.45</v>
      </c>
      <c r="Q768">
        <v>850.75</v>
      </c>
      <c r="R768">
        <v>11946.6</v>
      </c>
      <c r="S768">
        <v>432.55</v>
      </c>
      <c r="T768">
        <v>8778.4</v>
      </c>
      <c r="X768" s="20">
        <v>42775</v>
      </c>
      <c r="Y768">
        <f t="shared" si="210"/>
        <v>-3.2589460818434751E-3</v>
      </c>
      <c r="Z768">
        <f t="shared" si="211"/>
        <v>-5.6137230271272227E-4</v>
      </c>
      <c r="AA768">
        <f t="shared" si="212"/>
        <v>3.1226883169679264E-4</v>
      </c>
      <c r="AB768">
        <f t="shared" si="213"/>
        <v>1.6685924786919283E-4</v>
      </c>
      <c r="AC768">
        <f t="shared" si="214"/>
        <v>4.7691044868621713E-4</v>
      </c>
      <c r="AD768">
        <f t="shared" si="215"/>
        <v>-8.2507871473724518E-3</v>
      </c>
      <c r="AE768">
        <f t="shared" si="216"/>
        <v>-7.8199450631672562E-3</v>
      </c>
      <c r="AF768">
        <f t="shared" si="217"/>
        <v>-9.8083710985199281E-3</v>
      </c>
      <c r="AG768">
        <f t="shared" si="218"/>
        <v>-3.7891863682525929E-3</v>
      </c>
      <c r="AH768">
        <f t="shared" si="219"/>
        <v>-8.2796356289166952E-3</v>
      </c>
      <c r="AI768">
        <f t="shared" si="220"/>
        <v>-4.2596185917601918E-3</v>
      </c>
      <c r="AJ768">
        <f t="shared" si="221"/>
        <v>0</v>
      </c>
      <c r="AK768">
        <f t="shared" si="222"/>
        <v>-1.1904902506318314E-2</v>
      </c>
      <c r="AL768">
        <f t="shared" si="223"/>
        <v>1.7554576011638522E-2</v>
      </c>
      <c r="AM768">
        <f t="shared" si="224"/>
        <v>-2.2206119201291671E-2</v>
      </c>
      <c r="AN768">
        <f t="shared" si="225"/>
        <v>-2.5826157455134924E-3</v>
      </c>
      <c r="AO768">
        <f t="shared" si="226"/>
        <v>-2.76349258426784E-3</v>
      </c>
      <c r="AP768">
        <f t="shared" si="227"/>
        <v>-6.1537237417633502E-3</v>
      </c>
      <c r="AQ768">
        <f t="shared" si="228"/>
        <v>1.0656820090535477E-3</v>
      </c>
    </row>
    <row r="769" spans="1:43" hidden="1" x14ac:dyDescent="0.25">
      <c r="A769" s="19">
        <v>42776</v>
      </c>
      <c r="B769">
        <v>13.302055599999999</v>
      </c>
      <c r="C769">
        <v>19.88853993</v>
      </c>
      <c r="D769">
        <v>87.486461730000002</v>
      </c>
      <c r="E769">
        <v>82.012148850000003</v>
      </c>
      <c r="F769">
        <v>75.046427480000006</v>
      </c>
      <c r="G769">
        <v>29173</v>
      </c>
      <c r="H769">
        <v>42605</v>
      </c>
      <c r="I769">
        <v>408.15</v>
      </c>
      <c r="J769">
        <v>9.7192000000000007</v>
      </c>
      <c r="K769">
        <v>71.138999999999996</v>
      </c>
      <c r="L769">
        <v>66.853999999999999</v>
      </c>
      <c r="M769">
        <v>129</v>
      </c>
      <c r="N769">
        <v>85.25</v>
      </c>
      <c r="O769">
        <v>16.96</v>
      </c>
      <c r="P769">
        <v>379.65</v>
      </c>
      <c r="Q769">
        <v>850.9</v>
      </c>
      <c r="R769">
        <v>12006.54</v>
      </c>
      <c r="S769">
        <v>434.53</v>
      </c>
      <c r="T769">
        <v>8793.5499999999993</v>
      </c>
      <c r="X769" s="20">
        <v>42776</v>
      </c>
      <c r="Y769">
        <f t="shared" si="210"/>
        <v>-6.847378421640189E-4</v>
      </c>
      <c r="Z769">
        <f t="shared" si="211"/>
        <v>2.3103207972423564E-4</v>
      </c>
      <c r="AA769">
        <f t="shared" si="212"/>
        <v>3.6543906768181318E-4</v>
      </c>
      <c r="AB769">
        <f t="shared" si="213"/>
        <v>2.6121627177006103E-4</v>
      </c>
      <c r="AC769">
        <f t="shared" si="214"/>
        <v>2.6308230122413796E-4</v>
      </c>
      <c r="AD769">
        <f t="shared" si="215"/>
        <v>2.8835281385167864E-3</v>
      </c>
      <c r="AE769">
        <f t="shared" si="216"/>
        <v>1.3469012692659125E-2</v>
      </c>
      <c r="AF769">
        <f t="shared" si="217"/>
        <v>4.3950735454786276E-2</v>
      </c>
      <c r="AG769">
        <f t="shared" si="218"/>
        <v>-6.1731570573530123E-5</v>
      </c>
      <c r="AH769">
        <f t="shared" si="219"/>
        <v>-8.4338365572427762E-5</v>
      </c>
      <c r="AI769">
        <f t="shared" si="220"/>
        <v>1.3321460744611375E-3</v>
      </c>
      <c r="AJ769">
        <f t="shared" si="221"/>
        <v>0</v>
      </c>
      <c r="AK769">
        <f t="shared" si="222"/>
        <v>2.0741484306816372E-2</v>
      </c>
      <c r="AL769">
        <f t="shared" si="223"/>
        <v>-1.6374634871789841E-2</v>
      </c>
      <c r="AM769">
        <f t="shared" si="224"/>
        <v>-2.0337032550716422E-2</v>
      </c>
      <c r="AN769">
        <f t="shared" si="225"/>
        <v>1.7629947449655106E-4</v>
      </c>
      <c r="AO769">
        <f t="shared" si="226"/>
        <v>5.0047822635308475E-3</v>
      </c>
      <c r="AP769">
        <f t="shared" si="227"/>
        <v>4.5670605747468972E-3</v>
      </c>
      <c r="AQ769">
        <f t="shared" si="228"/>
        <v>1.7243395017456963E-3</v>
      </c>
    </row>
    <row r="770" spans="1:43" hidden="1" x14ac:dyDescent="0.25">
      <c r="A770" s="19">
        <v>42779</v>
      </c>
      <c r="B770">
        <v>13.27079</v>
      </c>
      <c r="C770">
        <v>19.912504999999999</v>
      </c>
      <c r="D770">
        <v>87.520219650000001</v>
      </c>
      <c r="E770">
        <v>82.087754950000004</v>
      </c>
      <c r="F770">
        <v>75.160543340000004</v>
      </c>
      <c r="G770">
        <v>29021</v>
      </c>
      <c r="H770">
        <v>42446</v>
      </c>
      <c r="I770">
        <v>411.3</v>
      </c>
      <c r="J770">
        <v>9.7325999999999997</v>
      </c>
      <c r="K770">
        <v>70.98</v>
      </c>
      <c r="L770">
        <v>66.974999999999994</v>
      </c>
      <c r="M770">
        <v>128</v>
      </c>
      <c r="N770">
        <v>84</v>
      </c>
      <c r="O770">
        <v>17</v>
      </c>
      <c r="P770">
        <v>379.9</v>
      </c>
      <c r="Q770">
        <v>862.3</v>
      </c>
      <c r="R770">
        <v>12429.39</v>
      </c>
      <c r="S770">
        <v>436.73</v>
      </c>
      <c r="T770">
        <v>8805.0499999999993</v>
      </c>
      <c r="X770" s="20">
        <v>42779</v>
      </c>
      <c r="Y770">
        <f t="shared" si="210"/>
        <v>-2.3532003232581014E-3</v>
      </c>
      <c r="Z770">
        <f t="shared" si="211"/>
        <v>1.2042434030730932E-3</v>
      </c>
      <c r="AA770">
        <f t="shared" si="212"/>
        <v>3.8579007558448187E-4</v>
      </c>
      <c r="AB770">
        <f t="shared" si="213"/>
        <v>9.2146434701017937E-4</v>
      </c>
      <c r="AC770">
        <f t="shared" si="214"/>
        <v>1.5194485493208664E-3</v>
      </c>
      <c r="AD770">
        <f t="shared" si="215"/>
        <v>-5.2239181243622706E-3</v>
      </c>
      <c r="AE770">
        <f t="shared" si="216"/>
        <v>-3.7389374664699147E-3</v>
      </c>
      <c r="AF770">
        <f t="shared" si="217"/>
        <v>7.68812133901349E-3</v>
      </c>
      <c r="AG770">
        <f t="shared" si="218"/>
        <v>1.3777647435912724E-3</v>
      </c>
      <c r="AH770">
        <f t="shared" si="219"/>
        <v>-2.2375624137317145E-3</v>
      </c>
      <c r="AI770">
        <f t="shared" si="220"/>
        <v>1.8082782202839529E-3</v>
      </c>
      <c r="AJ770">
        <f t="shared" si="221"/>
        <v>-7.7821404420549628E-3</v>
      </c>
      <c r="AK770">
        <f t="shared" si="222"/>
        <v>-1.4771317320312543E-2</v>
      </c>
      <c r="AL770">
        <f t="shared" si="223"/>
        <v>2.3557136924589835E-3</v>
      </c>
      <c r="AM770">
        <f t="shared" si="224"/>
        <v>6.5828453433716932E-4</v>
      </c>
      <c r="AN770">
        <f t="shared" si="225"/>
        <v>1.3308625102767067E-2</v>
      </c>
      <c r="AO770">
        <f t="shared" si="226"/>
        <v>3.4612328169987133E-2</v>
      </c>
      <c r="AP770">
        <f t="shared" si="227"/>
        <v>5.0501679768781751E-3</v>
      </c>
      <c r="AQ770">
        <f t="shared" si="228"/>
        <v>1.306922327557468E-3</v>
      </c>
    </row>
    <row r="771" spans="1:43" hidden="1" x14ac:dyDescent="0.25">
      <c r="A771" s="19">
        <v>42780</v>
      </c>
      <c r="B771">
        <v>13.21099536</v>
      </c>
      <c r="C771">
        <v>19.902767000000001</v>
      </c>
      <c r="D771">
        <v>87.531857000000002</v>
      </c>
      <c r="E771">
        <v>82.137387469999993</v>
      </c>
      <c r="F771">
        <v>75.160890559999999</v>
      </c>
      <c r="G771">
        <v>29001</v>
      </c>
      <c r="H771">
        <v>42488</v>
      </c>
      <c r="I771">
        <v>404.3</v>
      </c>
      <c r="J771">
        <v>9.7322000000000006</v>
      </c>
      <c r="K771">
        <v>70.694999999999993</v>
      </c>
      <c r="L771">
        <v>66.834999999999994</v>
      </c>
      <c r="M771">
        <v>127</v>
      </c>
      <c r="N771">
        <v>84.01</v>
      </c>
      <c r="O771">
        <v>16.95</v>
      </c>
      <c r="P771">
        <v>373.95</v>
      </c>
      <c r="Q771">
        <v>848.15</v>
      </c>
      <c r="R771">
        <v>12657.66</v>
      </c>
      <c r="S771">
        <v>437.03</v>
      </c>
      <c r="T771">
        <v>8792.2999999999993</v>
      </c>
      <c r="X771" s="20">
        <v>42780</v>
      </c>
      <c r="Y771">
        <f t="shared" si="210"/>
        <v>-4.5159146791295766E-3</v>
      </c>
      <c r="Z771">
        <f t="shared" si="211"/>
        <v>-4.891590440056589E-4</v>
      </c>
      <c r="AA771">
        <f t="shared" si="212"/>
        <v>1.3295871994030884E-4</v>
      </c>
      <c r="AB771">
        <f t="shared" si="213"/>
        <v>6.0444485880461953E-4</v>
      </c>
      <c r="AC771">
        <f t="shared" si="214"/>
        <v>4.6197004776797667E-6</v>
      </c>
      <c r="AD771">
        <f t="shared" si="215"/>
        <v>-6.8939370556362516E-4</v>
      </c>
      <c r="AE771">
        <f t="shared" si="216"/>
        <v>9.8900330664862686E-4</v>
      </c>
      <c r="AF771">
        <f t="shared" si="217"/>
        <v>-1.7165698589653239E-2</v>
      </c>
      <c r="AG771">
        <f t="shared" si="218"/>
        <v>-4.1099831496352499E-5</v>
      </c>
      <c r="AH771">
        <f t="shared" si="219"/>
        <v>-4.0232981745466877E-3</v>
      </c>
      <c r="AI771">
        <f t="shared" si="220"/>
        <v>-2.0925200072360807E-3</v>
      </c>
      <c r="AJ771">
        <f t="shared" si="221"/>
        <v>-7.8431774610258926E-3</v>
      </c>
      <c r="AK771">
        <f t="shared" si="222"/>
        <v>1.1904053344211783E-4</v>
      </c>
      <c r="AL771">
        <f t="shared" si="223"/>
        <v>-2.9455102297568031E-3</v>
      </c>
      <c r="AM771">
        <f t="shared" si="224"/>
        <v>-1.5785961555903311E-2</v>
      </c>
      <c r="AN771">
        <f t="shared" si="225"/>
        <v>-1.65457310165469E-2</v>
      </c>
      <c r="AO771">
        <f t="shared" si="226"/>
        <v>1.8198736009450524E-2</v>
      </c>
      <c r="AP771">
        <f t="shared" si="227"/>
        <v>6.8668744686971111E-4</v>
      </c>
      <c r="AQ771">
        <f t="shared" si="228"/>
        <v>-1.4490820755487257E-3</v>
      </c>
    </row>
    <row r="772" spans="1:43" hidden="1" x14ac:dyDescent="0.25">
      <c r="A772" s="19">
        <v>42781</v>
      </c>
      <c r="B772">
        <v>13.21106178</v>
      </c>
      <c r="C772">
        <v>19.960701619999998</v>
      </c>
      <c r="D772">
        <v>87.531400289999993</v>
      </c>
      <c r="E772">
        <v>82.143868650000002</v>
      </c>
      <c r="F772">
        <v>75.222330099999994</v>
      </c>
      <c r="G772">
        <v>29143</v>
      </c>
      <c r="H772">
        <v>42666</v>
      </c>
      <c r="I772">
        <v>404.3</v>
      </c>
      <c r="J772">
        <v>9.7327999999999992</v>
      </c>
      <c r="K772">
        <v>70.894499999999994</v>
      </c>
      <c r="L772">
        <v>66.875</v>
      </c>
      <c r="M772">
        <v>126</v>
      </c>
      <c r="N772">
        <v>84.25</v>
      </c>
      <c r="O772">
        <v>16.52</v>
      </c>
      <c r="P772">
        <v>367.85</v>
      </c>
      <c r="Q772">
        <v>850.05</v>
      </c>
      <c r="R772">
        <v>12375.21</v>
      </c>
      <c r="S772">
        <v>440.73</v>
      </c>
      <c r="T772">
        <v>8724.7000000000007</v>
      </c>
      <c r="X772" s="20">
        <v>42781</v>
      </c>
      <c r="Y772">
        <f t="shared" si="210"/>
        <v>5.0276176187354382E-6</v>
      </c>
      <c r="Z772">
        <f t="shared" si="211"/>
        <v>2.9066542774444596E-3</v>
      </c>
      <c r="AA772">
        <f t="shared" si="212"/>
        <v>-5.2176568296508491E-6</v>
      </c>
      <c r="AB772">
        <f t="shared" si="213"/>
        <v>7.8903462956696755E-5</v>
      </c>
      <c r="AC772">
        <f t="shared" si="214"/>
        <v>8.171063653080096E-4</v>
      </c>
      <c r="AD772">
        <f t="shared" si="215"/>
        <v>4.8844345870947313E-3</v>
      </c>
      <c r="AE772">
        <f t="shared" si="216"/>
        <v>4.1806670093378524E-3</v>
      </c>
      <c r="AF772">
        <f t="shared" si="217"/>
        <v>0</v>
      </c>
      <c r="AG772">
        <f t="shared" si="218"/>
        <v>6.1649113813445897E-5</v>
      </c>
      <c r="AH772">
        <f t="shared" si="219"/>
        <v>2.8180074373009979E-3</v>
      </c>
      <c r="AI772">
        <f t="shared" si="220"/>
        <v>5.983097927344279E-4</v>
      </c>
      <c r="AJ772">
        <f t="shared" si="221"/>
        <v>-7.9051795071132611E-3</v>
      </c>
      <c r="AK772">
        <f t="shared" si="222"/>
        <v>2.852729855715175E-3</v>
      </c>
      <c r="AL772">
        <f t="shared" si="223"/>
        <v>-2.5696065733627219E-2</v>
      </c>
      <c r="AM772">
        <f t="shared" si="224"/>
        <v>-1.6446852259403094E-2</v>
      </c>
      <c r="AN772">
        <f t="shared" si="225"/>
        <v>2.2376643420060063E-3</v>
      </c>
      <c r="AO772">
        <f t="shared" si="226"/>
        <v>-2.2567287501135708E-2</v>
      </c>
      <c r="AP772">
        <f t="shared" si="227"/>
        <v>8.4306004255674197E-3</v>
      </c>
      <c r="AQ772">
        <f t="shared" si="228"/>
        <v>-7.7182549050122812E-3</v>
      </c>
    </row>
    <row r="773" spans="1:43" hidden="1" x14ac:dyDescent="0.25">
      <c r="A773" s="19">
        <v>42782</v>
      </c>
      <c r="B773">
        <v>13.26894832</v>
      </c>
      <c r="C773">
        <v>19.969950669999999</v>
      </c>
      <c r="D773">
        <v>87.577723340000006</v>
      </c>
      <c r="E773">
        <v>82.173173489999996</v>
      </c>
      <c r="F773">
        <v>75.255133850000007</v>
      </c>
      <c r="G773">
        <v>29416</v>
      </c>
      <c r="H773">
        <v>43024</v>
      </c>
      <c r="I773">
        <v>402.05</v>
      </c>
      <c r="J773">
        <v>9.7873999999999999</v>
      </c>
      <c r="K773">
        <v>71.597999999999999</v>
      </c>
      <c r="L773">
        <v>67.08</v>
      </c>
      <c r="M773">
        <v>127</v>
      </c>
      <c r="N773">
        <v>83.6</v>
      </c>
      <c r="O773">
        <v>16.760000000000002</v>
      </c>
      <c r="P773">
        <v>376</v>
      </c>
      <c r="Q773">
        <v>846.1</v>
      </c>
      <c r="R773">
        <v>12665.64</v>
      </c>
      <c r="S773">
        <v>442.63</v>
      </c>
      <c r="T773">
        <v>8778</v>
      </c>
      <c r="X773" s="20">
        <v>42782</v>
      </c>
      <c r="Y773">
        <f t="shared" si="210"/>
        <v>4.3721004630336135E-3</v>
      </c>
      <c r="Z773">
        <f t="shared" si="211"/>
        <v>4.6325565123447242E-4</v>
      </c>
      <c r="AA773">
        <f t="shared" si="212"/>
        <v>5.2907638528831694E-4</v>
      </c>
      <c r="AB773">
        <f t="shared" si="213"/>
        <v>3.5668656067599049E-4</v>
      </c>
      <c r="AC773">
        <f t="shared" si="214"/>
        <v>4.3599552595534335E-4</v>
      </c>
      <c r="AD773">
        <f t="shared" si="215"/>
        <v>9.3239972612980428E-3</v>
      </c>
      <c r="AE773">
        <f t="shared" si="216"/>
        <v>8.355749397072872E-3</v>
      </c>
      <c r="AF773">
        <f t="shared" si="217"/>
        <v>-5.5807176525671451E-3</v>
      </c>
      <c r="AG773">
        <f t="shared" si="218"/>
        <v>5.5942195667573434E-3</v>
      </c>
      <c r="AH773">
        <f t="shared" si="219"/>
        <v>9.8742841344688255E-3</v>
      </c>
      <c r="AI773">
        <f t="shared" si="220"/>
        <v>3.0607317388374744E-3</v>
      </c>
      <c r="AJ773">
        <f t="shared" si="221"/>
        <v>7.9051795071132473E-3</v>
      </c>
      <c r="AK773">
        <f t="shared" si="222"/>
        <v>-7.7450491418152786E-3</v>
      </c>
      <c r="AL773">
        <f t="shared" si="223"/>
        <v>1.4423326961105125E-2</v>
      </c>
      <c r="AM773">
        <f t="shared" si="224"/>
        <v>2.1913897011621056E-2</v>
      </c>
      <c r="AN773">
        <f t="shared" si="225"/>
        <v>-4.6576153532826058E-3</v>
      </c>
      <c r="AO773">
        <f t="shared" si="226"/>
        <v>2.3197537134015046E-2</v>
      </c>
      <c r="AP773">
        <f t="shared" si="227"/>
        <v>4.3017635618192449E-3</v>
      </c>
      <c r="AQ773">
        <f t="shared" si="228"/>
        <v>6.0905077228478183E-3</v>
      </c>
    </row>
    <row r="774" spans="1:43" hidden="1" x14ac:dyDescent="0.25">
      <c r="A774" s="19">
        <v>42783</v>
      </c>
      <c r="B774">
        <v>13.2762472</v>
      </c>
      <c r="C774">
        <v>19.94505607</v>
      </c>
      <c r="D774">
        <v>87.564554450000003</v>
      </c>
      <c r="E774">
        <v>82.195584819999993</v>
      </c>
      <c r="F774">
        <v>75.268800600000006</v>
      </c>
      <c r="G774">
        <v>29360</v>
      </c>
      <c r="H774">
        <v>42949</v>
      </c>
      <c r="I774">
        <v>400.2</v>
      </c>
      <c r="J774">
        <v>9.7690999999999999</v>
      </c>
      <c r="K774">
        <v>71.198499999999996</v>
      </c>
      <c r="L774">
        <v>67.08</v>
      </c>
      <c r="M774">
        <v>127</v>
      </c>
      <c r="N774">
        <v>83.55</v>
      </c>
      <c r="O774">
        <v>16.98</v>
      </c>
      <c r="P774">
        <v>384.5</v>
      </c>
      <c r="Q774">
        <v>841.25</v>
      </c>
      <c r="R774">
        <v>12520.14</v>
      </c>
      <c r="S774">
        <v>459.02</v>
      </c>
      <c r="T774">
        <v>8821.7000000000007</v>
      </c>
      <c r="X774" s="20">
        <v>42783</v>
      </c>
      <c r="Y774">
        <f t="shared" ref="Y774:Y837" si="229">LN(B774/B773)</f>
        <v>5.4992099632054144E-4</v>
      </c>
      <c r="Z774">
        <f t="shared" ref="Z774:Z837" si="230">LN(C774/C773)</f>
        <v>-1.2473806350615571E-3</v>
      </c>
      <c r="AA774">
        <f t="shared" ref="AA774:AA837" si="231">LN(D774/D773)</f>
        <v>-1.5037933948322307E-4</v>
      </c>
      <c r="AB774">
        <f t="shared" ref="AB774:AB837" si="232">LN(E774/E773)</f>
        <v>2.7269574059337665E-4</v>
      </c>
      <c r="AC774">
        <f t="shared" ref="AC774:AC837" si="233">LN(F774/F773)</f>
        <v>1.815890620649869E-4</v>
      </c>
      <c r="AD774">
        <f t="shared" ref="AD774:AD837" si="234">LN(G774/G773)</f>
        <v>-1.9055402526560387E-3</v>
      </c>
      <c r="AE774">
        <f t="shared" ref="AE774:AE837" si="235">LN(H774/H773)</f>
        <v>-1.7447342543731093E-3</v>
      </c>
      <c r="AF774">
        <f t="shared" ref="AF774:AF837" si="236">LN(I774/I773)</f>
        <v>-4.6120368445250592E-3</v>
      </c>
      <c r="AG774">
        <f t="shared" ref="AG774:AG837" si="237">LN(J774/J773)</f>
        <v>-1.8715010703691459E-3</v>
      </c>
      <c r="AH774">
        <f t="shared" ref="AH774:AH837" si="238">LN(K774/K773)</f>
        <v>-5.5953898352951066E-3</v>
      </c>
      <c r="AI774">
        <f t="shared" ref="AI774:AI837" si="239">LN(L774/L773)</f>
        <v>0</v>
      </c>
      <c r="AJ774">
        <f t="shared" ref="AJ774:AJ837" si="240">LN(M774/M773)</f>
        <v>0</v>
      </c>
      <c r="AK774">
        <f t="shared" ref="AK774:AK837" si="241">LN(N774/N773)</f>
        <v>-5.9826504925323599E-4</v>
      </c>
      <c r="AL774">
        <f t="shared" ref="AL774:AL837" si="242">LN(O774/O773)</f>
        <v>1.3041085829264162E-2</v>
      </c>
      <c r="AM774">
        <f t="shared" ref="AM774:AM837" si="243">LN(P774/P773)</f>
        <v>2.2354645555804051E-2</v>
      </c>
      <c r="AN774">
        <f t="shared" ref="AN774:AN837" si="244">LN(Q774/Q773)</f>
        <v>-5.748674971517694E-3</v>
      </c>
      <c r="AO774">
        <f t="shared" ref="AO774:AO837" si="245">LN(R774/R773)</f>
        <v>-1.15542674236957E-2</v>
      </c>
      <c r="AP774">
        <f t="shared" ref="AP774:AP837" si="246">LN(S774/S773)</f>
        <v>3.6359575483755117E-2</v>
      </c>
      <c r="AQ774">
        <f t="shared" ref="AQ774:AQ837" si="247">LN(T774/T773)</f>
        <v>4.9660039441372771E-3</v>
      </c>
    </row>
    <row r="775" spans="1:43" hidden="1" x14ac:dyDescent="0.25">
      <c r="A775" s="19">
        <v>42786</v>
      </c>
      <c r="B775">
        <v>13.263805169999999</v>
      </c>
      <c r="C775">
        <v>19.945794809999999</v>
      </c>
      <c r="D775">
        <v>87.638560470000002</v>
      </c>
      <c r="E775">
        <v>82.254577800000007</v>
      </c>
      <c r="F775">
        <v>75.344983659999997</v>
      </c>
      <c r="G775">
        <v>29303</v>
      </c>
      <c r="H775">
        <v>42905</v>
      </c>
      <c r="I775">
        <v>405.35</v>
      </c>
      <c r="J775">
        <v>9.7266999999999992</v>
      </c>
      <c r="K775">
        <v>71.009500000000003</v>
      </c>
      <c r="L775">
        <v>66.905000000000001</v>
      </c>
      <c r="M775">
        <v>128</v>
      </c>
      <c r="N775">
        <v>83.37</v>
      </c>
      <c r="O775">
        <v>16.98</v>
      </c>
      <c r="P775">
        <v>385.55</v>
      </c>
      <c r="Q775">
        <v>854.45</v>
      </c>
      <c r="R775">
        <v>12569.55</v>
      </c>
      <c r="S775">
        <v>469.7</v>
      </c>
      <c r="T775">
        <v>8879.2000000000007</v>
      </c>
      <c r="X775" s="20">
        <v>42786</v>
      </c>
      <c r="Y775">
        <f t="shared" si="229"/>
        <v>-9.3760409648244311E-4</v>
      </c>
      <c r="Z775">
        <f t="shared" si="230"/>
        <v>3.7038066814090061E-5</v>
      </c>
      <c r="AA775">
        <f t="shared" si="231"/>
        <v>8.448026102189578E-4</v>
      </c>
      <c r="AB775">
        <f t="shared" si="232"/>
        <v>7.1745727204727816E-4</v>
      </c>
      <c r="AC775">
        <f t="shared" si="233"/>
        <v>1.0116347168551002E-3</v>
      </c>
      <c r="AD775">
        <f t="shared" si="234"/>
        <v>-1.9433038861988224E-3</v>
      </c>
      <c r="AE775">
        <f t="shared" si="235"/>
        <v>-1.024996013051451E-3</v>
      </c>
      <c r="AF775">
        <f t="shared" si="236"/>
        <v>1.2786469284083146E-2</v>
      </c>
      <c r="AG775">
        <f t="shared" si="237"/>
        <v>-4.3496616552364678E-3</v>
      </c>
      <c r="AH775">
        <f t="shared" si="238"/>
        <v>-2.6580798728601984E-3</v>
      </c>
      <c r="AI775">
        <f t="shared" si="239"/>
        <v>-2.6122341980558839E-3</v>
      </c>
      <c r="AJ775">
        <f t="shared" si="240"/>
        <v>7.8431774610258787E-3</v>
      </c>
      <c r="AK775">
        <f t="shared" si="241"/>
        <v>-2.156722618880615E-3</v>
      </c>
      <c r="AL775">
        <f t="shared" si="242"/>
        <v>0</v>
      </c>
      <c r="AM775">
        <f t="shared" si="243"/>
        <v>2.7270973332710292E-3</v>
      </c>
      <c r="AN775">
        <f t="shared" si="244"/>
        <v>1.5569106133980335E-2</v>
      </c>
      <c r="AO775">
        <f t="shared" si="245"/>
        <v>3.9386747206055254E-3</v>
      </c>
      <c r="AP775">
        <f t="shared" si="246"/>
        <v>2.3000410936929724E-2</v>
      </c>
      <c r="AQ775">
        <f t="shared" si="247"/>
        <v>6.4968676454531952E-3</v>
      </c>
    </row>
    <row r="776" spans="1:43" hidden="1" x14ac:dyDescent="0.25">
      <c r="A776" s="19">
        <v>42787</v>
      </c>
      <c r="B776">
        <v>13.311180800000001</v>
      </c>
      <c r="C776">
        <v>19.933967769999999</v>
      </c>
      <c r="D776">
        <v>87.655693040000003</v>
      </c>
      <c r="E776">
        <v>82.300461069999997</v>
      </c>
      <c r="F776">
        <v>75.408360610000003</v>
      </c>
      <c r="G776">
        <v>29301</v>
      </c>
      <c r="H776">
        <v>42852</v>
      </c>
      <c r="I776">
        <v>405.25</v>
      </c>
      <c r="J776">
        <v>9.7303999999999995</v>
      </c>
      <c r="K776">
        <v>70.581999999999994</v>
      </c>
      <c r="L776">
        <v>66.984999999999999</v>
      </c>
      <c r="M776">
        <v>128</v>
      </c>
      <c r="N776">
        <v>83.31</v>
      </c>
      <c r="O776">
        <v>16.91</v>
      </c>
      <c r="P776">
        <v>390.75</v>
      </c>
      <c r="Q776">
        <v>862.75</v>
      </c>
      <c r="R776">
        <v>12626.76</v>
      </c>
      <c r="S776">
        <v>471.85</v>
      </c>
      <c r="T776">
        <v>8907.85</v>
      </c>
      <c r="X776" s="20">
        <v>42787</v>
      </c>
      <c r="Y776">
        <f t="shared" si="229"/>
        <v>3.5654340695659651E-3</v>
      </c>
      <c r="Z776">
        <f t="shared" si="230"/>
        <v>-5.9313494271755977E-4</v>
      </c>
      <c r="AA776">
        <f t="shared" si="231"/>
        <v>1.9547212428811932E-4</v>
      </c>
      <c r="AB776">
        <f t="shared" si="232"/>
        <v>5.5766473642108484E-4</v>
      </c>
      <c r="AC776">
        <f t="shared" si="233"/>
        <v>8.4080328752373658E-4</v>
      </c>
      <c r="AD776">
        <f t="shared" si="234"/>
        <v>-6.8254726666269801E-5</v>
      </c>
      <c r="AE776">
        <f t="shared" si="235"/>
        <v>-1.2360508587725852E-3</v>
      </c>
      <c r="AF776">
        <f t="shared" si="236"/>
        <v>-2.4673081793068967E-4</v>
      </c>
      <c r="AG776">
        <f t="shared" si="237"/>
        <v>3.8032389663403314E-4</v>
      </c>
      <c r="AH776">
        <f t="shared" si="238"/>
        <v>-6.038516422494894E-3</v>
      </c>
      <c r="AI776">
        <f t="shared" si="239"/>
        <v>1.1950109719970198E-3</v>
      </c>
      <c r="AJ776">
        <f t="shared" si="240"/>
        <v>0</v>
      </c>
      <c r="AK776">
        <f t="shared" si="241"/>
        <v>-7.1994243570417673E-4</v>
      </c>
      <c r="AL776">
        <f t="shared" si="242"/>
        <v>-4.1310179727123567E-3</v>
      </c>
      <c r="AM776">
        <f t="shared" si="243"/>
        <v>1.3397083022616357E-2</v>
      </c>
      <c r="AN776">
        <f t="shared" si="244"/>
        <v>9.6669748851949486E-3</v>
      </c>
      <c r="AO776">
        <f t="shared" si="245"/>
        <v>4.5411489472477421E-3</v>
      </c>
      <c r="AP776">
        <f t="shared" si="246"/>
        <v>4.5669454343926306E-3</v>
      </c>
      <c r="AQ776">
        <f t="shared" si="247"/>
        <v>3.2214476011268849E-3</v>
      </c>
    </row>
    <row r="777" spans="1:43" hidden="1" x14ac:dyDescent="0.25">
      <c r="A777" s="19">
        <v>42788</v>
      </c>
      <c r="B777">
        <v>13.32219145</v>
      </c>
      <c r="C777">
        <v>19.986591829999998</v>
      </c>
      <c r="D777">
        <v>87.665509270000001</v>
      </c>
      <c r="E777">
        <v>82.285732319999994</v>
      </c>
      <c r="F777">
        <v>75.45450597</v>
      </c>
      <c r="G777">
        <v>29208</v>
      </c>
      <c r="H777">
        <v>42729</v>
      </c>
      <c r="I777">
        <v>403.65</v>
      </c>
      <c r="J777">
        <v>9.7341999999999995</v>
      </c>
      <c r="K777">
        <v>70.672499999999999</v>
      </c>
      <c r="L777">
        <v>66.95</v>
      </c>
      <c r="M777">
        <v>128</v>
      </c>
      <c r="N777">
        <v>85</v>
      </c>
      <c r="O777">
        <v>16.940000000000001</v>
      </c>
      <c r="P777">
        <v>389.6</v>
      </c>
      <c r="Q777">
        <v>864.15</v>
      </c>
      <c r="R777">
        <v>12535.14</v>
      </c>
      <c r="S777">
        <v>466.38</v>
      </c>
      <c r="T777">
        <v>8926.9</v>
      </c>
      <c r="X777" s="20">
        <v>42788</v>
      </c>
      <c r="Y777">
        <f t="shared" si="229"/>
        <v>8.2683112930138295E-4</v>
      </c>
      <c r="Z777">
        <f t="shared" si="230"/>
        <v>2.6364405213241768E-3</v>
      </c>
      <c r="AA777">
        <f t="shared" si="231"/>
        <v>1.1197995314791719E-4</v>
      </c>
      <c r="AB777">
        <f t="shared" si="232"/>
        <v>-1.7897916873767041E-4</v>
      </c>
      <c r="AC777">
        <f t="shared" si="233"/>
        <v>6.1175241443064694E-4</v>
      </c>
      <c r="AD777">
        <f t="shared" si="234"/>
        <v>-3.1790007801138806E-3</v>
      </c>
      <c r="AE777">
        <f t="shared" si="235"/>
        <v>-2.874471779752856E-3</v>
      </c>
      <c r="AF777">
        <f t="shared" si="236"/>
        <v>-3.9559947747610218E-3</v>
      </c>
      <c r="AG777">
        <f t="shared" si="237"/>
        <v>3.9045241600408232E-4</v>
      </c>
      <c r="AH777">
        <f t="shared" si="238"/>
        <v>1.2813752819604708E-3</v>
      </c>
      <c r="AI777">
        <f t="shared" si="239"/>
        <v>-5.2264159176762721E-4</v>
      </c>
      <c r="AJ777">
        <f t="shared" si="240"/>
        <v>0</v>
      </c>
      <c r="AK777">
        <f t="shared" si="241"/>
        <v>2.0082666503498485E-2</v>
      </c>
      <c r="AL777">
        <f t="shared" si="242"/>
        <v>1.7725263134195019E-3</v>
      </c>
      <c r="AM777">
        <f t="shared" si="243"/>
        <v>-2.9473975332058818E-3</v>
      </c>
      <c r="AN777">
        <f t="shared" si="244"/>
        <v>1.6214028683890767E-3</v>
      </c>
      <c r="AO777">
        <f t="shared" si="245"/>
        <v>-7.2824711104626924E-3</v>
      </c>
      <c r="AP777">
        <f t="shared" si="246"/>
        <v>-1.1660385997158762E-2</v>
      </c>
      <c r="AQ777">
        <f t="shared" si="247"/>
        <v>2.136279706175582E-3</v>
      </c>
    </row>
    <row r="778" spans="1:43" hidden="1" x14ac:dyDescent="0.25">
      <c r="A778" s="19">
        <v>42789</v>
      </c>
      <c r="B778">
        <v>13.311343470000001</v>
      </c>
      <c r="C778">
        <v>20.065407230000002</v>
      </c>
      <c r="D778">
        <v>87.667220839999999</v>
      </c>
      <c r="E778">
        <v>82.325834470000004</v>
      </c>
      <c r="F778">
        <v>75.473916200000005</v>
      </c>
      <c r="G778">
        <v>29451</v>
      </c>
      <c r="H778">
        <v>42864</v>
      </c>
      <c r="I778">
        <v>388.75</v>
      </c>
      <c r="J778">
        <v>9.7128999999999994</v>
      </c>
      <c r="K778">
        <v>70.5715</v>
      </c>
      <c r="L778">
        <v>66.69</v>
      </c>
      <c r="M778">
        <v>128</v>
      </c>
      <c r="N778">
        <v>85.7</v>
      </c>
      <c r="O778">
        <v>16.989999999999998</v>
      </c>
      <c r="P778">
        <v>385.1</v>
      </c>
      <c r="Q778">
        <v>858.25</v>
      </c>
      <c r="R778">
        <v>12438.84</v>
      </c>
      <c r="S778">
        <v>464.77</v>
      </c>
      <c r="T778">
        <v>8939.5</v>
      </c>
      <c r="X778" s="20">
        <v>42789</v>
      </c>
      <c r="Y778">
        <f t="shared" si="229"/>
        <v>-8.1461065025491362E-4</v>
      </c>
      <c r="Z778">
        <f t="shared" si="230"/>
        <v>3.935658822700883E-3</v>
      </c>
      <c r="AA778">
        <f t="shared" si="231"/>
        <v>1.9523679337829123E-5</v>
      </c>
      <c r="AB778">
        <f t="shared" si="232"/>
        <v>4.8723369293370114E-4</v>
      </c>
      <c r="AC778">
        <f t="shared" si="233"/>
        <v>2.5721106505903235E-4</v>
      </c>
      <c r="AD778">
        <f t="shared" si="234"/>
        <v>8.285221025158317E-3</v>
      </c>
      <c r="AE778">
        <f t="shared" si="235"/>
        <v>3.1544661816940911E-3</v>
      </c>
      <c r="AF778">
        <f t="shared" si="236"/>
        <v>-3.7611702347580572E-2</v>
      </c>
      <c r="AG778">
        <f t="shared" si="237"/>
        <v>-2.1905588511832099E-3</v>
      </c>
      <c r="AH778">
        <f t="shared" si="238"/>
        <v>-1.4301494890379776E-3</v>
      </c>
      <c r="AI778">
        <f t="shared" si="239"/>
        <v>-3.8910554929666762E-3</v>
      </c>
      <c r="AJ778">
        <f t="shared" si="240"/>
        <v>0</v>
      </c>
      <c r="AK778">
        <f t="shared" si="241"/>
        <v>8.2015691134177098E-3</v>
      </c>
      <c r="AL778">
        <f t="shared" si="242"/>
        <v>2.9472464599321056E-3</v>
      </c>
      <c r="AM778">
        <f t="shared" si="243"/>
        <v>-1.1617530947516826E-2</v>
      </c>
      <c r="AN778">
        <f t="shared" si="244"/>
        <v>-6.8509325087003419E-3</v>
      </c>
      <c r="AO778">
        <f t="shared" si="245"/>
        <v>-7.7120649006674098E-3</v>
      </c>
      <c r="AP778">
        <f t="shared" si="246"/>
        <v>-3.4580929053734046E-3</v>
      </c>
      <c r="AQ778">
        <f t="shared" si="247"/>
        <v>1.4104690468023052E-3</v>
      </c>
    </row>
    <row r="779" spans="1:43" hidden="1" x14ac:dyDescent="0.25">
      <c r="A779" s="19">
        <v>42793</v>
      </c>
      <c r="B779">
        <v>13.352607989999999</v>
      </c>
      <c r="C779">
        <v>20.154468749999999</v>
      </c>
      <c r="D779">
        <v>87.749086509999998</v>
      </c>
      <c r="E779">
        <v>82.449976579999998</v>
      </c>
      <c r="F779">
        <v>75.638971429999998</v>
      </c>
      <c r="G779">
        <v>29710</v>
      </c>
      <c r="H779">
        <v>43443</v>
      </c>
      <c r="I779">
        <v>395.3</v>
      </c>
      <c r="J779">
        <v>9.7077000000000009</v>
      </c>
      <c r="K779">
        <v>70.614999999999995</v>
      </c>
      <c r="L779">
        <v>66.7</v>
      </c>
      <c r="M779">
        <v>127</v>
      </c>
      <c r="N779">
        <v>84.75</v>
      </c>
      <c r="O779">
        <v>16.940000000000001</v>
      </c>
      <c r="P779">
        <v>386.55</v>
      </c>
      <c r="Q779">
        <v>866.45</v>
      </c>
      <c r="R779">
        <v>12168.66</v>
      </c>
      <c r="S779">
        <v>464.53</v>
      </c>
      <c r="T779">
        <v>8896.7000000000007</v>
      </c>
      <c r="X779" s="20">
        <v>42793</v>
      </c>
      <c r="Y779">
        <f t="shared" si="229"/>
        <v>3.0951566203320543E-3</v>
      </c>
      <c r="Z779">
        <f t="shared" si="230"/>
        <v>4.4287389455540515E-3</v>
      </c>
      <c r="AA779">
        <f t="shared" si="231"/>
        <v>9.3338729084281862E-4</v>
      </c>
      <c r="AB779">
        <f t="shared" si="232"/>
        <v>1.5068004544733851E-3</v>
      </c>
      <c r="AC779">
        <f t="shared" si="233"/>
        <v>2.1845297013108425E-3</v>
      </c>
      <c r="AD779">
        <f t="shared" si="234"/>
        <v>8.7558240960223192E-3</v>
      </c>
      <c r="AE779">
        <f t="shared" si="235"/>
        <v>1.3417421212322384E-2</v>
      </c>
      <c r="AF779">
        <f t="shared" si="236"/>
        <v>1.6708506809196024E-2</v>
      </c>
      <c r="AG779">
        <f t="shared" si="237"/>
        <v>-5.3551384862130294E-4</v>
      </c>
      <c r="AH779">
        <f t="shared" si="238"/>
        <v>6.1620624318102805E-4</v>
      </c>
      <c r="AI779">
        <f t="shared" si="239"/>
        <v>1.4993627736317017E-4</v>
      </c>
      <c r="AJ779">
        <f t="shared" si="240"/>
        <v>-7.8431774610258926E-3</v>
      </c>
      <c r="AK779">
        <f t="shared" si="241"/>
        <v>-1.1147079343174536E-2</v>
      </c>
      <c r="AL779">
        <f t="shared" si="242"/>
        <v>-2.9472464599321693E-3</v>
      </c>
      <c r="AM779">
        <f t="shared" si="243"/>
        <v>3.7581849456206147E-3</v>
      </c>
      <c r="AN779">
        <f t="shared" si="244"/>
        <v>9.5089717484530475E-3</v>
      </c>
      <c r="AO779">
        <f t="shared" si="245"/>
        <v>-2.1960041257596766E-2</v>
      </c>
      <c r="AP779">
        <f t="shared" si="246"/>
        <v>-5.165178205872097E-4</v>
      </c>
      <c r="AQ779">
        <f t="shared" si="247"/>
        <v>-4.7992377468149853E-3</v>
      </c>
    </row>
    <row r="780" spans="1:43" hidden="1" x14ac:dyDescent="0.25">
      <c r="A780" s="19">
        <v>42794</v>
      </c>
      <c r="B780">
        <v>13.4407149</v>
      </c>
      <c r="C780">
        <v>20.200363639999999</v>
      </c>
      <c r="D780">
        <v>87.755942759999996</v>
      </c>
      <c r="E780">
        <v>82.460917690000002</v>
      </c>
      <c r="F780">
        <v>75.627450800000005</v>
      </c>
      <c r="G780">
        <v>29566</v>
      </c>
      <c r="H780">
        <v>43278</v>
      </c>
      <c r="I780">
        <v>397.9</v>
      </c>
      <c r="J780">
        <v>9.7157</v>
      </c>
      <c r="K780">
        <v>70.575000000000003</v>
      </c>
      <c r="L780">
        <v>66.724999999999994</v>
      </c>
      <c r="M780">
        <v>128</v>
      </c>
      <c r="N780">
        <v>84.55</v>
      </c>
      <c r="O780">
        <v>16.98</v>
      </c>
      <c r="P780">
        <v>384.95</v>
      </c>
      <c r="Q780">
        <v>865.9</v>
      </c>
      <c r="R780">
        <v>12065.04</v>
      </c>
      <c r="S780">
        <v>463.37</v>
      </c>
      <c r="T780">
        <v>8879.6</v>
      </c>
      <c r="X780" s="20">
        <v>42794</v>
      </c>
      <c r="Y780">
        <f t="shared" si="229"/>
        <v>6.5768048215227911E-3</v>
      </c>
      <c r="Z780">
        <f t="shared" si="230"/>
        <v>2.2745682273441355E-3</v>
      </c>
      <c r="AA780">
        <f t="shared" si="231"/>
        <v>7.8131664169543772E-5</v>
      </c>
      <c r="AB780">
        <f t="shared" si="232"/>
        <v>1.3269117318767256E-4</v>
      </c>
      <c r="AC780">
        <f t="shared" si="233"/>
        <v>-1.5232237072086897E-4</v>
      </c>
      <c r="AD780">
        <f t="shared" si="234"/>
        <v>-4.8586369956180814E-3</v>
      </c>
      <c r="AE780">
        <f t="shared" si="235"/>
        <v>-3.8053112649846679E-3</v>
      </c>
      <c r="AF780">
        <f t="shared" si="236"/>
        <v>6.555747130243008E-3</v>
      </c>
      <c r="AG780">
        <f t="shared" si="237"/>
        <v>8.2374872085971243E-4</v>
      </c>
      <c r="AH780">
        <f t="shared" si="238"/>
        <v>-5.6661238147404894E-4</v>
      </c>
      <c r="AI780">
        <f t="shared" si="239"/>
        <v>3.7474236900974129E-4</v>
      </c>
      <c r="AJ780">
        <f t="shared" si="240"/>
        <v>7.8431774610258787E-3</v>
      </c>
      <c r="AK780">
        <f t="shared" si="241"/>
        <v>-2.3626709159703919E-3</v>
      </c>
      <c r="AL780">
        <f t="shared" si="242"/>
        <v>2.3584916592928832E-3</v>
      </c>
      <c r="AM780">
        <f t="shared" si="243"/>
        <v>-4.1477700424253075E-3</v>
      </c>
      <c r="AN780">
        <f t="shared" si="244"/>
        <v>-6.3497563249892072E-4</v>
      </c>
      <c r="AO780">
        <f t="shared" si="245"/>
        <v>-8.5517796706344497E-3</v>
      </c>
      <c r="AP780">
        <f t="shared" si="246"/>
        <v>-2.5002707280901986E-3</v>
      </c>
      <c r="AQ780">
        <f t="shared" si="247"/>
        <v>-1.923910518447593E-3</v>
      </c>
    </row>
    <row r="781" spans="1:43" hidden="1" x14ac:dyDescent="0.25">
      <c r="A781" s="19">
        <v>42795</v>
      </c>
      <c r="B781">
        <v>13.43299921</v>
      </c>
      <c r="C781">
        <v>20.21844956</v>
      </c>
      <c r="D781">
        <v>87.778212319999994</v>
      </c>
      <c r="E781">
        <v>82.46743721</v>
      </c>
      <c r="F781">
        <v>75.658224050000001</v>
      </c>
      <c r="G781">
        <v>29428</v>
      </c>
      <c r="H781">
        <v>44066</v>
      </c>
      <c r="I781">
        <v>404</v>
      </c>
      <c r="J781">
        <v>9.7161000000000008</v>
      </c>
      <c r="K781">
        <v>70.525499999999994</v>
      </c>
      <c r="L781">
        <v>66.864999999999995</v>
      </c>
      <c r="M781">
        <v>128</v>
      </c>
      <c r="N781">
        <v>84.7</v>
      </c>
      <c r="O781">
        <v>17.059999999999999</v>
      </c>
      <c r="P781">
        <v>381.6</v>
      </c>
      <c r="Q781">
        <v>875.5</v>
      </c>
      <c r="R781">
        <v>11854.86</v>
      </c>
      <c r="S781">
        <v>463.88</v>
      </c>
      <c r="T781">
        <v>8945.7999999999993</v>
      </c>
      <c r="X781" s="20">
        <v>42795</v>
      </c>
      <c r="Y781">
        <f t="shared" si="229"/>
        <v>-5.7421837416469438E-4</v>
      </c>
      <c r="Z781">
        <f t="shared" si="230"/>
        <v>8.9492589094985358E-4</v>
      </c>
      <c r="AA781">
        <f t="shared" si="231"/>
        <v>2.5373478009821322E-4</v>
      </c>
      <c r="AB781">
        <f t="shared" si="232"/>
        <v>7.9058813232632047E-5</v>
      </c>
      <c r="AC781">
        <f t="shared" si="233"/>
        <v>4.0682305783334906E-4</v>
      </c>
      <c r="AD781">
        <f t="shared" si="234"/>
        <v>-4.6784504088801665E-3</v>
      </c>
      <c r="AE781">
        <f t="shared" si="235"/>
        <v>1.8044087292406467E-2</v>
      </c>
      <c r="AF781">
        <f t="shared" si="236"/>
        <v>1.5214160528267169E-2</v>
      </c>
      <c r="AG781">
        <f t="shared" si="237"/>
        <v>4.116962917038464E-5</v>
      </c>
      <c r="AH781">
        <f t="shared" si="238"/>
        <v>-7.0162759211584499E-4</v>
      </c>
      <c r="AI781">
        <f t="shared" si="239"/>
        <v>2.0959660341719928E-3</v>
      </c>
      <c r="AJ781">
        <f t="shared" si="240"/>
        <v>0</v>
      </c>
      <c r="AK781">
        <f t="shared" si="241"/>
        <v>1.7725263134195019E-3</v>
      </c>
      <c r="AL781">
        <f t="shared" si="242"/>
        <v>4.7003611803316143E-3</v>
      </c>
      <c r="AM781">
        <f t="shared" si="243"/>
        <v>-8.7405161499270207E-3</v>
      </c>
      <c r="AN781">
        <f t="shared" si="244"/>
        <v>1.1025723272151046E-2</v>
      </c>
      <c r="AO781">
        <f t="shared" si="245"/>
        <v>-1.7574104362051243E-2</v>
      </c>
      <c r="AP781">
        <f t="shared" si="246"/>
        <v>1.1000270723700589E-3</v>
      </c>
      <c r="AQ781">
        <f t="shared" si="247"/>
        <v>7.4276374558894988E-3</v>
      </c>
    </row>
    <row r="782" spans="1:43" hidden="1" x14ac:dyDescent="0.25">
      <c r="A782" s="19">
        <v>42796</v>
      </c>
      <c r="B782">
        <v>13.39262441</v>
      </c>
      <c r="C782">
        <v>20.200225669999998</v>
      </c>
      <c r="D782">
        <v>87.813031370000004</v>
      </c>
      <c r="E782">
        <v>82.496406460000003</v>
      </c>
      <c r="F782">
        <v>75.705020329999996</v>
      </c>
      <c r="G782">
        <v>29170</v>
      </c>
      <c r="H782">
        <v>42659</v>
      </c>
      <c r="I782">
        <v>398</v>
      </c>
      <c r="J782">
        <v>9.6931999999999992</v>
      </c>
      <c r="K782">
        <v>70.167500000000004</v>
      </c>
      <c r="L782">
        <v>66.784999999999997</v>
      </c>
      <c r="M782">
        <v>127</v>
      </c>
      <c r="N782">
        <v>84.65</v>
      </c>
      <c r="O782">
        <v>16.96</v>
      </c>
      <c r="P782">
        <v>375.75</v>
      </c>
      <c r="Q782">
        <v>877.5</v>
      </c>
      <c r="R782">
        <v>11724.45</v>
      </c>
      <c r="S782">
        <v>460.03</v>
      </c>
      <c r="T782">
        <v>8899.75</v>
      </c>
      <c r="X782" s="20">
        <v>42796</v>
      </c>
      <c r="Y782">
        <f t="shared" si="229"/>
        <v>-3.0101690129304467E-3</v>
      </c>
      <c r="Z782">
        <f t="shared" si="230"/>
        <v>-9.0175598933989176E-4</v>
      </c>
      <c r="AA782">
        <f t="shared" si="231"/>
        <v>3.9659210476186463E-4</v>
      </c>
      <c r="AB782">
        <f t="shared" si="232"/>
        <v>3.5121939030152298E-4</v>
      </c>
      <c r="AC782">
        <f t="shared" si="233"/>
        <v>6.1833084620592624E-4</v>
      </c>
      <c r="AD782">
        <f t="shared" si="234"/>
        <v>-8.8058181903879727E-3</v>
      </c>
      <c r="AE782">
        <f t="shared" si="235"/>
        <v>-3.2450238436222564E-2</v>
      </c>
      <c r="AF782">
        <f t="shared" si="236"/>
        <v>-1.4962872676712377E-2</v>
      </c>
      <c r="AG782">
        <f t="shared" si="237"/>
        <v>-2.359694643897865E-3</v>
      </c>
      <c r="AH782">
        <f t="shared" si="238"/>
        <v>-5.0891056790750662E-3</v>
      </c>
      <c r="AI782">
        <f t="shared" si="239"/>
        <v>-1.197156895691153E-3</v>
      </c>
      <c r="AJ782">
        <f t="shared" si="240"/>
        <v>-7.8431774610258926E-3</v>
      </c>
      <c r="AK782">
        <f t="shared" si="241"/>
        <v>-5.9049307886432163E-4</v>
      </c>
      <c r="AL782">
        <f t="shared" si="242"/>
        <v>-5.8789116997758854E-3</v>
      </c>
      <c r="AM782">
        <f t="shared" si="243"/>
        <v>-1.5448910941047601E-2</v>
      </c>
      <c r="AN782">
        <f t="shared" si="244"/>
        <v>2.2818036141142675E-3</v>
      </c>
      <c r="AO782">
        <f t="shared" si="245"/>
        <v>-1.1061505167951189E-2</v>
      </c>
      <c r="AP782">
        <f t="shared" si="246"/>
        <v>-8.3341933406191719E-3</v>
      </c>
      <c r="AQ782">
        <f t="shared" si="247"/>
        <v>-5.1609619444392294E-3</v>
      </c>
    </row>
    <row r="783" spans="1:43" hidden="1" x14ac:dyDescent="0.25">
      <c r="A783" s="19">
        <v>42797</v>
      </c>
      <c r="B783">
        <v>13.453438269999999</v>
      </c>
      <c r="C783">
        <v>20.160888570000001</v>
      </c>
      <c r="D783">
        <v>87.819737119999999</v>
      </c>
      <c r="E783">
        <v>82.524530510000005</v>
      </c>
      <c r="F783">
        <v>75.734751200000005</v>
      </c>
      <c r="G783">
        <v>29020</v>
      </c>
      <c r="H783">
        <v>42547</v>
      </c>
      <c r="I783">
        <v>398.5</v>
      </c>
      <c r="J783">
        <v>9.6821999999999999</v>
      </c>
      <c r="K783">
        <v>70.9405</v>
      </c>
      <c r="L783">
        <v>66.78</v>
      </c>
      <c r="M783">
        <v>127</v>
      </c>
      <c r="N783">
        <v>84.6</v>
      </c>
      <c r="O783">
        <v>16.91</v>
      </c>
      <c r="P783">
        <v>375</v>
      </c>
      <c r="Q783">
        <v>877.15</v>
      </c>
      <c r="R783">
        <v>11544.66</v>
      </c>
      <c r="S783">
        <v>459</v>
      </c>
      <c r="T783">
        <v>8897.5499999999993</v>
      </c>
      <c r="X783" s="20">
        <v>42797</v>
      </c>
      <c r="Y783">
        <f t="shared" si="229"/>
        <v>4.530568578880523E-3</v>
      </c>
      <c r="Z783">
        <f t="shared" si="230"/>
        <v>-1.9492580022218435E-3</v>
      </c>
      <c r="AA783">
        <f t="shared" si="231"/>
        <v>7.636103514058308E-5</v>
      </c>
      <c r="AB783">
        <f t="shared" si="232"/>
        <v>3.4085432780446573E-4</v>
      </c>
      <c r="AC783">
        <f t="shared" si="233"/>
        <v>3.926428319535409E-4</v>
      </c>
      <c r="AD783">
        <f t="shared" si="234"/>
        <v>-5.1555364235882934E-3</v>
      </c>
      <c r="AE783">
        <f t="shared" si="235"/>
        <v>-2.6289243599026215E-3</v>
      </c>
      <c r="AF783">
        <f t="shared" si="236"/>
        <v>1.2554929458320028E-3</v>
      </c>
      <c r="AG783">
        <f t="shared" si="237"/>
        <v>-1.1354605511969687E-3</v>
      </c>
      <c r="AH783">
        <f t="shared" si="238"/>
        <v>1.0956256662029809E-2</v>
      </c>
      <c r="AI783">
        <f t="shared" si="239"/>
        <v>-7.4869913560150777E-5</v>
      </c>
      <c r="AJ783">
        <f t="shared" si="240"/>
        <v>0</v>
      </c>
      <c r="AK783">
        <f t="shared" si="241"/>
        <v>-5.9084196696688074E-4</v>
      </c>
      <c r="AL783">
        <f t="shared" si="242"/>
        <v>-2.9524674532680891E-3</v>
      </c>
      <c r="AM783">
        <f t="shared" si="243"/>
        <v>-1.9980026626731087E-3</v>
      </c>
      <c r="AN783">
        <f t="shared" si="244"/>
        <v>-3.9893996482712511E-4</v>
      </c>
      <c r="AO783">
        <f t="shared" si="245"/>
        <v>-1.5453412522094661E-2</v>
      </c>
      <c r="AP783">
        <f t="shared" si="246"/>
        <v>-2.2414946873382164E-3</v>
      </c>
      <c r="AQ783">
        <f t="shared" si="247"/>
        <v>-2.4722851344940712E-4</v>
      </c>
    </row>
    <row r="784" spans="1:43" hidden="1" x14ac:dyDescent="0.25">
      <c r="A784" s="19">
        <v>42800</v>
      </c>
      <c r="B784">
        <v>13.50402332</v>
      </c>
      <c r="C784">
        <v>20.204331329999999</v>
      </c>
      <c r="D784">
        <v>87.856723430000002</v>
      </c>
      <c r="E784">
        <v>82.596209229999999</v>
      </c>
      <c r="F784">
        <v>75.810476199999997</v>
      </c>
      <c r="G784">
        <v>28945</v>
      </c>
      <c r="H784">
        <v>42450</v>
      </c>
      <c r="I784">
        <v>391.85</v>
      </c>
      <c r="J784">
        <v>9.6668000000000003</v>
      </c>
      <c r="K784">
        <v>70.552000000000007</v>
      </c>
      <c r="L784">
        <v>66.674999999999997</v>
      </c>
      <c r="M784">
        <v>127</v>
      </c>
      <c r="N784">
        <v>84.99</v>
      </c>
      <c r="O784">
        <v>16.920000000000002</v>
      </c>
      <c r="P784">
        <v>379.8</v>
      </c>
      <c r="Q784">
        <v>873.1</v>
      </c>
      <c r="R784">
        <v>11530.71</v>
      </c>
      <c r="S784">
        <v>460.25</v>
      </c>
      <c r="T784">
        <v>8963.4500000000007</v>
      </c>
      <c r="X784" s="20">
        <v>42800</v>
      </c>
      <c r="Y784">
        <f t="shared" si="229"/>
        <v>3.7529579114125092E-3</v>
      </c>
      <c r="Z784">
        <f t="shared" si="230"/>
        <v>2.1524855745045468E-3</v>
      </c>
      <c r="AA784">
        <f t="shared" si="231"/>
        <v>4.2107303882028802E-4</v>
      </c>
      <c r="AB784">
        <f t="shared" si="232"/>
        <v>8.6819771538428601E-4</v>
      </c>
      <c r="AC784">
        <f t="shared" si="233"/>
        <v>9.993717070693115E-4</v>
      </c>
      <c r="AD784">
        <f t="shared" si="234"/>
        <v>-2.5877699250738263E-3</v>
      </c>
      <c r="AE784">
        <f t="shared" si="235"/>
        <v>-2.2824344885155772E-3</v>
      </c>
      <c r="AF784">
        <f t="shared" si="236"/>
        <v>-1.6828384731396029E-2</v>
      </c>
      <c r="AG784">
        <f t="shared" si="237"/>
        <v>-1.5918138665358651E-3</v>
      </c>
      <c r="AH784">
        <f t="shared" si="238"/>
        <v>-5.4914709445122263E-3</v>
      </c>
      <c r="AI784">
        <f t="shared" si="239"/>
        <v>-1.573564447430552E-3</v>
      </c>
      <c r="AJ784">
        <f t="shared" si="240"/>
        <v>0</v>
      </c>
      <c r="AK784">
        <f t="shared" si="241"/>
        <v>4.5993358983572588E-3</v>
      </c>
      <c r="AL784">
        <f t="shared" si="242"/>
        <v>5.9119126758839667E-4</v>
      </c>
      <c r="AM784">
        <f t="shared" si="243"/>
        <v>1.2718772407774612E-2</v>
      </c>
      <c r="AN784">
        <f t="shared" si="244"/>
        <v>-4.6279185584317062E-3</v>
      </c>
      <c r="AO784">
        <f t="shared" si="245"/>
        <v>-1.2090815184704544E-3</v>
      </c>
      <c r="AP784">
        <f t="shared" si="246"/>
        <v>2.7196100526421471E-3</v>
      </c>
      <c r="AQ784">
        <f t="shared" si="247"/>
        <v>7.3792395765551015E-3</v>
      </c>
    </row>
    <row r="785" spans="1:43" hidden="1" x14ac:dyDescent="0.25">
      <c r="A785" s="19">
        <v>42801</v>
      </c>
      <c r="B785">
        <v>13.50763031</v>
      </c>
      <c r="C785">
        <v>20.198279190000001</v>
      </c>
      <c r="D785">
        <v>87.910176750000005</v>
      </c>
      <c r="E785">
        <v>82.628159940000003</v>
      </c>
      <c r="F785">
        <v>75.841113160000006</v>
      </c>
      <c r="G785">
        <v>28751</v>
      </c>
      <c r="H785">
        <v>41964</v>
      </c>
      <c r="I785">
        <v>386.8</v>
      </c>
      <c r="J785">
        <v>9.6523000000000003</v>
      </c>
      <c r="K785">
        <v>70.399500000000003</v>
      </c>
      <c r="L785">
        <v>66.625</v>
      </c>
      <c r="M785">
        <v>127</v>
      </c>
      <c r="N785">
        <v>85.69</v>
      </c>
      <c r="O785">
        <v>17.09</v>
      </c>
      <c r="P785">
        <v>378.55</v>
      </c>
      <c r="Q785">
        <v>872.05</v>
      </c>
      <c r="R785">
        <v>11605.59</v>
      </c>
      <c r="S785">
        <v>462.07</v>
      </c>
      <c r="T785">
        <v>8946.9</v>
      </c>
      <c r="X785" s="20">
        <v>42801</v>
      </c>
      <c r="Y785">
        <f t="shared" si="229"/>
        <v>2.6706917472336429E-4</v>
      </c>
      <c r="Z785">
        <f t="shared" si="230"/>
        <v>-2.9959153467420951E-4</v>
      </c>
      <c r="AA785">
        <f t="shared" si="231"/>
        <v>6.0822966773782831E-4</v>
      </c>
      <c r="AB785">
        <f t="shared" si="232"/>
        <v>3.8675542305021819E-4</v>
      </c>
      <c r="AC785">
        <f t="shared" si="233"/>
        <v>4.0404403997469949E-4</v>
      </c>
      <c r="AD785">
        <f t="shared" si="234"/>
        <v>-6.7249282838137249E-3</v>
      </c>
      <c r="AE785">
        <f t="shared" si="235"/>
        <v>-1.1514804888117227E-2</v>
      </c>
      <c r="AF785">
        <f t="shared" si="236"/>
        <v>-1.2971349919734363E-2</v>
      </c>
      <c r="AG785">
        <f t="shared" si="237"/>
        <v>-1.5011054058168575E-3</v>
      </c>
      <c r="AH785">
        <f t="shared" si="238"/>
        <v>-2.1638657198315039E-3</v>
      </c>
      <c r="AI785">
        <f t="shared" si="239"/>
        <v>-7.5018758206929546E-4</v>
      </c>
      <c r="AJ785">
        <f t="shared" si="240"/>
        <v>0</v>
      </c>
      <c r="AK785">
        <f t="shared" si="241"/>
        <v>8.2025301704925068E-3</v>
      </c>
      <c r="AL785">
        <f t="shared" si="242"/>
        <v>9.9971429494222341E-3</v>
      </c>
      <c r="AM785">
        <f t="shared" si="243"/>
        <v>-3.2966338288698319E-3</v>
      </c>
      <c r="AN785">
        <f t="shared" si="244"/>
        <v>-1.2033351020845639E-3</v>
      </c>
      <c r="AO785">
        <f t="shared" si="245"/>
        <v>6.4729677132054769E-3</v>
      </c>
      <c r="AP785">
        <f t="shared" si="246"/>
        <v>3.9465746428055861E-3</v>
      </c>
      <c r="AQ785">
        <f t="shared" si="247"/>
        <v>-1.848093946849372E-3</v>
      </c>
    </row>
    <row r="786" spans="1:43" hidden="1" x14ac:dyDescent="0.25">
      <c r="A786" s="19">
        <v>42802</v>
      </c>
      <c r="B786">
        <v>13.527255480000001</v>
      </c>
      <c r="C786">
        <v>20.177007209999999</v>
      </c>
      <c r="D786">
        <v>87.906552489999996</v>
      </c>
      <c r="E786">
        <v>82.639856499999993</v>
      </c>
      <c r="F786">
        <v>75.870976679999998</v>
      </c>
      <c r="G786">
        <v>28629</v>
      </c>
      <c r="H786">
        <v>41443</v>
      </c>
      <c r="I786">
        <v>385.35</v>
      </c>
      <c r="J786">
        <v>9.6577000000000002</v>
      </c>
      <c r="K786">
        <v>70.376999999999995</v>
      </c>
      <c r="L786">
        <v>66.765000000000001</v>
      </c>
      <c r="M786">
        <v>127</v>
      </c>
      <c r="N786">
        <v>85.4</v>
      </c>
      <c r="O786">
        <v>16.97</v>
      </c>
      <c r="P786">
        <v>374.85</v>
      </c>
      <c r="Q786">
        <v>871.3</v>
      </c>
      <c r="R786">
        <v>11724.15</v>
      </c>
      <c r="S786">
        <v>464.07</v>
      </c>
      <c r="T786">
        <v>8924.2999999999993</v>
      </c>
      <c r="X786" s="20">
        <v>42802</v>
      </c>
      <c r="Y786">
        <f t="shared" si="229"/>
        <v>1.4518406772400896E-3</v>
      </c>
      <c r="Z786">
        <f t="shared" si="230"/>
        <v>-1.0537129945020339E-3</v>
      </c>
      <c r="AA786">
        <f t="shared" si="231"/>
        <v>-4.1227703600057838E-5</v>
      </c>
      <c r="AB786">
        <f t="shared" si="232"/>
        <v>1.4154656504595812E-4</v>
      </c>
      <c r="AC786">
        <f t="shared" si="233"/>
        <v>3.936867578213175E-4</v>
      </c>
      <c r="AD786">
        <f t="shared" si="234"/>
        <v>-4.2523591439277498E-3</v>
      </c>
      <c r="AE786">
        <f t="shared" si="235"/>
        <v>-1.2493118715923996E-2</v>
      </c>
      <c r="AF786">
        <f t="shared" si="236"/>
        <v>-3.7557513551369354E-3</v>
      </c>
      <c r="AG786">
        <f t="shared" si="237"/>
        <v>5.5929571628857361E-4</v>
      </c>
      <c r="AH786">
        <f t="shared" si="238"/>
        <v>-3.1965562706268359E-4</v>
      </c>
      <c r="AI786">
        <f t="shared" si="239"/>
        <v>2.0991086499186243E-3</v>
      </c>
      <c r="AJ786">
        <f t="shared" si="240"/>
        <v>0</v>
      </c>
      <c r="AK786">
        <f t="shared" si="241"/>
        <v>-3.3900318865031508E-3</v>
      </c>
      <c r="AL786">
        <f t="shared" si="242"/>
        <v>-7.0464178813646186E-3</v>
      </c>
      <c r="AM786">
        <f t="shared" si="243"/>
        <v>-9.822218600244563E-3</v>
      </c>
      <c r="AN786">
        <f t="shared" si="244"/>
        <v>-8.6041247743636601E-4</v>
      </c>
      <c r="AO786">
        <f t="shared" si="245"/>
        <v>1.0163938445778918E-2</v>
      </c>
      <c r="AP786">
        <f t="shared" si="246"/>
        <v>4.3190081606905156E-3</v>
      </c>
      <c r="AQ786">
        <f t="shared" si="247"/>
        <v>-2.5292103549289409E-3</v>
      </c>
    </row>
    <row r="787" spans="1:43" hidden="1" x14ac:dyDescent="0.25">
      <c r="A787" s="19">
        <v>42803</v>
      </c>
      <c r="B787">
        <v>13.508958</v>
      </c>
      <c r="C787">
        <v>20.157781809999999</v>
      </c>
      <c r="D787">
        <v>87.907184670000007</v>
      </c>
      <c r="E787">
        <v>82.63031144</v>
      </c>
      <c r="F787">
        <v>75.878641360000003</v>
      </c>
      <c r="G787">
        <v>28446</v>
      </c>
      <c r="H787">
        <v>40848</v>
      </c>
      <c r="I787">
        <v>381.7</v>
      </c>
      <c r="J787">
        <v>9.6494</v>
      </c>
      <c r="K787">
        <v>70.538499999999999</v>
      </c>
      <c r="L787">
        <v>66.69</v>
      </c>
      <c r="M787">
        <v>127</v>
      </c>
      <c r="N787">
        <v>84.51</v>
      </c>
      <c r="O787">
        <v>17</v>
      </c>
      <c r="P787">
        <v>374.55</v>
      </c>
      <c r="Q787">
        <v>870.3</v>
      </c>
      <c r="R787">
        <v>11698.44</v>
      </c>
      <c r="S787">
        <v>464.73</v>
      </c>
      <c r="T787">
        <v>8927</v>
      </c>
      <c r="X787" s="20">
        <v>42803</v>
      </c>
      <c r="Y787">
        <f t="shared" si="229"/>
        <v>-1.353553655515826E-3</v>
      </c>
      <c r="Z787">
        <f t="shared" si="230"/>
        <v>-9.5329128640852146E-4</v>
      </c>
      <c r="AA787">
        <f t="shared" si="231"/>
        <v>7.1914744572028878E-6</v>
      </c>
      <c r="AB787">
        <f t="shared" si="232"/>
        <v>-1.1550856551520328E-4</v>
      </c>
      <c r="AC787">
        <f t="shared" si="233"/>
        <v>1.0101745369142145E-4</v>
      </c>
      <c r="AD787">
        <f t="shared" si="234"/>
        <v>-6.4126369551901277E-3</v>
      </c>
      <c r="AE787">
        <f t="shared" si="235"/>
        <v>-1.446112865418714E-2</v>
      </c>
      <c r="AF787">
        <f t="shared" si="236"/>
        <v>-9.517052472818267E-3</v>
      </c>
      <c r="AG787">
        <f t="shared" si="237"/>
        <v>-8.5978738508674839E-4</v>
      </c>
      <c r="AH787">
        <f t="shared" si="238"/>
        <v>2.2921548120643726E-3</v>
      </c>
      <c r="AI787">
        <f t="shared" si="239"/>
        <v>-1.1239744917124956E-3</v>
      </c>
      <c r="AJ787">
        <f t="shared" si="240"/>
        <v>0</v>
      </c>
      <c r="AK787">
        <f t="shared" si="241"/>
        <v>-1.0476230238133303E-2</v>
      </c>
      <c r="AL787">
        <f t="shared" si="242"/>
        <v>1.7662648100812898E-3</v>
      </c>
      <c r="AM787">
        <f t="shared" si="243"/>
        <v>-8.0064055517914401E-4</v>
      </c>
      <c r="AN787">
        <f t="shared" si="244"/>
        <v>-1.1483694417730749E-3</v>
      </c>
      <c r="AO787">
        <f t="shared" si="245"/>
        <v>-2.1953174542698631E-3</v>
      </c>
      <c r="AP787">
        <f t="shared" si="246"/>
        <v>1.4211888696981252E-3</v>
      </c>
      <c r="AQ787">
        <f t="shared" si="247"/>
        <v>3.0249897997235912E-4</v>
      </c>
    </row>
    <row r="788" spans="1:43" hidden="1" x14ac:dyDescent="0.25">
      <c r="A788" s="19">
        <v>42804</v>
      </c>
      <c r="B788">
        <v>13.439923589999999</v>
      </c>
      <c r="C788">
        <v>20.225103170000001</v>
      </c>
      <c r="D788">
        <v>87.929360579999994</v>
      </c>
      <c r="E788">
        <v>82.700492269999998</v>
      </c>
      <c r="F788">
        <v>75.919816190000006</v>
      </c>
      <c r="G788">
        <v>28366</v>
      </c>
      <c r="H788">
        <v>40554</v>
      </c>
      <c r="I788">
        <v>382.75</v>
      </c>
      <c r="J788">
        <v>9.6324000000000005</v>
      </c>
      <c r="K788">
        <v>71.027500000000003</v>
      </c>
      <c r="L788">
        <v>66.555000000000007</v>
      </c>
      <c r="M788">
        <v>127</v>
      </c>
      <c r="N788">
        <v>83.92</v>
      </c>
      <c r="O788">
        <v>16.899999999999999</v>
      </c>
      <c r="P788">
        <v>372.5</v>
      </c>
      <c r="Q788">
        <v>875.2</v>
      </c>
      <c r="R788">
        <v>11678.31</v>
      </c>
      <c r="S788">
        <v>466.7</v>
      </c>
      <c r="T788">
        <v>8934.5499999999993</v>
      </c>
      <c r="X788" s="20">
        <v>42804</v>
      </c>
      <c r="Y788">
        <f t="shared" si="229"/>
        <v>-5.1233711333072904E-3</v>
      </c>
      <c r="Z788">
        <f t="shared" si="230"/>
        <v>3.3341561603982906E-3</v>
      </c>
      <c r="AA788">
        <f t="shared" si="231"/>
        <v>2.5223323269944861E-4</v>
      </c>
      <c r="AB788">
        <f t="shared" si="232"/>
        <v>8.4897469364968517E-4</v>
      </c>
      <c r="AC788">
        <f t="shared" si="233"/>
        <v>5.4249340440422908E-4</v>
      </c>
      <c r="AD788">
        <f t="shared" si="234"/>
        <v>-2.8163082756204549E-3</v>
      </c>
      <c r="AE788">
        <f t="shared" si="235"/>
        <v>-7.2234411528559472E-3</v>
      </c>
      <c r="AF788">
        <f t="shared" si="236"/>
        <v>2.7470747866091411E-3</v>
      </c>
      <c r="AG788">
        <f t="shared" si="237"/>
        <v>-1.7633213086790413E-3</v>
      </c>
      <c r="AH788">
        <f t="shared" si="238"/>
        <v>6.9084659433721095E-3</v>
      </c>
      <c r="AI788">
        <f t="shared" si="239"/>
        <v>-2.0263431452322502E-3</v>
      </c>
      <c r="AJ788">
        <f t="shared" si="240"/>
        <v>0</v>
      </c>
      <c r="AK788">
        <f t="shared" si="241"/>
        <v>-7.0059064683491998E-3</v>
      </c>
      <c r="AL788">
        <f t="shared" si="242"/>
        <v>-5.8997221271883827E-3</v>
      </c>
      <c r="AM788">
        <f t="shared" si="243"/>
        <v>-5.4882675742777233E-3</v>
      </c>
      <c r="AN788">
        <f t="shared" si="244"/>
        <v>5.6144518722488646E-3</v>
      </c>
      <c r="AO788">
        <f t="shared" si="245"/>
        <v>-1.7222244303045716E-3</v>
      </c>
      <c r="AP788">
        <f t="shared" si="246"/>
        <v>4.2300611693885425E-3</v>
      </c>
      <c r="AQ788">
        <f t="shared" si="247"/>
        <v>8.4539140776212151E-4</v>
      </c>
    </row>
    <row r="789" spans="1:43" hidden="1" x14ac:dyDescent="0.25">
      <c r="A789" s="19">
        <v>42808</v>
      </c>
      <c r="B789">
        <v>13.41001148</v>
      </c>
      <c r="C789">
        <v>20.31791922</v>
      </c>
      <c r="D789">
        <v>88.009869350000002</v>
      </c>
      <c r="E789">
        <v>82.775524790000006</v>
      </c>
      <c r="F789">
        <v>76.066281200000006</v>
      </c>
      <c r="G789">
        <v>28076</v>
      </c>
      <c r="H789">
        <v>40092</v>
      </c>
      <c r="I789">
        <v>385.5</v>
      </c>
      <c r="J789">
        <v>9.5120000000000005</v>
      </c>
      <c r="K789">
        <v>69.747500000000002</v>
      </c>
      <c r="L789">
        <v>65.775000000000006</v>
      </c>
      <c r="M789">
        <v>128</v>
      </c>
      <c r="N789">
        <v>85.26</v>
      </c>
      <c r="O789">
        <v>16.86</v>
      </c>
      <c r="P789">
        <v>374.05</v>
      </c>
      <c r="Q789">
        <v>913.75</v>
      </c>
      <c r="R789">
        <v>12000.6</v>
      </c>
      <c r="S789">
        <v>470.23</v>
      </c>
      <c r="T789">
        <v>9087</v>
      </c>
      <c r="X789" s="20">
        <v>42808</v>
      </c>
      <c r="Y789">
        <f t="shared" si="229"/>
        <v>-2.2280964402103696E-3</v>
      </c>
      <c r="Z789">
        <f t="shared" si="230"/>
        <v>4.5786528324021913E-3</v>
      </c>
      <c r="AA789">
        <f t="shared" si="231"/>
        <v>9.1518845059573536E-4</v>
      </c>
      <c r="AB789">
        <f t="shared" si="232"/>
        <v>9.068688801604195E-4</v>
      </c>
      <c r="AC789">
        <f t="shared" si="233"/>
        <v>1.9273480647807519E-3</v>
      </c>
      <c r="AD789">
        <f t="shared" si="234"/>
        <v>-1.02761260042408E-2</v>
      </c>
      <c r="AE789">
        <f t="shared" si="235"/>
        <v>-1.1457606183652283E-2</v>
      </c>
      <c r="AF789">
        <f t="shared" si="236"/>
        <v>7.159158465591074E-3</v>
      </c>
      <c r="AG789">
        <f t="shared" si="237"/>
        <v>-1.2578256554913781E-2</v>
      </c>
      <c r="AH789">
        <f t="shared" si="238"/>
        <v>-1.8185548229204051E-2</v>
      </c>
      <c r="AI789">
        <f t="shared" si="239"/>
        <v>-1.1788846572626056E-2</v>
      </c>
      <c r="AJ789">
        <f t="shared" si="240"/>
        <v>7.8431774610258787E-3</v>
      </c>
      <c r="AK789">
        <f t="shared" si="241"/>
        <v>1.5841447249022516E-2</v>
      </c>
      <c r="AL789">
        <f t="shared" si="242"/>
        <v>-2.3696693553183134E-3</v>
      </c>
      <c r="AM789">
        <f t="shared" si="243"/>
        <v>4.1524404987997076E-3</v>
      </c>
      <c r="AN789">
        <f t="shared" si="244"/>
        <v>4.3104579396271395E-2</v>
      </c>
      <c r="AO789">
        <f t="shared" si="245"/>
        <v>2.7223373387648613E-2</v>
      </c>
      <c r="AP789">
        <f t="shared" si="246"/>
        <v>7.5352837520732598E-3</v>
      </c>
      <c r="AQ789">
        <f t="shared" si="247"/>
        <v>1.6919037108222915E-2</v>
      </c>
    </row>
    <row r="790" spans="1:43" hidden="1" x14ac:dyDescent="0.25">
      <c r="A790" s="19">
        <v>42809</v>
      </c>
      <c r="B790">
        <v>13.37862762</v>
      </c>
      <c r="C790">
        <v>20.458041479999999</v>
      </c>
      <c r="D790">
        <v>88.013336980000005</v>
      </c>
      <c r="E790">
        <v>82.805597789999993</v>
      </c>
      <c r="F790">
        <v>76.095018269999997</v>
      </c>
      <c r="G790">
        <v>27985</v>
      </c>
      <c r="H790">
        <v>40066</v>
      </c>
      <c r="I790">
        <v>386.75</v>
      </c>
      <c r="J790">
        <v>9.4914000000000005</v>
      </c>
      <c r="K790">
        <v>70.450500000000005</v>
      </c>
      <c r="L790">
        <v>65.63</v>
      </c>
      <c r="M790">
        <v>129</v>
      </c>
      <c r="N790">
        <v>86.93</v>
      </c>
      <c r="O790">
        <v>17.25</v>
      </c>
      <c r="P790">
        <v>369.55</v>
      </c>
      <c r="Q790">
        <v>900.5</v>
      </c>
      <c r="R790">
        <v>12066.69</v>
      </c>
      <c r="S790">
        <v>472.2</v>
      </c>
      <c r="T790">
        <v>9084.7999999999993</v>
      </c>
      <c r="X790" s="20">
        <v>42809</v>
      </c>
      <c r="Y790">
        <f t="shared" si="229"/>
        <v>-2.3430734380303782E-3</v>
      </c>
      <c r="Z790">
        <f t="shared" si="230"/>
        <v>6.8728147250058129E-3</v>
      </c>
      <c r="AA790">
        <f t="shared" si="231"/>
        <v>3.9399691356112109E-5</v>
      </c>
      <c r="AB790">
        <f t="shared" si="232"/>
        <v>3.6324189451140927E-4</v>
      </c>
      <c r="AC790">
        <f t="shared" si="233"/>
        <v>3.7771851898946E-4</v>
      </c>
      <c r="AD790">
        <f t="shared" si="234"/>
        <v>-3.2464665248521552E-3</v>
      </c>
      <c r="AE790">
        <f t="shared" si="235"/>
        <v>-6.4871880315904638E-4</v>
      </c>
      <c r="AF790">
        <f t="shared" si="236"/>
        <v>3.2372964497913107E-3</v>
      </c>
      <c r="AG790">
        <f t="shared" si="237"/>
        <v>-2.1680339380290093E-3</v>
      </c>
      <c r="AH790">
        <f t="shared" si="238"/>
        <v>1.0028757786365748E-2</v>
      </c>
      <c r="AI790">
        <f t="shared" si="239"/>
        <v>-2.2069184407252037E-3</v>
      </c>
      <c r="AJ790">
        <f t="shared" si="240"/>
        <v>7.782140442054949E-3</v>
      </c>
      <c r="AK790">
        <f t="shared" si="241"/>
        <v>1.9397785753908773E-2</v>
      </c>
      <c r="AL790">
        <f t="shared" si="242"/>
        <v>2.2868190903659345E-2</v>
      </c>
      <c r="AM790">
        <f t="shared" si="243"/>
        <v>-1.2103429087518122E-2</v>
      </c>
      <c r="AN790">
        <f t="shared" si="244"/>
        <v>-1.4606846447977533E-2</v>
      </c>
      <c r="AO790">
        <f t="shared" si="245"/>
        <v>5.4921153253616852E-3</v>
      </c>
      <c r="AP790">
        <f t="shared" si="246"/>
        <v>4.1806879435693535E-3</v>
      </c>
      <c r="AQ790">
        <f t="shared" si="247"/>
        <v>-2.4213341669499945E-4</v>
      </c>
    </row>
    <row r="791" spans="1:43" hidden="1" x14ac:dyDescent="0.25">
      <c r="A791" s="19">
        <v>42810</v>
      </c>
      <c r="B791">
        <v>13.364005710000001</v>
      </c>
      <c r="C791">
        <v>20.444453070000002</v>
      </c>
      <c r="D791">
        <v>88.039845380000003</v>
      </c>
      <c r="E791">
        <v>82.822782559999993</v>
      </c>
      <c r="F791">
        <v>76.124802160000002</v>
      </c>
      <c r="G791">
        <v>28411</v>
      </c>
      <c r="H791">
        <v>40609</v>
      </c>
      <c r="I791">
        <v>387.8</v>
      </c>
      <c r="J791">
        <v>9.4787999999999997</v>
      </c>
      <c r="K791">
        <v>70.393500000000003</v>
      </c>
      <c r="L791">
        <v>65.385000000000005</v>
      </c>
      <c r="M791">
        <v>130</v>
      </c>
      <c r="N791">
        <v>86.97</v>
      </c>
      <c r="O791">
        <v>17.34</v>
      </c>
      <c r="P791">
        <v>376</v>
      </c>
      <c r="Q791">
        <v>906.2</v>
      </c>
      <c r="R791">
        <v>12257.4</v>
      </c>
      <c r="S791">
        <v>472.45</v>
      </c>
      <c r="T791">
        <v>9153.7000000000007</v>
      </c>
      <c r="X791" s="20">
        <v>42810</v>
      </c>
      <c r="Y791">
        <f t="shared" si="229"/>
        <v>-1.0935281710402352E-3</v>
      </c>
      <c r="Z791">
        <f t="shared" si="230"/>
        <v>-6.6442942658607649E-4</v>
      </c>
      <c r="AA791">
        <f t="shared" si="231"/>
        <v>3.0114082398256743E-4</v>
      </c>
      <c r="AB791">
        <f t="shared" si="232"/>
        <v>2.0750996931028331E-4</v>
      </c>
      <c r="AC791">
        <f t="shared" si="233"/>
        <v>3.9132736191581033E-4</v>
      </c>
      <c r="AD791">
        <f t="shared" si="234"/>
        <v>1.510774177694388E-2</v>
      </c>
      <c r="AE791">
        <f t="shared" si="235"/>
        <v>1.3461622558828476E-2</v>
      </c>
      <c r="AF791">
        <f t="shared" si="236"/>
        <v>2.7112533553759182E-3</v>
      </c>
      <c r="AG791">
        <f t="shared" si="237"/>
        <v>-1.3283994742151546E-3</v>
      </c>
      <c r="AH791">
        <f t="shared" si="238"/>
        <v>-8.0940619567620553E-4</v>
      </c>
      <c r="AI791">
        <f t="shared" si="239"/>
        <v>-3.7400341271656111E-3</v>
      </c>
      <c r="AJ791">
        <f t="shared" si="240"/>
        <v>7.7220460939103185E-3</v>
      </c>
      <c r="AK791">
        <f t="shared" si="241"/>
        <v>4.6003451070069143E-4</v>
      </c>
      <c r="AL791">
        <f t="shared" si="242"/>
        <v>5.2038278750270442E-3</v>
      </c>
      <c r="AM791">
        <f t="shared" si="243"/>
        <v>1.7303094158998632E-2</v>
      </c>
      <c r="AN791">
        <f t="shared" si="244"/>
        <v>6.3098676170270929E-3</v>
      </c>
      <c r="AO791">
        <f t="shared" si="245"/>
        <v>1.5681072376122131E-2</v>
      </c>
      <c r="AP791">
        <f t="shared" si="246"/>
        <v>5.2929657722233868E-4</v>
      </c>
      <c r="AQ791">
        <f t="shared" si="247"/>
        <v>7.5554818394591335E-3</v>
      </c>
    </row>
    <row r="792" spans="1:43" hidden="1" x14ac:dyDescent="0.25">
      <c r="A792" s="19">
        <v>42811</v>
      </c>
      <c r="B792">
        <v>13.29204859</v>
      </c>
      <c r="C792">
        <v>20.433755560000002</v>
      </c>
      <c r="D792">
        <v>88.068222750000004</v>
      </c>
      <c r="E792">
        <v>82.845652400000006</v>
      </c>
      <c r="F792">
        <v>76.168358839999996</v>
      </c>
      <c r="G792">
        <v>28509</v>
      </c>
      <c r="H792">
        <v>40931</v>
      </c>
      <c r="I792">
        <v>390.75</v>
      </c>
      <c r="J792">
        <v>9.4845000000000006</v>
      </c>
      <c r="K792">
        <v>70.307000000000002</v>
      </c>
      <c r="L792">
        <v>65.474999999999994</v>
      </c>
      <c r="M792">
        <v>130</v>
      </c>
      <c r="N792">
        <v>87.8</v>
      </c>
      <c r="O792">
        <v>17.36</v>
      </c>
      <c r="P792">
        <v>375.85</v>
      </c>
      <c r="Q792">
        <v>902.55</v>
      </c>
      <c r="R792">
        <v>12345.69</v>
      </c>
      <c r="S792">
        <v>475.28</v>
      </c>
      <c r="T792">
        <v>9160.0499999999993</v>
      </c>
      <c r="X792" s="20">
        <v>42811</v>
      </c>
      <c r="Y792">
        <f t="shared" si="229"/>
        <v>-5.3989456937327098E-3</v>
      </c>
      <c r="Z792">
        <f t="shared" si="230"/>
        <v>-5.2338449275139514E-4</v>
      </c>
      <c r="AA792">
        <f t="shared" si="231"/>
        <v>3.2227223371343632E-4</v>
      </c>
      <c r="AB792">
        <f t="shared" si="232"/>
        <v>2.7609170269287872E-4</v>
      </c>
      <c r="AC792">
        <f t="shared" si="233"/>
        <v>5.7201099381773055E-4</v>
      </c>
      <c r="AD792">
        <f t="shared" si="234"/>
        <v>3.4434327770210714E-3</v>
      </c>
      <c r="AE792">
        <f t="shared" si="235"/>
        <v>7.8980052445668282E-3</v>
      </c>
      <c r="AF792">
        <f t="shared" si="236"/>
        <v>7.5782264930346361E-3</v>
      </c>
      <c r="AG792">
        <f t="shared" si="237"/>
        <v>6.0116120840399785E-4</v>
      </c>
      <c r="AH792">
        <f t="shared" si="238"/>
        <v>-1.2295622389078536E-3</v>
      </c>
      <c r="AI792">
        <f t="shared" si="239"/>
        <v>1.3755160353098766E-3</v>
      </c>
      <c r="AJ792">
        <f t="shared" si="240"/>
        <v>0</v>
      </c>
      <c r="AK792">
        <f t="shared" si="241"/>
        <v>9.4982690393971784E-3</v>
      </c>
      <c r="AL792">
        <f t="shared" si="242"/>
        <v>1.1527378798082617E-3</v>
      </c>
      <c r="AM792">
        <f t="shared" si="243"/>
        <v>-3.9901576641655274E-4</v>
      </c>
      <c r="AN792">
        <f t="shared" si="244"/>
        <v>-4.035941898567476E-3</v>
      </c>
      <c r="AO792">
        <f t="shared" si="245"/>
        <v>7.177178069776617E-3</v>
      </c>
      <c r="AP792">
        <f t="shared" si="246"/>
        <v>5.9721828188511452E-3</v>
      </c>
      <c r="AQ792">
        <f t="shared" si="247"/>
        <v>6.9346805045091388E-4</v>
      </c>
    </row>
    <row r="793" spans="1:43" hidden="1" x14ac:dyDescent="0.25">
      <c r="A793" s="19">
        <v>42814</v>
      </c>
      <c r="B793">
        <v>13.30044968</v>
      </c>
      <c r="C793">
        <v>20.514252429999999</v>
      </c>
      <c r="D793">
        <v>88.111512289999993</v>
      </c>
      <c r="E793">
        <v>82.927413779999995</v>
      </c>
      <c r="F793">
        <v>76.258763689999995</v>
      </c>
      <c r="G793">
        <v>28505</v>
      </c>
      <c r="H793">
        <v>40889</v>
      </c>
      <c r="I793">
        <v>385.45</v>
      </c>
      <c r="J793">
        <v>9.4587000000000003</v>
      </c>
      <c r="K793">
        <v>70.174000000000007</v>
      </c>
      <c r="L793">
        <v>65.344999999999999</v>
      </c>
      <c r="M793">
        <v>130</v>
      </c>
      <c r="N793">
        <v>89.73</v>
      </c>
      <c r="O793">
        <v>17.5</v>
      </c>
      <c r="P793">
        <v>371</v>
      </c>
      <c r="Q793">
        <v>898.45</v>
      </c>
      <c r="R793">
        <v>12549.66</v>
      </c>
      <c r="S793">
        <v>478.7</v>
      </c>
      <c r="T793">
        <v>9126.85</v>
      </c>
      <c r="X793" s="20">
        <v>42814</v>
      </c>
      <c r="Y793">
        <f t="shared" si="229"/>
        <v>6.3183911448942264E-4</v>
      </c>
      <c r="Z793">
        <f t="shared" si="230"/>
        <v>3.9316673823581831E-3</v>
      </c>
      <c r="AA793">
        <f t="shared" si="231"/>
        <v>4.9142474713516078E-4</v>
      </c>
      <c r="AB793">
        <f t="shared" si="232"/>
        <v>9.8642546118972332E-4</v>
      </c>
      <c r="AC793">
        <f t="shared" si="233"/>
        <v>1.186204385414199E-3</v>
      </c>
      <c r="AD793">
        <f t="shared" si="234"/>
        <v>-1.4031641374264423E-4</v>
      </c>
      <c r="AE793">
        <f t="shared" si="235"/>
        <v>-1.0266439425322029E-3</v>
      </c>
      <c r="AF793">
        <f t="shared" si="236"/>
        <v>-1.3656486396314862E-2</v>
      </c>
      <c r="AG793">
        <f t="shared" si="237"/>
        <v>-2.7239342827618811E-3</v>
      </c>
      <c r="AH793">
        <f t="shared" si="238"/>
        <v>-1.8934950596497567E-3</v>
      </c>
      <c r="AI793">
        <f t="shared" si="239"/>
        <v>-1.9874643447763077E-3</v>
      </c>
      <c r="AJ793">
        <f t="shared" si="240"/>
        <v>0</v>
      </c>
      <c r="AK793">
        <f t="shared" si="241"/>
        <v>2.1743660668895343E-2</v>
      </c>
      <c r="AL793">
        <f t="shared" si="242"/>
        <v>8.0321716972642527E-3</v>
      </c>
      <c r="AM793">
        <f t="shared" si="243"/>
        <v>-1.2988065016042789E-2</v>
      </c>
      <c r="AN793">
        <f t="shared" si="244"/>
        <v>-4.5530339620076122E-3</v>
      </c>
      <c r="AO793">
        <f t="shared" si="245"/>
        <v>1.6386559268039586E-2</v>
      </c>
      <c r="AP793">
        <f t="shared" si="246"/>
        <v>7.1699923509774615E-3</v>
      </c>
      <c r="AQ793">
        <f t="shared" si="247"/>
        <v>-3.631018540763328E-3</v>
      </c>
    </row>
    <row r="794" spans="1:43" hidden="1" x14ac:dyDescent="0.25">
      <c r="A794" s="19">
        <v>42815</v>
      </c>
      <c r="B794">
        <v>13.355044230000001</v>
      </c>
      <c r="C794">
        <v>20.529174139999999</v>
      </c>
      <c r="D794">
        <v>88.114156480000005</v>
      </c>
      <c r="E794">
        <v>82.94616216</v>
      </c>
      <c r="F794">
        <v>76.280930670000004</v>
      </c>
      <c r="G794">
        <v>28851</v>
      </c>
      <c r="H794">
        <v>41299</v>
      </c>
      <c r="I794">
        <v>379.2</v>
      </c>
      <c r="J794">
        <v>9.4880999999999993</v>
      </c>
      <c r="K794">
        <v>70.644000000000005</v>
      </c>
      <c r="L794">
        <v>65.344999999999999</v>
      </c>
      <c r="M794">
        <v>129</v>
      </c>
      <c r="N794">
        <v>86.61</v>
      </c>
      <c r="O794">
        <v>17.37</v>
      </c>
      <c r="P794">
        <v>371.8</v>
      </c>
      <c r="Q794">
        <v>903.45</v>
      </c>
      <c r="R794">
        <v>12480.96</v>
      </c>
      <c r="S794">
        <v>480.32</v>
      </c>
      <c r="T794">
        <v>9121.5</v>
      </c>
      <c r="X794" s="20">
        <v>42815</v>
      </c>
      <c r="Y794">
        <f t="shared" si="229"/>
        <v>4.0963132421932705E-3</v>
      </c>
      <c r="Z794">
        <f t="shared" si="230"/>
        <v>7.2711817235707285E-4</v>
      </c>
      <c r="AA794">
        <f t="shared" si="231"/>
        <v>3.0009135657403835E-5</v>
      </c>
      <c r="AB794">
        <f t="shared" si="232"/>
        <v>2.2605625969772419E-4</v>
      </c>
      <c r="AC794">
        <f t="shared" si="233"/>
        <v>2.9063884320810725E-4</v>
      </c>
      <c r="AD794">
        <f t="shared" si="234"/>
        <v>1.206514391490917E-2</v>
      </c>
      <c r="AE794">
        <f t="shared" si="235"/>
        <v>9.9772083784614978E-3</v>
      </c>
      <c r="AF794">
        <f t="shared" si="236"/>
        <v>-1.6347712524404472E-2</v>
      </c>
      <c r="AG794">
        <f t="shared" si="237"/>
        <v>3.1034289269543359E-3</v>
      </c>
      <c r="AH794">
        <f t="shared" si="238"/>
        <v>6.6753077767748737E-3</v>
      </c>
      <c r="AI794">
        <f t="shared" si="239"/>
        <v>0</v>
      </c>
      <c r="AJ794">
        <f t="shared" si="240"/>
        <v>-7.7220460939102778E-3</v>
      </c>
      <c r="AK794">
        <f t="shared" si="241"/>
        <v>-3.5389878967012955E-2</v>
      </c>
      <c r="AL794">
        <f t="shared" si="242"/>
        <v>-7.4563006764547142E-3</v>
      </c>
      <c r="AM794">
        <f t="shared" si="243"/>
        <v>2.1540126799086284E-3</v>
      </c>
      <c r="AN794">
        <f t="shared" si="244"/>
        <v>5.5497117853771016E-3</v>
      </c>
      <c r="AO794">
        <f t="shared" si="245"/>
        <v>-5.4892905175653508E-3</v>
      </c>
      <c r="AP794">
        <f t="shared" si="246"/>
        <v>3.3784520466338319E-3</v>
      </c>
      <c r="AQ794">
        <f t="shared" si="247"/>
        <v>-5.8635439952469282E-4</v>
      </c>
    </row>
    <row r="795" spans="1:43" hidden="1" x14ac:dyDescent="0.25">
      <c r="A795" s="19">
        <v>42816</v>
      </c>
      <c r="B795">
        <v>13.380587970000001</v>
      </c>
      <c r="C795">
        <v>20.580327919999998</v>
      </c>
      <c r="D795">
        <v>88.134241290000006</v>
      </c>
      <c r="E795">
        <v>82.957472809999999</v>
      </c>
      <c r="F795">
        <v>76.313843980000001</v>
      </c>
      <c r="G795">
        <v>28885</v>
      </c>
      <c r="H795">
        <v>41242</v>
      </c>
      <c r="I795">
        <v>381.9</v>
      </c>
      <c r="J795">
        <v>9.5099</v>
      </c>
      <c r="K795">
        <v>70.671499999999995</v>
      </c>
      <c r="L795">
        <v>65.454999999999998</v>
      </c>
      <c r="M795">
        <v>129</v>
      </c>
      <c r="N795">
        <v>86.65</v>
      </c>
      <c r="O795">
        <v>17.39</v>
      </c>
      <c r="P795">
        <v>372.45</v>
      </c>
      <c r="Q795">
        <v>904.95</v>
      </c>
      <c r="R795">
        <v>12270.51</v>
      </c>
      <c r="S795">
        <v>476.97</v>
      </c>
      <c r="T795">
        <v>9030.4500000000007</v>
      </c>
      <c r="X795" s="20">
        <v>42816</v>
      </c>
      <c r="Y795">
        <f t="shared" si="229"/>
        <v>1.9108392561097199E-3</v>
      </c>
      <c r="Z795">
        <f t="shared" si="230"/>
        <v>2.4886609585686526E-3</v>
      </c>
      <c r="AA795">
        <f t="shared" si="231"/>
        <v>2.2791481047281837E-4</v>
      </c>
      <c r="AB795">
        <f t="shared" si="232"/>
        <v>1.3635204580738017E-4</v>
      </c>
      <c r="AC795">
        <f t="shared" si="233"/>
        <v>4.3138188166520704E-4</v>
      </c>
      <c r="AD795">
        <f t="shared" si="234"/>
        <v>1.1777748347744576E-3</v>
      </c>
      <c r="AE795">
        <f t="shared" si="235"/>
        <v>-1.3811320207108124E-3</v>
      </c>
      <c r="AF795">
        <f t="shared" si="236"/>
        <v>7.0950238506037148E-3</v>
      </c>
      <c r="AG795">
        <f t="shared" si="237"/>
        <v>2.2949794260718106E-3</v>
      </c>
      <c r="AH795">
        <f t="shared" si="238"/>
        <v>3.8920005727786038E-4</v>
      </c>
      <c r="AI795">
        <f t="shared" si="239"/>
        <v>1.6819575830630225E-3</v>
      </c>
      <c r="AJ795">
        <f t="shared" si="240"/>
        <v>0</v>
      </c>
      <c r="AK795">
        <f t="shared" si="241"/>
        <v>4.6173381866177285E-4</v>
      </c>
      <c r="AL795">
        <f t="shared" si="242"/>
        <v>1.1507481131781498E-3</v>
      </c>
      <c r="AM795">
        <f t="shared" si="243"/>
        <v>1.7467253349415786E-3</v>
      </c>
      <c r="AN795">
        <f t="shared" si="244"/>
        <v>1.6589253970407235E-3</v>
      </c>
      <c r="AO795">
        <f t="shared" si="245"/>
        <v>-1.7005460408572363E-2</v>
      </c>
      <c r="AP795">
        <f t="shared" si="246"/>
        <v>-6.9989526163696291E-3</v>
      </c>
      <c r="AQ795">
        <f t="shared" si="247"/>
        <v>-1.0032064171866618E-2</v>
      </c>
    </row>
    <row r="796" spans="1:43" hidden="1" x14ac:dyDescent="0.25">
      <c r="A796" s="19">
        <v>42817</v>
      </c>
      <c r="B796">
        <v>13.382413379999999</v>
      </c>
      <c r="C796">
        <v>20.67685681</v>
      </c>
      <c r="D796">
        <v>88.156577560000002</v>
      </c>
      <c r="E796">
        <v>82.986721189999997</v>
      </c>
      <c r="F796">
        <v>76.356082819999997</v>
      </c>
      <c r="G796">
        <v>28800</v>
      </c>
      <c r="H796">
        <v>41315</v>
      </c>
      <c r="I796">
        <v>383.85</v>
      </c>
      <c r="J796">
        <v>9.5053000000000001</v>
      </c>
      <c r="K796">
        <v>70.58</v>
      </c>
      <c r="L796">
        <v>65.454999999999998</v>
      </c>
      <c r="M796">
        <v>129</v>
      </c>
      <c r="N796">
        <v>86.55</v>
      </c>
      <c r="O796">
        <v>17.32</v>
      </c>
      <c r="P796">
        <v>376.45</v>
      </c>
      <c r="Q796">
        <v>902</v>
      </c>
      <c r="R796">
        <v>12186.81</v>
      </c>
      <c r="S796">
        <v>476.97</v>
      </c>
      <c r="T796">
        <v>9086.2999999999993</v>
      </c>
      <c r="X796" s="20">
        <v>42817</v>
      </c>
      <c r="Y796">
        <f t="shared" si="229"/>
        <v>1.3641295151883655E-4</v>
      </c>
      <c r="Z796">
        <f t="shared" si="230"/>
        <v>4.6793821134264533E-3</v>
      </c>
      <c r="AA796">
        <f t="shared" si="231"/>
        <v>2.5340253412206278E-4</v>
      </c>
      <c r="AB796">
        <f t="shared" si="232"/>
        <v>3.5250863073720023E-4</v>
      </c>
      <c r="AC796">
        <f t="shared" si="233"/>
        <v>5.5333544677790944E-4</v>
      </c>
      <c r="AD796">
        <f t="shared" si="234"/>
        <v>-2.9470420913286187E-3</v>
      </c>
      <c r="AE796">
        <f t="shared" si="235"/>
        <v>1.7684755750731753E-3</v>
      </c>
      <c r="AF796">
        <f t="shared" si="236"/>
        <v>5.0930570424370354E-3</v>
      </c>
      <c r="AG796">
        <f t="shared" si="237"/>
        <v>-4.8382347697974019E-4</v>
      </c>
      <c r="AH796">
        <f t="shared" si="238"/>
        <v>-1.295561644278514E-3</v>
      </c>
      <c r="AI796">
        <f t="shared" si="239"/>
        <v>0</v>
      </c>
      <c r="AJ796">
        <f t="shared" si="240"/>
        <v>0</v>
      </c>
      <c r="AK796">
        <f t="shared" si="241"/>
        <v>-1.1547345393969066E-3</v>
      </c>
      <c r="AL796">
        <f t="shared" si="242"/>
        <v>-4.0334252319026284E-3</v>
      </c>
      <c r="AM796">
        <f t="shared" si="243"/>
        <v>1.0682435673845921E-2</v>
      </c>
      <c r="AN796">
        <f t="shared" si="244"/>
        <v>-3.2651734922568153E-3</v>
      </c>
      <c r="AO796">
        <f t="shared" si="245"/>
        <v>-6.8446033145653029E-3</v>
      </c>
      <c r="AP796">
        <f t="shared" si="246"/>
        <v>0</v>
      </c>
      <c r="AQ796">
        <f t="shared" si="247"/>
        <v>6.1655845474926016E-3</v>
      </c>
    </row>
    <row r="797" spans="1:43" hidden="1" x14ac:dyDescent="0.25">
      <c r="A797" s="19">
        <v>42818</v>
      </c>
      <c r="B797">
        <v>13.436213029999999</v>
      </c>
      <c r="C797">
        <v>20.649877069999999</v>
      </c>
      <c r="D797">
        <v>88.174514779999996</v>
      </c>
      <c r="E797">
        <v>83.022946230000002</v>
      </c>
      <c r="F797">
        <v>76.380767849999998</v>
      </c>
      <c r="G797">
        <v>28793</v>
      </c>
      <c r="H797">
        <v>41550</v>
      </c>
      <c r="I797">
        <v>380.75</v>
      </c>
      <c r="J797">
        <v>9.5044000000000004</v>
      </c>
      <c r="K797">
        <v>70.652500000000003</v>
      </c>
      <c r="L797">
        <v>65.424999999999997</v>
      </c>
      <c r="M797">
        <v>130</v>
      </c>
      <c r="N797">
        <v>86.5</v>
      </c>
      <c r="O797">
        <v>17.850000000000001</v>
      </c>
      <c r="P797">
        <v>372.7</v>
      </c>
      <c r="Q797">
        <v>900.2</v>
      </c>
      <c r="R797">
        <v>12175.11</v>
      </c>
      <c r="S797">
        <v>474.78</v>
      </c>
      <c r="T797">
        <v>9108</v>
      </c>
      <c r="X797" s="20">
        <v>42818</v>
      </c>
      <c r="Y797">
        <f t="shared" si="229"/>
        <v>4.0121161572993823E-3</v>
      </c>
      <c r="Z797">
        <f t="shared" si="230"/>
        <v>-1.3056799461222393E-3</v>
      </c>
      <c r="AA797">
        <f t="shared" si="231"/>
        <v>2.0344931598641414E-4</v>
      </c>
      <c r="AB797">
        <f t="shared" si="232"/>
        <v>4.3642085594101487E-4</v>
      </c>
      <c r="AC797">
        <f t="shared" si="233"/>
        <v>3.2323607703906059E-4</v>
      </c>
      <c r="AD797">
        <f t="shared" si="234"/>
        <v>-2.4308509834425969E-4</v>
      </c>
      <c r="AE797">
        <f t="shared" si="235"/>
        <v>5.6718911483095566E-3</v>
      </c>
      <c r="AF797">
        <f t="shared" si="236"/>
        <v>-8.1088594986363904E-3</v>
      </c>
      <c r="AG797">
        <f t="shared" si="237"/>
        <v>-9.4688501204384431E-5</v>
      </c>
      <c r="AH797">
        <f t="shared" si="238"/>
        <v>1.0266759615288417E-3</v>
      </c>
      <c r="AI797">
        <f t="shared" si="239"/>
        <v>-4.5843521585286335E-4</v>
      </c>
      <c r="AJ797">
        <f t="shared" si="240"/>
        <v>7.7220460939103185E-3</v>
      </c>
      <c r="AK797">
        <f t="shared" si="241"/>
        <v>-5.7786768438457996E-4</v>
      </c>
      <c r="AL797">
        <f t="shared" si="242"/>
        <v>3.0141605091359078E-2</v>
      </c>
      <c r="AM797">
        <f t="shared" si="243"/>
        <v>-1.0011429810918531E-2</v>
      </c>
      <c r="AN797">
        <f t="shared" si="244"/>
        <v>-1.997559203791301E-3</v>
      </c>
      <c r="AO797">
        <f t="shared" si="245"/>
        <v>-9.6051550120219758E-4</v>
      </c>
      <c r="AP797">
        <f t="shared" si="246"/>
        <v>-4.6020569795705872E-3</v>
      </c>
      <c r="AQ797">
        <f t="shared" si="247"/>
        <v>2.3853635797301672E-3</v>
      </c>
    </row>
    <row r="798" spans="1:43" hidden="1" x14ac:dyDescent="0.25">
      <c r="A798" s="19">
        <v>42821</v>
      </c>
      <c r="B798">
        <v>13.430330400000001</v>
      </c>
      <c r="C798">
        <v>20.689407760000002</v>
      </c>
      <c r="D798">
        <v>88.229359360000004</v>
      </c>
      <c r="E798">
        <v>83.08745012</v>
      </c>
      <c r="F798">
        <v>76.482313450000007</v>
      </c>
      <c r="G798">
        <v>28807</v>
      </c>
      <c r="H798">
        <v>42142</v>
      </c>
      <c r="I798">
        <v>378.95</v>
      </c>
      <c r="J798">
        <v>9.4566999999999997</v>
      </c>
      <c r="K798">
        <v>70.614000000000004</v>
      </c>
      <c r="L798">
        <v>64.995000000000005</v>
      </c>
      <c r="M798">
        <v>129</v>
      </c>
      <c r="N798">
        <v>85.5</v>
      </c>
      <c r="O798">
        <v>17.850000000000001</v>
      </c>
      <c r="P798">
        <v>371.2</v>
      </c>
      <c r="Q798">
        <v>898.8</v>
      </c>
      <c r="R798">
        <v>12081.84</v>
      </c>
      <c r="S798">
        <v>469.95</v>
      </c>
      <c r="T798">
        <v>9045.2000000000007</v>
      </c>
      <c r="X798" s="20">
        <v>42821</v>
      </c>
      <c r="Y798">
        <f t="shared" si="229"/>
        <v>-4.3791491892770739E-4</v>
      </c>
      <c r="Z798">
        <f t="shared" si="230"/>
        <v>1.9125005288171419E-3</v>
      </c>
      <c r="AA798">
        <f t="shared" si="231"/>
        <v>6.2180699867833201E-4</v>
      </c>
      <c r="AB798">
        <f t="shared" si="232"/>
        <v>7.7663884572655786E-4</v>
      </c>
      <c r="AC798">
        <f t="shared" si="233"/>
        <v>1.328582599188911E-3</v>
      </c>
      <c r="AD798">
        <f t="shared" si="234"/>
        <v>4.8611112068356704E-4</v>
      </c>
      <c r="AE798">
        <f t="shared" si="235"/>
        <v>1.4147346793158594E-2</v>
      </c>
      <c r="AF798">
        <f t="shared" si="236"/>
        <v>-4.7387215172330953E-3</v>
      </c>
      <c r="AG798">
        <f t="shared" si="237"/>
        <v>-5.0313642800891489E-3</v>
      </c>
      <c r="AH798">
        <f t="shared" si="238"/>
        <v>-5.45069085072534E-4</v>
      </c>
      <c r="AI798">
        <f t="shared" si="239"/>
        <v>-6.5941045562269924E-3</v>
      </c>
      <c r="AJ798">
        <f t="shared" si="240"/>
        <v>-7.7220460939102778E-3</v>
      </c>
      <c r="AK798">
        <f t="shared" si="241"/>
        <v>-1.1628037995119099E-2</v>
      </c>
      <c r="AL798">
        <f t="shared" si="242"/>
        <v>0</v>
      </c>
      <c r="AM798">
        <f t="shared" si="243"/>
        <v>-4.0328055731671678E-3</v>
      </c>
      <c r="AN798">
        <f t="shared" si="244"/>
        <v>-1.5564205476583065E-3</v>
      </c>
      <c r="AO798">
        <f t="shared" si="245"/>
        <v>-7.6902050471635616E-3</v>
      </c>
      <c r="AP798">
        <f t="shared" si="246"/>
        <v>-1.0225232782846476E-2</v>
      </c>
      <c r="AQ798">
        <f t="shared" si="247"/>
        <v>-6.9189179347912038E-3</v>
      </c>
    </row>
    <row r="799" spans="1:43" hidden="1" x14ac:dyDescent="0.25">
      <c r="A799" s="19">
        <v>42822</v>
      </c>
      <c r="B799">
        <v>13.38382535</v>
      </c>
      <c r="C799">
        <v>20.637131780000001</v>
      </c>
      <c r="D799">
        <v>88.231726570000006</v>
      </c>
      <c r="E799">
        <v>83.132804759999999</v>
      </c>
      <c r="F799">
        <v>76.531580840000004</v>
      </c>
      <c r="G799">
        <v>28848</v>
      </c>
      <c r="H799">
        <v>42415</v>
      </c>
      <c r="I799">
        <v>385.1</v>
      </c>
      <c r="J799">
        <v>9.4539000000000009</v>
      </c>
      <c r="K799">
        <v>70.333500000000001</v>
      </c>
      <c r="L799">
        <v>65.045000000000002</v>
      </c>
      <c r="M799">
        <v>130</v>
      </c>
      <c r="N799">
        <v>85.8</v>
      </c>
      <c r="O799">
        <v>17.850000000000001</v>
      </c>
      <c r="P799">
        <v>369.7</v>
      </c>
      <c r="Q799">
        <v>903.1</v>
      </c>
      <c r="R799">
        <v>12448.89</v>
      </c>
      <c r="S799">
        <v>473.4</v>
      </c>
      <c r="T799">
        <v>9100.7999999999993</v>
      </c>
      <c r="X799" s="20">
        <v>42822</v>
      </c>
      <c r="Y799">
        <f t="shared" si="229"/>
        <v>-3.4686974344526481E-3</v>
      </c>
      <c r="Z799">
        <f t="shared" si="230"/>
        <v>-2.5299000818416665E-3</v>
      </c>
      <c r="AA799">
        <f t="shared" si="231"/>
        <v>2.6829824691058617E-5</v>
      </c>
      <c r="AB799">
        <f t="shared" si="232"/>
        <v>5.4571738153480162E-4</v>
      </c>
      <c r="AC799">
        <f t="shared" si="233"/>
        <v>6.439597126931424E-4</v>
      </c>
      <c r="AD799">
        <f t="shared" si="234"/>
        <v>1.4222532967217592E-3</v>
      </c>
      <c r="AE799">
        <f t="shared" si="235"/>
        <v>6.4572051650823364E-3</v>
      </c>
      <c r="AF799">
        <f t="shared" si="236"/>
        <v>1.6098770562825104E-2</v>
      </c>
      <c r="AG799">
        <f t="shared" si="237"/>
        <v>-2.9613021484886838E-4</v>
      </c>
      <c r="AH799">
        <f t="shared" si="238"/>
        <v>-3.9802106501846124E-3</v>
      </c>
      <c r="AI799">
        <f t="shared" si="239"/>
        <v>7.6899419353991809E-4</v>
      </c>
      <c r="AJ799">
        <f t="shared" si="240"/>
        <v>7.7220460939103185E-3</v>
      </c>
      <c r="AK799">
        <f t="shared" si="241"/>
        <v>3.5026305512020745E-3</v>
      </c>
      <c r="AL799">
        <f t="shared" si="242"/>
        <v>0</v>
      </c>
      <c r="AM799">
        <f t="shared" si="243"/>
        <v>-4.0491349694593099E-3</v>
      </c>
      <c r="AN799">
        <f t="shared" si="244"/>
        <v>4.7727489455789973E-3</v>
      </c>
      <c r="AO799">
        <f t="shared" si="245"/>
        <v>2.9927963521249171E-2</v>
      </c>
      <c r="AP799">
        <f t="shared" si="246"/>
        <v>7.3143910135731035E-3</v>
      </c>
      <c r="AQ799">
        <f t="shared" si="247"/>
        <v>6.1280914799732768E-3</v>
      </c>
    </row>
    <row r="800" spans="1:43" hidden="1" x14ac:dyDescent="0.25">
      <c r="A800" s="19">
        <v>42823</v>
      </c>
      <c r="B800">
        <v>13.500646659999999</v>
      </c>
      <c r="C800">
        <v>20.676090349999999</v>
      </c>
      <c r="D800">
        <v>88.289400619999995</v>
      </c>
      <c r="E800">
        <v>83.124372280000003</v>
      </c>
      <c r="F800">
        <v>76.539496970000002</v>
      </c>
      <c r="G800">
        <v>28703</v>
      </c>
      <c r="H800">
        <v>42300</v>
      </c>
      <c r="I800">
        <v>384.05</v>
      </c>
      <c r="J800">
        <v>9.4158000000000008</v>
      </c>
      <c r="K800">
        <v>69.850999999999999</v>
      </c>
      <c r="L800">
        <v>64.875</v>
      </c>
      <c r="M800">
        <v>130</v>
      </c>
      <c r="N800">
        <v>85.67</v>
      </c>
      <c r="O800">
        <v>18.059999999999999</v>
      </c>
      <c r="P800">
        <v>370.3</v>
      </c>
      <c r="Q800">
        <v>912.55</v>
      </c>
      <c r="R800">
        <v>12528.06</v>
      </c>
      <c r="S800">
        <v>476.2</v>
      </c>
      <c r="T800">
        <v>9143.7999999999993</v>
      </c>
      <c r="X800" s="20">
        <v>42823</v>
      </c>
      <c r="Y800">
        <f t="shared" si="229"/>
        <v>8.6906706017186065E-3</v>
      </c>
      <c r="Z800">
        <f t="shared" si="230"/>
        <v>1.8860103153169384E-3</v>
      </c>
      <c r="AA800">
        <f t="shared" si="231"/>
        <v>6.534521161326545E-4</v>
      </c>
      <c r="AB800">
        <f t="shared" si="232"/>
        <v>-1.0143898937002059E-4</v>
      </c>
      <c r="AC800">
        <f t="shared" si="233"/>
        <v>1.0343077373354225E-4</v>
      </c>
      <c r="AD800">
        <f t="shared" si="234"/>
        <v>-5.0390195415010476E-3</v>
      </c>
      <c r="AE800">
        <f t="shared" si="235"/>
        <v>-2.7149872074657393E-3</v>
      </c>
      <c r="AF800">
        <f t="shared" si="236"/>
        <v>-2.7302883761723259E-3</v>
      </c>
      <c r="AG800">
        <f t="shared" si="237"/>
        <v>-4.0382254911898218E-3</v>
      </c>
      <c r="AH800">
        <f t="shared" si="238"/>
        <v>-6.8838124806341952E-3</v>
      </c>
      <c r="AI800">
        <f t="shared" si="239"/>
        <v>-2.6169965674696259E-3</v>
      </c>
      <c r="AJ800">
        <f t="shared" si="240"/>
        <v>0</v>
      </c>
      <c r="AK800">
        <f t="shared" si="241"/>
        <v>-1.5163005179639638E-3</v>
      </c>
      <c r="AL800">
        <f t="shared" si="242"/>
        <v>1.1696039763191236E-2</v>
      </c>
      <c r="AM800">
        <f t="shared" si="243"/>
        <v>1.6216219769808497E-3</v>
      </c>
      <c r="AN800">
        <f t="shared" si="244"/>
        <v>1.0409589219276486E-2</v>
      </c>
      <c r="AO800">
        <f t="shared" si="245"/>
        <v>6.3394661994869836E-3</v>
      </c>
      <c r="AP800">
        <f t="shared" si="246"/>
        <v>5.8972369728789217E-3</v>
      </c>
      <c r="AQ800">
        <f t="shared" si="247"/>
        <v>4.7137322406658666E-3</v>
      </c>
    </row>
    <row r="801" spans="1:43" hidden="1" x14ac:dyDescent="0.25">
      <c r="A801" s="19">
        <v>42824</v>
      </c>
      <c r="B801">
        <v>13.58933427</v>
      </c>
      <c r="C801">
        <v>20.650620669999999</v>
      </c>
      <c r="D801">
        <v>88.255377229999993</v>
      </c>
      <c r="E801">
        <v>83.167978820000002</v>
      </c>
      <c r="F801">
        <v>76.592174369999995</v>
      </c>
      <c r="G801">
        <v>28542</v>
      </c>
      <c r="H801">
        <v>42168</v>
      </c>
      <c r="I801">
        <v>383.75</v>
      </c>
      <c r="J801">
        <v>9.4145000000000003</v>
      </c>
      <c r="K801">
        <v>69.238</v>
      </c>
      <c r="L801">
        <v>64.86</v>
      </c>
      <c r="M801">
        <v>131</v>
      </c>
      <c r="N801">
        <v>86.93</v>
      </c>
      <c r="O801">
        <v>18</v>
      </c>
      <c r="P801">
        <v>376.8</v>
      </c>
      <c r="Q801">
        <v>919.2</v>
      </c>
      <c r="R801">
        <v>12829.29</v>
      </c>
      <c r="S801">
        <v>488.73</v>
      </c>
      <c r="T801">
        <v>9173.75</v>
      </c>
      <c r="X801" s="20">
        <v>42824</v>
      </c>
      <c r="Y801">
        <f t="shared" si="229"/>
        <v>6.5476551702746081E-3</v>
      </c>
      <c r="Z801">
        <f t="shared" si="230"/>
        <v>-1.2326015110353933E-3</v>
      </c>
      <c r="AA801">
        <f t="shared" si="231"/>
        <v>-3.8543638430496872E-4</v>
      </c>
      <c r="AB801">
        <f t="shared" si="232"/>
        <v>5.2445636508311854E-4</v>
      </c>
      <c r="AC801">
        <f t="shared" si="233"/>
        <v>6.8800139927847805E-4</v>
      </c>
      <c r="AD801">
        <f t="shared" si="234"/>
        <v>-5.6249602412610684E-3</v>
      </c>
      <c r="AE801">
        <f t="shared" si="235"/>
        <v>-3.125446499326509E-3</v>
      </c>
      <c r="AF801">
        <f t="shared" si="236"/>
        <v>-7.8145354328406768E-4</v>
      </c>
      <c r="AG801">
        <f t="shared" si="237"/>
        <v>-1.3807533624696103E-4</v>
      </c>
      <c r="AH801">
        <f t="shared" si="238"/>
        <v>-8.814557139484187E-3</v>
      </c>
      <c r="AI801">
        <f t="shared" si="239"/>
        <v>-2.3124060688085507E-4</v>
      </c>
      <c r="AJ801">
        <f t="shared" si="240"/>
        <v>7.6628727455690972E-3</v>
      </c>
      <c r="AK801">
        <f t="shared" si="241"/>
        <v>1.4600491115020396E-2</v>
      </c>
      <c r="AL801">
        <f t="shared" si="242"/>
        <v>-3.3277900926745796E-3</v>
      </c>
      <c r="AM801">
        <f t="shared" si="243"/>
        <v>1.7401054782641E-2</v>
      </c>
      <c r="AN801">
        <f t="shared" si="244"/>
        <v>7.2608480585163327E-3</v>
      </c>
      <c r="AO801">
        <f t="shared" si="245"/>
        <v>2.3759909538170348E-2</v>
      </c>
      <c r="AP801">
        <f t="shared" si="246"/>
        <v>2.5972255693425397E-2</v>
      </c>
      <c r="AQ801">
        <f t="shared" si="247"/>
        <v>3.2700908897943361E-3</v>
      </c>
    </row>
    <row r="802" spans="1:43" hidden="1" x14ac:dyDescent="0.25">
      <c r="A802" s="19">
        <v>42825</v>
      </c>
      <c r="B802">
        <v>13.64120868</v>
      </c>
      <c r="C802">
        <v>20.62299251</v>
      </c>
      <c r="D802">
        <v>88.318273730000001</v>
      </c>
      <c r="E802">
        <v>83.163794800000005</v>
      </c>
      <c r="F802">
        <v>76.627209460000003</v>
      </c>
      <c r="G802">
        <v>28463</v>
      </c>
      <c r="H802">
        <v>42339</v>
      </c>
      <c r="I802">
        <v>380.65</v>
      </c>
      <c r="J802">
        <v>9.4176000000000002</v>
      </c>
      <c r="K802">
        <v>69.095500000000001</v>
      </c>
      <c r="L802">
        <v>64.86</v>
      </c>
      <c r="M802">
        <v>131</v>
      </c>
      <c r="N802">
        <v>86.08</v>
      </c>
      <c r="O802">
        <v>17.989999999999998</v>
      </c>
      <c r="P802">
        <v>386.75</v>
      </c>
      <c r="Q802">
        <v>911.75</v>
      </c>
      <c r="R802">
        <v>12793.74</v>
      </c>
      <c r="S802">
        <v>480.85</v>
      </c>
      <c r="T802">
        <v>9173.75</v>
      </c>
      <c r="X802" s="20">
        <v>42825</v>
      </c>
      <c r="Y802">
        <f t="shared" si="229"/>
        <v>3.810021184455357E-3</v>
      </c>
      <c r="Z802">
        <f t="shared" si="230"/>
        <v>-1.3387809788342521E-3</v>
      </c>
      <c r="AA802">
        <f t="shared" si="231"/>
        <v>7.1241096639516942E-4</v>
      </c>
      <c r="AB802">
        <f t="shared" si="232"/>
        <v>-5.0309329478299084E-5</v>
      </c>
      <c r="AC802">
        <f t="shared" si="233"/>
        <v>4.573192990972154E-4</v>
      </c>
      <c r="AD802">
        <f t="shared" si="234"/>
        <v>-2.771688468550147E-3</v>
      </c>
      <c r="AE802">
        <f t="shared" si="235"/>
        <v>4.0470075470738958E-3</v>
      </c>
      <c r="AF802">
        <f t="shared" si="236"/>
        <v>-8.1109811491853773E-3</v>
      </c>
      <c r="AG802">
        <f t="shared" si="237"/>
        <v>3.292251026705802E-4</v>
      </c>
      <c r="AH802">
        <f t="shared" si="238"/>
        <v>-2.060239210378562E-3</v>
      </c>
      <c r="AI802">
        <f t="shared" si="239"/>
        <v>0</v>
      </c>
      <c r="AJ802">
        <f t="shared" si="240"/>
        <v>0</v>
      </c>
      <c r="AK802">
        <f t="shared" si="241"/>
        <v>-9.8261006774987992E-3</v>
      </c>
      <c r="AL802">
        <f t="shared" si="242"/>
        <v>-5.557099337230437E-4</v>
      </c>
      <c r="AM802">
        <f t="shared" si="243"/>
        <v>2.6063946750967518E-2</v>
      </c>
      <c r="AN802">
        <f t="shared" si="244"/>
        <v>-8.1378968457563646E-3</v>
      </c>
      <c r="AO802">
        <f t="shared" si="245"/>
        <v>-2.7748492516787714E-3</v>
      </c>
      <c r="AP802">
        <f t="shared" si="246"/>
        <v>-1.6254818587696823E-2</v>
      </c>
      <c r="AQ802">
        <f t="shared" si="247"/>
        <v>0</v>
      </c>
    </row>
    <row r="803" spans="1:43" hidden="1" x14ac:dyDescent="0.25">
      <c r="A803" s="19">
        <v>42828</v>
      </c>
      <c r="B803">
        <v>13.617258899999999</v>
      </c>
      <c r="C803">
        <v>20.614541299999999</v>
      </c>
      <c r="D803">
        <v>88.366548390000005</v>
      </c>
      <c r="E803">
        <v>83.289480749999996</v>
      </c>
      <c r="F803">
        <v>76.691720110000006</v>
      </c>
      <c r="G803">
        <v>28702</v>
      </c>
      <c r="H803">
        <v>42347</v>
      </c>
      <c r="I803">
        <v>374.65</v>
      </c>
      <c r="J803">
        <v>9.4358000000000004</v>
      </c>
      <c r="K803">
        <v>69.329499999999996</v>
      </c>
      <c r="L803">
        <v>64.984999999999999</v>
      </c>
      <c r="M803">
        <v>132</v>
      </c>
      <c r="N803">
        <v>88.76</v>
      </c>
      <c r="O803">
        <v>17.989999999999998</v>
      </c>
      <c r="P803">
        <v>381.3</v>
      </c>
      <c r="Q803">
        <v>920.65</v>
      </c>
      <c r="R803">
        <v>12771.84</v>
      </c>
      <c r="S803">
        <v>477.73</v>
      </c>
      <c r="T803">
        <v>9237.85</v>
      </c>
      <c r="X803" s="20">
        <v>42828</v>
      </c>
      <c r="Y803">
        <f t="shared" si="229"/>
        <v>-1.7572364324992093E-3</v>
      </c>
      <c r="Z803">
        <f t="shared" si="230"/>
        <v>-4.0987951206086076E-4</v>
      </c>
      <c r="AA803">
        <f t="shared" si="231"/>
        <v>5.4644944168968392E-4</v>
      </c>
      <c r="AB803">
        <f t="shared" si="232"/>
        <v>1.5101652216971955E-3</v>
      </c>
      <c r="AC803">
        <f t="shared" si="233"/>
        <v>8.4152236110594629E-4</v>
      </c>
      <c r="AD803">
        <f t="shared" si="234"/>
        <v>8.3618085390908918E-3</v>
      </c>
      <c r="AE803">
        <f t="shared" si="235"/>
        <v>1.8893323627975595E-4</v>
      </c>
      <c r="AF803">
        <f t="shared" si="236"/>
        <v>-1.5888060941901847E-2</v>
      </c>
      <c r="AG803">
        <f t="shared" si="237"/>
        <v>1.930686841997068E-3</v>
      </c>
      <c r="AH803">
        <f t="shared" si="238"/>
        <v>3.3808954003076968E-3</v>
      </c>
      <c r="AI803">
        <f t="shared" si="239"/>
        <v>1.9253731543799378E-3</v>
      </c>
      <c r="AJ803">
        <f t="shared" si="240"/>
        <v>7.6045993852192125E-3</v>
      </c>
      <c r="AK803">
        <f t="shared" si="241"/>
        <v>3.0659001650918942E-2</v>
      </c>
      <c r="AL803">
        <f t="shared" si="242"/>
        <v>0</v>
      </c>
      <c r="AM803">
        <f t="shared" si="243"/>
        <v>-1.4192022589657394E-2</v>
      </c>
      <c r="AN803">
        <f t="shared" si="244"/>
        <v>9.7141126244394832E-3</v>
      </c>
      <c r="AO803">
        <f t="shared" si="245"/>
        <v>-1.7132414251296211E-3</v>
      </c>
      <c r="AP803">
        <f t="shared" si="246"/>
        <v>-6.5096518133897123E-3</v>
      </c>
      <c r="AQ803">
        <f t="shared" si="247"/>
        <v>6.9630297186553496E-3</v>
      </c>
    </row>
    <row r="804" spans="1:43" hidden="1" x14ac:dyDescent="0.25">
      <c r="A804" s="19">
        <v>42830</v>
      </c>
      <c r="B804">
        <v>13.561017680000001</v>
      </c>
      <c r="C804">
        <v>20.636114419999998</v>
      </c>
      <c r="D804">
        <v>88.387021599999997</v>
      </c>
      <c r="E804">
        <v>83.30176539</v>
      </c>
      <c r="F804">
        <v>76.76183983</v>
      </c>
      <c r="G804">
        <v>28677</v>
      </c>
      <c r="H804">
        <v>42271</v>
      </c>
      <c r="I804">
        <v>386.15</v>
      </c>
      <c r="J804">
        <v>9.4093</v>
      </c>
      <c r="K804">
        <v>69.179500000000004</v>
      </c>
      <c r="L804">
        <v>64.875</v>
      </c>
      <c r="M804">
        <v>133</v>
      </c>
      <c r="N804">
        <v>87.31</v>
      </c>
      <c r="O804">
        <v>18</v>
      </c>
      <c r="P804">
        <v>381.4</v>
      </c>
      <c r="Q804">
        <v>935.35</v>
      </c>
      <c r="R804">
        <v>12882.6</v>
      </c>
      <c r="S804">
        <v>477.45</v>
      </c>
      <c r="T804">
        <v>9265.15</v>
      </c>
      <c r="X804" s="20">
        <v>42830</v>
      </c>
      <c r="Y804">
        <f t="shared" si="229"/>
        <v>-4.1386951165304558E-3</v>
      </c>
      <c r="Z804">
        <f t="shared" si="230"/>
        <v>1.0459529231833531E-3</v>
      </c>
      <c r="AA804">
        <f t="shared" si="231"/>
        <v>2.3165823573136307E-4</v>
      </c>
      <c r="AB804">
        <f t="shared" si="232"/>
        <v>1.4748241947783468E-4</v>
      </c>
      <c r="AC804">
        <f t="shared" si="233"/>
        <v>9.1388853940814431E-4</v>
      </c>
      <c r="AD804">
        <f t="shared" si="234"/>
        <v>-8.7139899900492599E-4</v>
      </c>
      <c r="AE804">
        <f t="shared" si="235"/>
        <v>-1.7963085971288047E-3</v>
      </c>
      <c r="AF804">
        <f t="shared" si="236"/>
        <v>3.0233638204953249E-2</v>
      </c>
      <c r="AG804">
        <f t="shared" si="237"/>
        <v>-2.8124040166480871E-3</v>
      </c>
      <c r="AH804">
        <f t="shared" si="238"/>
        <v>-2.1659250827077451E-3</v>
      </c>
      <c r="AI804">
        <f t="shared" si="239"/>
        <v>-1.6941325474990065E-3</v>
      </c>
      <c r="AJ804">
        <f t="shared" si="240"/>
        <v>7.5472056353829038E-3</v>
      </c>
      <c r="AK804">
        <f t="shared" si="241"/>
        <v>-1.6471094241676913E-2</v>
      </c>
      <c r="AL804">
        <f t="shared" si="242"/>
        <v>5.5570993372295479E-4</v>
      </c>
      <c r="AM804">
        <f t="shared" si="243"/>
        <v>2.6222630280061797E-4</v>
      </c>
      <c r="AN804">
        <f t="shared" si="244"/>
        <v>1.5840848481684485E-2</v>
      </c>
      <c r="AO804">
        <f t="shared" si="245"/>
        <v>8.6348162882079697E-3</v>
      </c>
      <c r="AP804">
        <f t="shared" si="246"/>
        <v>-5.8627694888959531E-4</v>
      </c>
      <c r="AQ804">
        <f t="shared" si="247"/>
        <v>2.9508749726995459E-3</v>
      </c>
    </row>
    <row r="805" spans="1:43" hidden="1" x14ac:dyDescent="0.25">
      <c r="A805" s="19">
        <v>42831</v>
      </c>
      <c r="B805">
        <v>13.532780860000001</v>
      </c>
      <c r="C805">
        <v>20.618850819999999</v>
      </c>
      <c r="D805">
        <v>88.397516350000004</v>
      </c>
      <c r="E805">
        <v>83.335168670000002</v>
      </c>
      <c r="F805">
        <v>76.806787040000003</v>
      </c>
      <c r="G805">
        <v>28721</v>
      </c>
      <c r="H805">
        <v>42109</v>
      </c>
      <c r="I805">
        <v>380.6</v>
      </c>
      <c r="J805">
        <v>9.3663000000000007</v>
      </c>
      <c r="K805">
        <v>68.769499999999994</v>
      </c>
      <c r="L805">
        <v>64.605999999999995</v>
      </c>
      <c r="M805">
        <v>132</v>
      </c>
      <c r="N805">
        <v>87.3</v>
      </c>
      <c r="O805">
        <v>17.989999999999998</v>
      </c>
      <c r="P805">
        <v>385.35</v>
      </c>
      <c r="Q805">
        <v>934.65</v>
      </c>
      <c r="R805">
        <v>12798.15</v>
      </c>
      <c r="S805">
        <v>479.5</v>
      </c>
      <c r="T805">
        <v>9261.9500000000007</v>
      </c>
      <c r="X805" s="20">
        <v>42831</v>
      </c>
      <c r="Y805">
        <f t="shared" si="229"/>
        <v>-2.0843758900404366E-3</v>
      </c>
      <c r="Z805">
        <f t="shared" si="230"/>
        <v>-8.3692233927450848E-4</v>
      </c>
      <c r="AA805">
        <f t="shared" si="231"/>
        <v>1.1872927501503729E-4</v>
      </c>
      <c r="AB805">
        <f t="shared" si="232"/>
        <v>4.0091088612309063E-4</v>
      </c>
      <c r="AC805">
        <f t="shared" si="233"/>
        <v>5.8536970994106945E-4</v>
      </c>
      <c r="AD805">
        <f t="shared" si="234"/>
        <v>1.5331547656271182E-3</v>
      </c>
      <c r="AE805">
        <f t="shared" si="235"/>
        <v>-3.8397771756921318E-3</v>
      </c>
      <c r="AF805">
        <f t="shared" si="236"/>
        <v>-1.4476940153223681E-2</v>
      </c>
      <c r="AG805">
        <f t="shared" si="237"/>
        <v>-4.5804208844694326E-3</v>
      </c>
      <c r="AH805">
        <f t="shared" si="238"/>
        <v>-5.9442432673706396E-3</v>
      </c>
      <c r="AI805">
        <f t="shared" si="239"/>
        <v>-4.1550557535418135E-3</v>
      </c>
      <c r="AJ805">
        <f t="shared" si="240"/>
        <v>-7.5472056353829663E-3</v>
      </c>
      <c r="AK805">
        <f t="shared" si="241"/>
        <v>-1.1454097715984666E-4</v>
      </c>
      <c r="AL805">
        <f t="shared" si="242"/>
        <v>-5.557099337230437E-4</v>
      </c>
      <c r="AM805">
        <f t="shared" si="243"/>
        <v>1.030331905768366E-2</v>
      </c>
      <c r="AN805">
        <f t="shared" si="244"/>
        <v>-7.4866313657291302E-4</v>
      </c>
      <c r="AO805">
        <f t="shared" si="245"/>
        <v>-6.5769344286556088E-3</v>
      </c>
      <c r="AP805">
        <f t="shared" si="246"/>
        <v>4.2844519272813826E-3</v>
      </c>
      <c r="AQ805">
        <f t="shared" si="247"/>
        <v>-3.4543992657459197E-4</v>
      </c>
    </row>
    <row r="806" spans="1:43" hidden="1" x14ac:dyDescent="0.25">
      <c r="A806" s="19">
        <v>42832</v>
      </c>
      <c r="B806">
        <v>13.48392026</v>
      </c>
      <c r="C806">
        <v>20.603426509999998</v>
      </c>
      <c r="D806">
        <v>88.415470940000006</v>
      </c>
      <c r="E806">
        <v>83.342835160000007</v>
      </c>
      <c r="F806">
        <v>76.840719469999996</v>
      </c>
      <c r="G806">
        <v>28684</v>
      </c>
      <c r="H806">
        <v>41394</v>
      </c>
      <c r="I806">
        <v>375.85</v>
      </c>
      <c r="J806">
        <v>9.3140000000000001</v>
      </c>
      <c r="K806">
        <v>68.061999999999998</v>
      </c>
      <c r="L806">
        <v>64.27</v>
      </c>
      <c r="M806">
        <v>132</v>
      </c>
      <c r="N806">
        <v>87.06</v>
      </c>
      <c r="O806">
        <v>17.84</v>
      </c>
      <c r="P806">
        <v>397.2</v>
      </c>
      <c r="Q806">
        <v>924.5</v>
      </c>
      <c r="R806">
        <v>12903.39</v>
      </c>
      <c r="S806">
        <v>479.62</v>
      </c>
      <c r="T806">
        <v>9198.2999999999993</v>
      </c>
      <c r="X806" s="20">
        <v>42832</v>
      </c>
      <c r="Y806">
        <f t="shared" si="229"/>
        <v>-3.6170702747191559E-3</v>
      </c>
      <c r="Z806">
        <f t="shared" si="230"/>
        <v>-7.4834830673507378E-4</v>
      </c>
      <c r="AA806">
        <f t="shared" si="231"/>
        <v>2.0309130383356944E-4</v>
      </c>
      <c r="AB806">
        <f t="shared" si="232"/>
        <v>9.1991622520589189E-5</v>
      </c>
      <c r="AC806">
        <f t="shared" si="233"/>
        <v>4.4169191316416231E-4</v>
      </c>
      <c r="AD806">
        <f t="shared" si="234"/>
        <v>-1.2890864950338859E-3</v>
      </c>
      <c r="AE806">
        <f t="shared" si="235"/>
        <v>-1.7125551771411913E-2</v>
      </c>
      <c r="AF806">
        <f t="shared" si="236"/>
        <v>-1.2558827238571204E-2</v>
      </c>
      <c r="AG806">
        <f t="shared" si="237"/>
        <v>-5.5994964377106557E-3</v>
      </c>
      <c r="AH806">
        <f t="shared" si="238"/>
        <v>-1.0341278216096665E-2</v>
      </c>
      <c r="AI806">
        <f t="shared" si="239"/>
        <v>-5.2143263493161594E-3</v>
      </c>
      <c r="AJ806">
        <f t="shared" si="240"/>
        <v>0</v>
      </c>
      <c r="AK806">
        <f t="shared" si="241"/>
        <v>-2.7529267214050318E-3</v>
      </c>
      <c r="AL806">
        <f t="shared" si="242"/>
        <v>-8.3729208105783864E-3</v>
      </c>
      <c r="AM806">
        <f t="shared" si="243"/>
        <v>3.0287919947015185E-2</v>
      </c>
      <c r="AN806">
        <f t="shared" si="244"/>
        <v>-1.09190768311611E-2</v>
      </c>
      <c r="AO806">
        <f t="shared" si="245"/>
        <v>8.1894383119497198E-3</v>
      </c>
      <c r="AP806">
        <f t="shared" si="246"/>
        <v>2.5022937823450403E-4</v>
      </c>
      <c r="AQ806">
        <f t="shared" si="247"/>
        <v>-6.8959252700266293E-3</v>
      </c>
    </row>
    <row r="807" spans="1:43" hidden="1" x14ac:dyDescent="0.25">
      <c r="A807" s="19">
        <v>42835</v>
      </c>
      <c r="B807">
        <v>13.46116211</v>
      </c>
      <c r="C807">
        <v>20.56407823</v>
      </c>
      <c r="D807">
        <v>88.458379039999997</v>
      </c>
      <c r="E807">
        <v>83.435763320000007</v>
      </c>
      <c r="F807">
        <v>76.945144790000001</v>
      </c>
      <c r="G807">
        <v>28739</v>
      </c>
      <c r="H807">
        <v>41374</v>
      </c>
      <c r="I807">
        <v>372.45</v>
      </c>
      <c r="J807">
        <v>9.3589000000000002</v>
      </c>
      <c r="K807">
        <v>68.459000000000003</v>
      </c>
      <c r="L807">
        <v>64.605000000000004</v>
      </c>
      <c r="M807">
        <v>132</v>
      </c>
      <c r="N807">
        <v>87.86</v>
      </c>
      <c r="O807">
        <v>17.96</v>
      </c>
      <c r="P807">
        <v>411.45</v>
      </c>
      <c r="Q807">
        <v>925.95</v>
      </c>
      <c r="R807">
        <v>12789.09</v>
      </c>
      <c r="S807">
        <v>478.05</v>
      </c>
      <c r="T807">
        <v>9181.4500000000007</v>
      </c>
      <c r="X807" s="20">
        <v>42835</v>
      </c>
      <c r="Y807">
        <f t="shared" si="229"/>
        <v>-1.6892251505603718E-3</v>
      </c>
      <c r="Z807">
        <f t="shared" si="230"/>
        <v>-1.9116189932327431E-3</v>
      </c>
      <c r="AA807">
        <f t="shared" si="231"/>
        <v>4.8518309344853453E-4</v>
      </c>
      <c r="AB807">
        <f t="shared" si="232"/>
        <v>1.1143896214976694E-3</v>
      </c>
      <c r="AC807">
        <f t="shared" si="233"/>
        <v>1.3580615689493258E-3</v>
      </c>
      <c r="AD807">
        <f t="shared" si="234"/>
        <v>1.9156093139966058E-3</v>
      </c>
      <c r="AE807">
        <f t="shared" si="235"/>
        <v>-4.8327857116914688E-4</v>
      </c>
      <c r="AF807">
        <f t="shared" si="236"/>
        <v>-9.087327001192665E-3</v>
      </c>
      <c r="AG807">
        <f t="shared" si="237"/>
        <v>4.8091176556168498E-3</v>
      </c>
      <c r="AH807">
        <f t="shared" si="238"/>
        <v>5.815971448501725E-3</v>
      </c>
      <c r="AI807">
        <f t="shared" si="239"/>
        <v>5.1988477909889535E-3</v>
      </c>
      <c r="AJ807">
        <f t="shared" si="240"/>
        <v>0</v>
      </c>
      <c r="AK807">
        <f t="shared" si="241"/>
        <v>9.1471024234820071E-3</v>
      </c>
      <c r="AL807">
        <f t="shared" si="242"/>
        <v>6.7039357221903547E-3</v>
      </c>
      <c r="AM807">
        <f t="shared" si="243"/>
        <v>3.5247573880704312E-2</v>
      </c>
      <c r="AN807">
        <f t="shared" si="244"/>
        <v>1.5671866808351993E-3</v>
      </c>
      <c r="AO807">
        <f t="shared" si="245"/>
        <v>-8.8976038177745239E-3</v>
      </c>
      <c r="AP807">
        <f t="shared" si="246"/>
        <v>-3.278794170272352E-3</v>
      </c>
      <c r="AQ807">
        <f t="shared" si="247"/>
        <v>-1.8335401428880005E-3</v>
      </c>
    </row>
    <row r="808" spans="1:43" hidden="1" x14ac:dyDescent="0.25">
      <c r="A808" s="19">
        <v>42836</v>
      </c>
      <c r="B808">
        <v>13.48685607</v>
      </c>
      <c r="C808">
        <v>20.62805822</v>
      </c>
      <c r="D808">
        <v>88.515867249999999</v>
      </c>
      <c r="E808">
        <v>83.432395260000007</v>
      </c>
      <c r="F808">
        <v>76.961861909999996</v>
      </c>
      <c r="G808">
        <v>29193</v>
      </c>
      <c r="H808">
        <v>42204</v>
      </c>
      <c r="I808">
        <v>373.25</v>
      </c>
      <c r="J808">
        <v>9.3663000000000007</v>
      </c>
      <c r="K808">
        <v>68.444500000000005</v>
      </c>
      <c r="L808">
        <v>64.555000000000007</v>
      </c>
      <c r="M808">
        <v>134</v>
      </c>
      <c r="N808">
        <v>86.74</v>
      </c>
      <c r="O808">
        <v>17.989999999999998</v>
      </c>
      <c r="P808">
        <v>409.2</v>
      </c>
      <c r="Q808">
        <v>923.7</v>
      </c>
      <c r="R808">
        <v>12940.2</v>
      </c>
      <c r="S808">
        <v>479.83</v>
      </c>
      <c r="T808">
        <v>9237</v>
      </c>
      <c r="X808" s="20">
        <v>42836</v>
      </c>
      <c r="Y808">
        <f t="shared" si="229"/>
        <v>1.9069281914870365E-3</v>
      </c>
      <c r="Z808">
        <f t="shared" si="230"/>
        <v>3.1064201550898033E-3</v>
      </c>
      <c r="AA808">
        <f t="shared" si="231"/>
        <v>6.496788456764013E-4</v>
      </c>
      <c r="AB808">
        <f t="shared" si="232"/>
        <v>-4.0367917152272756E-5</v>
      </c>
      <c r="AC808">
        <f t="shared" si="233"/>
        <v>2.172366343051383E-4</v>
      </c>
      <c r="AD808">
        <f t="shared" si="234"/>
        <v>1.5673869173636695E-2</v>
      </c>
      <c r="AE808">
        <f t="shared" si="235"/>
        <v>1.9862339058988144E-2</v>
      </c>
      <c r="AF808">
        <f t="shared" si="236"/>
        <v>2.1456357970144903E-3</v>
      </c>
      <c r="AG808">
        <f t="shared" si="237"/>
        <v>7.9037878209372615E-4</v>
      </c>
      <c r="AH808">
        <f t="shared" si="238"/>
        <v>-2.1182804025055897E-4</v>
      </c>
      <c r="AI808">
        <f t="shared" si="239"/>
        <v>-7.7423354750163717E-4</v>
      </c>
      <c r="AJ808">
        <f t="shared" si="240"/>
        <v>1.5037877364540502E-2</v>
      </c>
      <c r="AK808">
        <f t="shared" si="241"/>
        <v>-1.2829500140413411E-2</v>
      </c>
      <c r="AL808">
        <f t="shared" si="242"/>
        <v>1.6689850883881618E-3</v>
      </c>
      <c r="AM808">
        <f t="shared" si="243"/>
        <v>-5.4834719742505615E-3</v>
      </c>
      <c r="AN808">
        <f t="shared" si="244"/>
        <v>-2.4328939094501764E-3</v>
      </c>
      <c r="AO808">
        <f t="shared" si="245"/>
        <v>1.1746281179754596E-2</v>
      </c>
      <c r="AP808">
        <f t="shared" si="246"/>
        <v>3.7165449719888124E-3</v>
      </c>
      <c r="AQ808">
        <f t="shared" si="247"/>
        <v>6.0320133814717155E-3</v>
      </c>
    </row>
    <row r="809" spans="1:43" hidden="1" x14ac:dyDescent="0.25">
      <c r="A809" s="19">
        <v>42837</v>
      </c>
      <c r="B809">
        <v>13.50970146</v>
      </c>
      <c r="C809">
        <v>20.659854330000002</v>
      </c>
      <c r="D809">
        <v>88.490697740000002</v>
      </c>
      <c r="E809">
        <v>83.473549259999999</v>
      </c>
      <c r="F809">
        <v>77.000028499999999</v>
      </c>
      <c r="G809">
        <v>29229</v>
      </c>
      <c r="H809">
        <v>42219</v>
      </c>
      <c r="I809">
        <v>363.7</v>
      </c>
      <c r="J809">
        <v>9.3870000000000005</v>
      </c>
      <c r="K809">
        <v>68.998500000000007</v>
      </c>
      <c r="L809">
        <v>64.69</v>
      </c>
      <c r="M809">
        <v>133</v>
      </c>
      <c r="N809">
        <v>87</v>
      </c>
      <c r="O809">
        <v>18.3</v>
      </c>
      <c r="P809">
        <v>408.9</v>
      </c>
      <c r="Q809">
        <v>923.75</v>
      </c>
      <c r="R809">
        <v>13211.25</v>
      </c>
      <c r="S809">
        <v>481.23</v>
      </c>
      <c r="T809">
        <v>9203.4500000000007</v>
      </c>
      <c r="X809" s="20">
        <v>42837</v>
      </c>
      <c r="Y809">
        <f t="shared" si="229"/>
        <v>1.6924673027585342E-3</v>
      </c>
      <c r="Z809">
        <f t="shared" si="230"/>
        <v>1.540214281708561E-3</v>
      </c>
      <c r="AA809">
        <f t="shared" si="231"/>
        <v>-2.8439069670726971E-4</v>
      </c>
      <c r="AB809">
        <f t="shared" si="232"/>
        <v>4.9314002508843945E-4</v>
      </c>
      <c r="AC809">
        <f t="shared" si="233"/>
        <v>4.9579270142998354E-4</v>
      </c>
      <c r="AD809">
        <f t="shared" si="234"/>
        <v>1.2324126033521753E-3</v>
      </c>
      <c r="AE809">
        <f t="shared" si="235"/>
        <v>3.553534026946492E-4</v>
      </c>
      <c r="AF809">
        <f t="shared" si="236"/>
        <v>-2.5919084426356404E-2</v>
      </c>
      <c r="AG809">
        <f t="shared" si="237"/>
        <v>2.2076123569586856E-3</v>
      </c>
      <c r="AH809">
        <f t="shared" si="238"/>
        <v>8.0615673452435962E-3</v>
      </c>
      <c r="AI809">
        <f t="shared" si="239"/>
        <v>2.0890564292118849E-3</v>
      </c>
      <c r="AJ809">
        <f t="shared" si="240"/>
        <v>-7.4906717291576257E-3</v>
      </c>
      <c r="AK809">
        <f t="shared" si="241"/>
        <v>2.9929802473636032E-3</v>
      </c>
      <c r="AL809">
        <f t="shared" si="242"/>
        <v>1.7085011884933679E-2</v>
      </c>
      <c r="AM809">
        <f t="shared" si="243"/>
        <v>-7.3340670687479419E-4</v>
      </c>
      <c r="AN809">
        <f t="shared" si="244"/>
        <v>5.4128663847152909E-5</v>
      </c>
      <c r="AO809">
        <f t="shared" si="245"/>
        <v>2.0729994437566485E-2</v>
      </c>
      <c r="AP809">
        <f t="shared" si="246"/>
        <v>2.9134517934157941E-3</v>
      </c>
      <c r="AQ809">
        <f t="shared" si="247"/>
        <v>-3.63874385040507E-3</v>
      </c>
    </row>
    <row r="810" spans="1:43" hidden="1" x14ac:dyDescent="0.25">
      <c r="A810" s="19">
        <v>42838</v>
      </c>
      <c r="B810">
        <v>13.52301776</v>
      </c>
      <c r="C810">
        <v>20.679920899999999</v>
      </c>
      <c r="D810">
        <v>88.529742760000005</v>
      </c>
      <c r="E810">
        <v>83.495651440000003</v>
      </c>
      <c r="F810">
        <v>77.02258716</v>
      </c>
      <c r="G810">
        <v>29409</v>
      </c>
      <c r="H810">
        <v>42572</v>
      </c>
      <c r="I810">
        <v>366.15</v>
      </c>
      <c r="J810">
        <v>9.3534000000000006</v>
      </c>
      <c r="K810">
        <v>68.402000000000001</v>
      </c>
      <c r="L810">
        <v>64.444999999999993</v>
      </c>
      <c r="M810">
        <v>133</v>
      </c>
      <c r="N810">
        <v>86.45</v>
      </c>
      <c r="O810">
        <v>18.149999999999999</v>
      </c>
      <c r="P810">
        <v>422.4</v>
      </c>
      <c r="Q810">
        <v>923.85</v>
      </c>
      <c r="R810">
        <v>13042.86</v>
      </c>
      <c r="S810">
        <v>480.1</v>
      </c>
      <c r="T810">
        <v>9150.7999999999993</v>
      </c>
      <c r="X810" s="20">
        <v>42838</v>
      </c>
      <c r="Y810">
        <f t="shared" si="229"/>
        <v>9.8519878586474964E-4</v>
      </c>
      <c r="Z810">
        <f t="shared" si="230"/>
        <v>9.708118374796989E-4</v>
      </c>
      <c r="AA810">
        <f t="shared" si="231"/>
        <v>4.4113573012137828E-4</v>
      </c>
      <c r="AB810">
        <f t="shared" si="232"/>
        <v>2.6474559423456811E-4</v>
      </c>
      <c r="AC810">
        <f t="shared" si="233"/>
        <v>2.9292659476848906E-4</v>
      </c>
      <c r="AD810">
        <f t="shared" si="234"/>
        <v>6.1393828363848248E-3</v>
      </c>
      <c r="AE810">
        <f t="shared" si="235"/>
        <v>8.3264034962575277E-3</v>
      </c>
      <c r="AF810">
        <f t="shared" si="236"/>
        <v>6.7137335141354317E-3</v>
      </c>
      <c r="AG810">
        <f t="shared" si="237"/>
        <v>-3.5858397903015924E-3</v>
      </c>
      <c r="AH810">
        <f t="shared" si="238"/>
        <v>-8.682701263413339E-3</v>
      </c>
      <c r="AI810">
        <f t="shared" si="239"/>
        <v>-3.794483199151277E-3</v>
      </c>
      <c r="AJ810">
        <f t="shared" si="240"/>
        <v>0</v>
      </c>
      <c r="AK810">
        <f t="shared" si="241"/>
        <v>-6.3419065252841309E-3</v>
      </c>
      <c r="AL810">
        <f t="shared" si="242"/>
        <v>-8.230499136515591E-3</v>
      </c>
      <c r="AM810">
        <f t="shared" si="243"/>
        <v>3.2482105021455029E-2</v>
      </c>
      <c r="AN810">
        <f t="shared" si="244"/>
        <v>1.0824853875053565E-4</v>
      </c>
      <c r="AO810">
        <f t="shared" si="245"/>
        <v>-1.2827881737784118E-2</v>
      </c>
      <c r="AP810">
        <f t="shared" si="246"/>
        <v>-2.3509107599648592E-3</v>
      </c>
      <c r="AQ810">
        <f t="shared" si="247"/>
        <v>-5.7371066005767095E-3</v>
      </c>
    </row>
    <row r="811" spans="1:43" hidden="1" x14ac:dyDescent="0.25">
      <c r="A811" s="19">
        <v>42842</v>
      </c>
      <c r="B811">
        <v>13.54803852</v>
      </c>
      <c r="C811">
        <v>20.69832053</v>
      </c>
      <c r="D811">
        <v>88.600349780000002</v>
      </c>
      <c r="E811">
        <v>83.579476639999996</v>
      </c>
      <c r="F811">
        <v>77.161002210000007</v>
      </c>
      <c r="G811">
        <v>29430</v>
      </c>
      <c r="H811">
        <v>42500</v>
      </c>
      <c r="I811">
        <v>370.1</v>
      </c>
      <c r="J811">
        <v>9.3689</v>
      </c>
      <c r="K811">
        <v>68.629000000000005</v>
      </c>
      <c r="L811">
        <v>64.48</v>
      </c>
      <c r="M811">
        <v>133</v>
      </c>
      <c r="N811">
        <v>89.05</v>
      </c>
      <c r="O811">
        <v>18.04</v>
      </c>
      <c r="P811">
        <v>424.5</v>
      </c>
      <c r="Q811">
        <v>914.05</v>
      </c>
      <c r="R811">
        <v>13062.69</v>
      </c>
      <c r="S811">
        <v>478.93</v>
      </c>
      <c r="T811">
        <v>9139.2999999999993</v>
      </c>
      <c r="X811" s="20">
        <v>42842</v>
      </c>
      <c r="Y811">
        <f t="shared" si="229"/>
        <v>1.8485253671644804E-3</v>
      </c>
      <c r="Z811">
        <f t="shared" si="230"/>
        <v>8.8933848210306042E-4</v>
      </c>
      <c r="AA811">
        <f t="shared" si="231"/>
        <v>7.9723352172653464E-4</v>
      </c>
      <c r="AB811">
        <f t="shared" si="232"/>
        <v>1.0034432772480983E-3</v>
      </c>
      <c r="AC811">
        <f t="shared" si="233"/>
        <v>1.795458099649471E-3</v>
      </c>
      <c r="AD811">
        <f t="shared" si="234"/>
        <v>7.138122976827196E-4</v>
      </c>
      <c r="AE811">
        <f t="shared" si="235"/>
        <v>-1.6926842484267606E-3</v>
      </c>
      <c r="AF811">
        <f t="shared" si="236"/>
        <v>1.073015388503162E-2</v>
      </c>
      <c r="AG811">
        <f t="shared" si="237"/>
        <v>1.6557798498306581E-3</v>
      </c>
      <c r="AH811">
        <f t="shared" si="238"/>
        <v>3.3131219599068576E-3</v>
      </c>
      <c r="AI811">
        <f t="shared" si="239"/>
        <v>5.4295134163016552E-4</v>
      </c>
      <c r="AJ811">
        <f t="shared" si="240"/>
        <v>0</v>
      </c>
      <c r="AK811">
        <f t="shared" si="241"/>
        <v>2.9631797606371149E-2</v>
      </c>
      <c r="AL811">
        <f t="shared" si="242"/>
        <v>-6.0790460763821153E-3</v>
      </c>
      <c r="AM811">
        <f t="shared" si="243"/>
        <v>4.9592733593504298E-3</v>
      </c>
      <c r="AN811">
        <f t="shared" si="244"/>
        <v>-1.0664446248067814E-2</v>
      </c>
      <c r="AO811">
        <f t="shared" si="245"/>
        <v>1.5192174701551655E-3</v>
      </c>
      <c r="AP811">
        <f t="shared" si="246"/>
        <v>-2.4399665922027235E-3</v>
      </c>
      <c r="AQ811">
        <f t="shared" si="247"/>
        <v>-1.2575110595836488E-3</v>
      </c>
    </row>
    <row r="812" spans="1:43" hidden="1" x14ac:dyDescent="0.25">
      <c r="A812" s="19">
        <v>42843</v>
      </c>
      <c r="B812">
        <v>13.64128292</v>
      </c>
      <c r="C812">
        <v>20.640402399999999</v>
      </c>
      <c r="D812">
        <v>88.597404879999999</v>
      </c>
      <c r="E812">
        <v>83.626431449999998</v>
      </c>
      <c r="F812">
        <v>77.195965029999996</v>
      </c>
      <c r="G812">
        <v>29514</v>
      </c>
      <c r="H812">
        <v>42198</v>
      </c>
      <c r="I812">
        <v>361.15</v>
      </c>
      <c r="J812">
        <v>9.3877000000000006</v>
      </c>
      <c r="K812">
        <v>69.328000000000003</v>
      </c>
      <c r="L812">
        <v>64.605000000000004</v>
      </c>
      <c r="M812">
        <v>133</v>
      </c>
      <c r="N812">
        <v>87.92</v>
      </c>
      <c r="O812">
        <v>18.350000000000001</v>
      </c>
      <c r="P812">
        <v>431.5</v>
      </c>
      <c r="Q812">
        <v>912.75</v>
      </c>
      <c r="R812">
        <v>12766.29</v>
      </c>
      <c r="S812">
        <v>482.43</v>
      </c>
      <c r="T812">
        <v>9105.15</v>
      </c>
      <c r="X812" s="20">
        <v>42843</v>
      </c>
      <c r="Y812">
        <f t="shared" si="229"/>
        <v>6.8589255352538014E-3</v>
      </c>
      <c r="Z812">
        <f t="shared" si="230"/>
        <v>-2.8021266160261444E-3</v>
      </c>
      <c r="AA812">
        <f t="shared" si="231"/>
        <v>-3.3238570160488615E-5</v>
      </c>
      <c r="AB812">
        <f t="shared" si="232"/>
        <v>5.6164057563104855E-4</v>
      </c>
      <c r="AC812">
        <f t="shared" si="233"/>
        <v>4.5301253611110834E-4</v>
      </c>
      <c r="AD812">
        <f t="shared" si="234"/>
        <v>2.8501647958763397E-3</v>
      </c>
      <c r="AE812">
        <f t="shared" si="235"/>
        <v>-7.1312493764349467E-3</v>
      </c>
      <c r="AF812">
        <f t="shared" si="236"/>
        <v>-2.4479854895254546E-2</v>
      </c>
      <c r="AG812">
        <f t="shared" si="237"/>
        <v>2.0046283756869824E-3</v>
      </c>
      <c r="AH812">
        <f t="shared" si="238"/>
        <v>1.0133679070533719E-2</v>
      </c>
      <c r="AI812">
        <f t="shared" si="239"/>
        <v>1.9367089758106529E-3</v>
      </c>
      <c r="AJ812">
        <f t="shared" si="240"/>
        <v>0</v>
      </c>
      <c r="AK812">
        <f t="shared" si="241"/>
        <v>-1.2770699640304695E-2</v>
      </c>
      <c r="AL812">
        <f t="shared" si="242"/>
        <v>1.7038059866101813E-2</v>
      </c>
      <c r="AM812">
        <f t="shared" si="243"/>
        <v>1.6355504772080528E-2</v>
      </c>
      <c r="AN812">
        <f t="shared" si="244"/>
        <v>-1.4232540173479025E-3</v>
      </c>
      <c r="AO812">
        <f t="shared" si="245"/>
        <v>-2.2951971906998658E-2</v>
      </c>
      <c r="AP812">
        <f t="shared" si="246"/>
        <v>7.2813835893510183E-3</v>
      </c>
      <c r="AQ812">
        <f t="shared" si="247"/>
        <v>-3.7436085914588713E-3</v>
      </c>
    </row>
    <row r="813" spans="1:43" hidden="1" x14ac:dyDescent="0.25">
      <c r="A813" s="19">
        <v>42844</v>
      </c>
      <c r="B813">
        <v>13.653668959999999</v>
      </c>
      <c r="C813">
        <v>20.601249370000001</v>
      </c>
      <c r="D813">
        <v>88.628354779999995</v>
      </c>
      <c r="E813">
        <v>83.647623550000006</v>
      </c>
      <c r="F813">
        <v>77.221172629999998</v>
      </c>
      <c r="G813">
        <v>29305</v>
      </c>
      <c r="H813">
        <v>41917</v>
      </c>
      <c r="I813">
        <v>361.25</v>
      </c>
      <c r="J813">
        <v>9.3879999999999999</v>
      </c>
      <c r="K813">
        <v>69.262500000000003</v>
      </c>
      <c r="L813">
        <v>64.665000000000006</v>
      </c>
      <c r="M813">
        <v>133</v>
      </c>
      <c r="N813">
        <v>87.21</v>
      </c>
      <c r="O813">
        <v>18.28</v>
      </c>
      <c r="P813">
        <v>435.15</v>
      </c>
      <c r="Q813">
        <v>908.55</v>
      </c>
      <c r="R813">
        <v>12728.79</v>
      </c>
      <c r="S813">
        <v>483</v>
      </c>
      <c r="T813">
        <v>9103.5</v>
      </c>
      <c r="X813" s="20">
        <v>42844</v>
      </c>
      <c r="Y813">
        <f t="shared" si="229"/>
        <v>9.0757008143005271E-4</v>
      </c>
      <c r="Z813">
        <f t="shared" si="230"/>
        <v>-1.8987135617623068E-3</v>
      </c>
      <c r="AA813">
        <f t="shared" si="231"/>
        <v>3.492709002799992E-4</v>
      </c>
      <c r="AB813">
        <f t="shared" si="232"/>
        <v>2.5338179448551953E-4</v>
      </c>
      <c r="AC813">
        <f t="shared" si="233"/>
        <v>3.2648708046157125E-4</v>
      </c>
      <c r="AD813">
        <f t="shared" si="234"/>
        <v>-7.1065771128651922E-3</v>
      </c>
      <c r="AE813">
        <f t="shared" si="235"/>
        <v>-6.6813539875342151E-3</v>
      </c>
      <c r="AF813">
        <f t="shared" si="236"/>
        <v>2.7685492978626875E-4</v>
      </c>
      <c r="AG813">
        <f t="shared" si="237"/>
        <v>3.1956198706241616E-5</v>
      </c>
      <c r="AH813">
        <f t="shared" si="238"/>
        <v>-9.4523080408555609E-4</v>
      </c>
      <c r="AI813">
        <f t="shared" si="239"/>
        <v>9.2828969302397794E-4</v>
      </c>
      <c r="AJ813">
        <f t="shared" si="240"/>
        <v>0</v>
      </c>
      <c r="AK813">
        <f t="shared" si="241"/>
        <v>-8.1083068564717659E-3</v>
      </c>
      <c r="AL813">
        <f t="shared" si="242"/>
        <v>-3.8220084745753846E-3</v>
      </c>
      <c r="AM813">
        <f t="shared" si="243"/>
        <v>8.4232887120400234E-3</v>
      </c>
      <c r="AN813">
        <f t="shared" si="244"/>
        <v>-4.6120984406803752E-3</v>
      </c>
      <c r="AO813">
        <f t="shared" si="245"/>
        <v>-2.9417461756026755E-3</v>
      </c>
      <c r="AP813">
        <f t="shared" si="246"/>
        <v>1.1808211185298126E-3</v>
      </c>
      <c r="AQ813">
        <f t="shared" si="247"/>
        <v>-1.8123254656617248E-4</v>
      </c>
    </row>
    <row r="814" spans="1:43" hidden="1" x14ac:dyDescent="0.25">
      <c r="A814" s="19">
        <v>42845</v>
      </c>
      <c r="B814">
        <v>13.718864760000001</v>
      </c>
      <c r="C814">
        <v>20.62807115</v>
      </c>
      <c r="D814">
        <v>88.64412609</v>
      </c>
      <c r="E814">
        <v>83.667401069999997</v>
      </c>
      <c r="F814">
        <v>77.255888249999998</v>
      </c>
      <c r="G814">
        <v>29295</v>
      </c>
      <c r="H814">
        <v>41512</v>
      </c>
      <c r="I814">
        <v>364.15</v>
      </c>
      <c r="J814">
        <v>9.3894000000000002</v>
      </c>
      <c r="K814">
        <v>69.256500000000003</v>
      </c>
      <c r="L814">
        <v>64.62</v>
      </c>
      <c r="M814">
        <v>133</v>
      </c>
      <c r="N814">
        <v>86.61</v>
      </c>
      <c r="O814">
        <v>18.329999999999998</v>
      </c>
      <c r="P814">
        <v>427.5</v>
      </c>
      <c r="Q814">
        <v>915.7</v>
      </c>
      <c r="R814">
        <v>12750.9</v>
      </c>
      <c r="S814">
        <v>487.38</v>
      </c>
      <c r="T814">
        <v>9136.4</v>
      </c>
      <c r="X814" s="20">
        <v>42845</v>
      </c>
      <c r="Y814">
        <f t="shared" si="229"/>
        <v>4.7636016418192073E-3</v>
      </c>
      <c r="Z814">
        <f t="shared" si="230"/>
        <v>1.3011023924489851E-3</v>
      </c>
      <c r="AA814">
        <f t="shared" si="231"/>
        <v>1.7793297599503314E-4</v>
      </c>
      <c r="AB814">
        <f t="shared" si="232"/>
        <v>2.3641056906900497E-4</v>
      </c>
      <c r="AC814">
        <f t="shared" si="233"/>
        <v>4.4945987950121088E-4</v>
      </c>
      <c r="AD814">
        <f t="shared" si="234"/>
        <v>-3.4129693164060575E-4</v>
      </c>
      <c r="AE814">
        <f t="shared" si="235"/>
        <v>-9.7089305009634419E-3</v>
      </c>
      <c r="AF814">
        <f t="shared" si="236"/>
        <v>7.9956312372820963E-3</v>
      </c>
      <c r="AG814">
        <f t="shared" si="237"/>
        <v>1.4911542626723246E-4</v>
      </c>
      <c r="AH814">
        <f t="shared" si="238"/>
        <v>-8.663071497419869E-5</v>
      </c>
      <c r="AI814">
        <f t="shared" si="239"/>
        <v>-6.9613647085550311E-4</v>
      </c>
      <c r="AJ814">
        <f t="shared" si="240"/>
        <v>0</v>
      </c>
      <c r="AK814">
        <f t="shared" si="241"/>
        <v>-6.90372089594071E-3</v>
      </c>
      <c r="AL814">
        <f t="shared" si="242"/>
        <v>2.7314958256094337E-3</v>
      </c>
      <c r="AM814">
        <f t="shared" si="243"/>
        <v>-1.7736510858707717E-2</v>
      </c>
      <c r="AN814">
        <f t="shared" si="244"/>
        <v>7.8388780186206906E-3</v>
      </c>
      <c r="AO814">
        <f t="shared" si="245"/>
        <v>1.7355003573070434E-3</v>
      </c>
      <c r="AP814">
        <f t="shared" si="246"/>
        <v>9.0274526383447348E-3</v>
      </c>
      <c r="AQ814">
        <f t="shared" si="247"/>
        <v>3.6074798304592064E-3</v>
      </c>
    </row>
    <row r="815" spans="1:43" hidden="1" x14ac:dyDescent="0.25">
      <c r="A815" s="19">
        <v>42846</v>
      </c>
      <c r="B815">
        <v>13.618933609999999</v>
      </c>
      <c r="C815">
        <v>20.720332190000001</v>
      </c>
      <c r="D815">
        <v>88.650854710000004</v>
      </c>
      <c r="E815">
        <v>83.714221219999999</v>
      </c>
      <c r="F815">
        <v>77.277141790000002</v>
      </c>
      <c r="G815">
        <v>29418</v>
      </c>
      <c r="H815">
        <v>41304</v>
      </c>
      <c r="I815">
        <v>362.95</v>
      </c>
      <c r="J815">
        <v>9.3887</v>
      </c>
      <c r="K815">
        <v>69.356499999999997</v>
      </c>
      <c r="L815">
        <v>64.650000000000006</v>
      </c>
      <c r="M815">
        <v>133</v>
      </c>
      <c r="N815">
        <v>86.41</v>
      </c>
      <c r="O815">
        <v>18.39</v>
      </c>
      <c r="P815">
        <v>424.55</v>
      </c>
      <c r="Q815">
        <v>906.4</v>
      </c>
      <c r="R815">
        <v>12805.29</v>
      </c>
      <c r="S815">
        <v>498.87</v>
      </c>
      <c r="T815">
        <v>9119.4</v>
      </c>
      <c r="X815" s="20">
        <v>42846</v>
      </c>
      <c r="Y815">
        <f t="shared" si="229"/>
        <v>-7.310873666394907E-3</v>
      </c>
      <c r="Z815">
        <f t="shared" si="230"/>
        <v>4.4626242206405381E-3</v>
      </c>
      <c r="AA815">
        <f t="shared" si="231"/>
        <v>7.5903107610430449E-5</v>
      </c>
      <c r="AB815">
        <f t="shared" si="232"/>
        <v>5.5944195761244793E-4</v>
      </c>
      <c r="AC815">
        <f t="shared" si="233"/>
        <v>2.750679272710961E-4</v>
      </c>
      <c r="AD815">
        <f t="shared" si="234"/>
        <v>4.1898789003991877E-3</v>
      </c>
      <c r="AE815">
        <f t="shared" si="235"/>
        <v>-5.0231944880905202E-3</v>
      </c>
      <c r="AF815">
        <f t="shared" si="236"/>
        <v>-3.3007869330744432E-3</v>
      </c>
      <c r="AG815">
        <f t="shared" si="237"/>
        <v>-7.455493370732007E-5</v>
      </c>
      <c r="AH815">
        <f t="shared" si="238"/>
        <v>1.4428663595601042E-3</v>
      </c>
      <c r="AI815">
        <f t="shared" si="239"/>
        <v>4.6414482151435545E-4</v>
      </c>
      <c r="AJ815">
        <f t="shared" si="240"/>
        <v>0</v>
      </c>
      <c r="AK815">
        <f t="shared" si="241"/>
        <v>-2.3118724896455749E-3</v>
      </c>
      <c r="AL815">
        <f t="shared" si="242"/>
        <v>3.2679767646162346E-3</v>
      </c>
      <c r="AM815">
        <f t="shared" si="243"/>
        <v>-6.9245039314424573E-3</v>
      </c>
      <c r="AN815">
        <f t="shared" si="244"/>
        <v>-1.0208090399890023E-2</v>
      </c>
      <c r="AO815">
        <f t="shared" si="245"/>
        <v>4.2565094499010889E-3</v>
      </c>
      <c r="AP815">
        <f t="shared" si="246"/>
        <v>2.3301434477015291E-2</v>
      </c>
      <c r="AQ815">
        <f t="shared" si="247"/>
        <v>-1.8624223440083505E-3</v>
      </c>
    </row>
    <row r="816" spans="1:43" hidden="1" x14ac:dyDescent="0.25">
      <c r="A816" s="19">
        <v>42849</v>
      </c>
      <c r="B816">
        <v>13.5779139</v>
      </c>
      <c r="C816">
        <v>20.708546729999998</v>
      </c>
      <c r="D816">
        <v>88.692888960000005</v>
      </c>
      <c r="E816">
        <v>83.738977539999993</v>
      </c>
      <c r="F816">
        <v>77.3741871</v>
      </c>
      <c r="G816">
        <v>29131</v>
      </c>
      <c r="H816">
        <v>41142</v>
      </c>
      <c r="I816">
        <v>363.75</v>
      </c>
      <c r="J816">
        <v>9.3671000000000006</v>
      </c>
      <c r="K816">
        <v>70.084500000000006</v>
      </c>
      <c r="L816">
        <v>64.489999999999995</v>
      </c>
      <c r="M816">
        <v>134</v>
      </c>
      <c r="N816">
        <v>87.6</v>
      </c>
      <c r="O816">
        <v>18.600000000000001</v>
      </c>
      <c r="P816">
        <v>421.85</v>
      </c>
      <c r="Q816">
        <v>904.55</v>
      </c>
      <c r="R816">
        <v>13046.61</v>
      </c>
      <c r="S816">
        <v>511.02</v>
      </c>
      <c r="T816">
        <v>9217.9500000000007</v>
      </c>
      <c r="X816" s="20">
        <v>42849</v>
      </c>
      <c r="Y816">
        <f t="shared" si="229"/>
        <v>-3.0165070484130148E-3</v>
      </c>
      <c r="Z816">
        <f t="shared" si="230"/>
        <v>-5.6894903386960332E-4</v>
      </c>
      <c r="AA816">
        <f t="shared" si="231"/>
        <v>4.7404266896910389E-4</v>
      </c>
      <c r="AB816">
        <f t="shared" si="232"/>
        <v>2.9568046909444291E-4</v>
      </c>
      <c r="AC816">
        <f t="shared" si="233"/>
        <v>1.2550208709404755E-3</v>
      </c>
      <c r="AD816">
        <f t="shared" si="234"/>
        <v>-9.8038326444499849E-3</v>
      </c>
      <c r="AE816">
        <f t="shared" si="235"/>
        <v>-3.9298500470655775E-3</v>
      </c>
      <c r="AF816">
        <f t="shared" si="236"/>
        <v>2.2017347548526573E-3</v>
      </c>
      <c r="AG816">
        <f t="shared" si="237"/>
        <v>-2.3032885346662693E-3</v>
      </c>
      <c r="AH816">
        <f t="shared" si="238"/>
        <v>1.044178705732586E-2</v>
      </c>
      <c r="AI816">
        <f t="shared" si="239"/>
        <v>-2.4779321955806883E-3</v>
      </c>
      <c r="AJ816">
        <f t="shared" si="240"/>
        <v>7.4906717291576587E-3</v>
      </c>
      <c r="AK816">
        <f t="shared" si="241"/>
        <v>1.3677588089037769E-2</v>
      </c>
      <c r="AL816">
        <f t="shared" si="242"/>
        <v>1.1354542102925849E-2</v>
      </c>
      <c r="AM816">
        <f t="shared" si="243"/>
        <v>-6.3799838337366384E-3</v>
      </c>
      <c r="AN816">
        <f t="shared" si="244"/>
        <v>-2.0431272465264065E-3</v>
      </c>
      <c r="AO816">
        <f t="shared" si="245"/>
        <v>1.8669963109261209E-2</v>
      </c>
      <c r="AP816">
        <f t="shared" si="246"/>
        <v>2.4063187613111811E-2</v>
      </c>
      <c r="AQ816">
        <f t="shared" si="247"/>
        <v>1.0748657665170285E-2</v>
      </c>
    </row>
    <row r="817" spans="1:43" hidden="1" x14ac:dyDescent="0.25">
      <c r="A817" s="19">
        <v>42850</v>
      </c>
      <c r="B817">
        <v>13.56469528</v>
      </c>
      <c r="C817">
        <v>20.74905111</v>
      </c>
      <c r="D817">
        <v>88.714627669999999</v>
      </c>
      <c r="E817">
        <v>83.790566630000001</v>
      </c>
      <c r="F817">
        <v>77.404314679999999</v>
      </c>
      <c r="G817">
        <v>28814</v>
      </c>
      <c r="H817">
        <v>40425</v>
      </c>
      <c r="I817">
        <v>366.3</v>
      </c>
      <c r="J817">
        <v>9.3438999999999997</v>
      </c>
      <c r="K817">
        <v>70.287000000000006</v>
      </c>
      <c r="L817">
        <v>64.33</v>
      </c>
      <c r="M817">
        <v>135</v>
      </c>
      <c r="N817">
        <v>88.71</v>
      </c>
      <c r="O817">
        <v>18.68</v>
      </c>
      <c r="P817">
        <v>436.4</v>
      </c>
      <c r="Q817">
        <v>924</v>
      </c>
      <c r="R817">
        <v>13041.15</v>
      </c>
      <c r="S817">
        <v>512.35</v>
      </c>
      <c r="T817">
        <v>9306.6</v>
      </c>
      <c r="X817" s="20">
        <v>42850</v>
      </c>
      <c r="Y817">
        <f t="shared" si="229"/>
        <v>-9.7401255401653329E-4</v>
      </c>
      <c r="Z817">
        <f t="shared" si="230"/>
        <v>1.9540154277178576E-3</v>
      </c>
      <c r="AA817">
        <f t="shared" si="231"/>
        <v>2.4507090253824819E-4</v>
      </c>
      <c r="AB817">
        <f t="shared" si="232"/>
        <v>6.1588052288073325E-4</v>
      </c>
      <c r="AC817">
        <f t="shared" si="233"/>
        <v>3.8929928942341407E-4</v>
      </c>
      <c r="AD817">
        <f t="shared" si="234"/>
        <v>-1.0941519113419944E-2</v>
      </c>
      <c r="AE817">
        <f t="shared" si="235"/>
        <v>-1.7581092067111902E-2</v>
      </c>
      <c r="AF817">
        <f t="shared" si="236"/>
        <v>6.9858512990663493E-3</v>
      </c>
      <c r="AG817">
        <f t="shared" si="237"/>
        <v>-2.4798259728613017E-3</v>
      </c>
      <c r="AH817">
        <f t="shared" si="238"/>
        <v>2.8852030572327643E-3</v>
      </c>
      <c r="AI817">
        <f t="shared" si="239"/>
        <v>-2.4840875993770084E-3</v>
      </c>
      <c r="AJ817">
        <f t="shared" si="240"/>
        <v>7.4349784875179905E-3</v>
      </c>
      <c r="AK817">
        <f t="shared" si="241"/>
        <v>1.2591624590149692E-2</v>
      </c>
      <c r="AL817">
        <f t="shared" si="242"/>
        <v>4.2918520815408631E-3</v>
      </c>
      <c r="AM817">
        <f t="shared" si="243"/>
        <v>3.3909453347279926E-2</v>
      </c>
      <c r="AN817">
        <f t="shared" si="244"/>
        <v>2.1274489174414005E-2</v>
      </c>
      <c r="AO817">
        <f t="shared" si="245"/>
        <v>-4.1858711362910531E-4</v>
      </c>
      <c r="AP817">
        <f t="shared" si="246"/>
        <v>2.5992568646823764E-3</v>
      </c>
      <c r="AQ817">
        <f t="shared" si="247"/>
        <v>9.5711557631192896E-3</v>
      </c>
    </row>
    <row r="818" spans="1:43" hidden="1" x14ac:dyDescent="0.25">
      <c r="A818" s="19">
        <v>42851</v>
      </c>
      <c r="B818">
        <v>13.638127730000001</v>
      </c>
      <c r="C818">
        <v>20.768165360000001</v>
      </c>
      <c r="D818">
        <v>88.749975309999996</v>
      </c>
      <c r="E818">
        <v>83.790230910000005</v>
      </c>
      <c r="F818">
        <v>77.457722720000007</v>
      </c>
      <c r="G818">
        <v>28719</v>
      </c>
      <c r="H818">
        <v>39868</v>
      </c>
      <c r="I818">
        <v>366.8</v>
      </c>
      <c r="J818">
        <v>9.3041</v>
      </c>
      <c r="K818">
        <v>69.924000000000007</v>
      </c>
      <c r="L818">
        <v>64.13</v>
      </c>
      <c r="M818">
        <v>135</v>
      </c>
      <c r="N818">
        <v>87.55</v>
      </c>
      <c r="O818">
        <v>18.79</v>
      </c>
      <c r="P818">
        <v>433.25</v>
      </c>
      <c r="Q818">
        <v>941.35</v>
      </c>
      <c r="R818">
        <v>13020.6</v>
      </c>
      <c r="S818">
        <v>516.88</v>
      </c>
      <c r="T818">
        <v>9351.85</v>
      </c>
      <c r="X818" s="20">
        <v>42851</v>
      </c>
      <c r="Y818">
        <f t="shared" si="229"/>
        <v>5.3988976321263293E-3</v>
      </c>
      <c r="Z818">
        <f t="shared" si="230"/>
        <v>9.2078674707457109E-4</v>
      </c>
      <c r="AA818">
        <f t="shared" si="231"/>
        <v>3.983627142979335E-4</v>
      </c>
      <c r="AB818">
        <f t="shared" si="232"/>
        <v>-4.0066643066443642E-6</v>
      </c>
      <c r="AC818">
        <f t="shared" si="233"/>
        <v>6.8974996085694384E-4</v>
      </c>
      <c r="AD818">
        <f t="shared" si="234"/>
        <v>-3.3024555069553802E-3</v>
      </c>
      <c r="AE818">
        <f t="shared" si="235"/>
        <v>-1.3874408357960753E-2</v>
      </c>
      <c r="AF818">
        <f t="shared" si="236"/>
        <v>1.3640705975410158E-3</v>
      </c>
      <c r="AG818">
        <f t="shared" si="237"/>
        <v>-4.268560749857821E-3</v>
      </c>
      <c r="AH818">
        <f t="shared" si="238"/>
        <v>-5.1779220036750886E-3</v>
      </c>
      <c r="AI818">
        <f t="shared" si="239"/>
        <v>-3.1138122621375197E-3</v>
      </c>
      <c r="AJ818">
        <f t="shared" si="240"/>
        <v>0</v>
      </c>
      <c r="AK818">
        <f t="shared" si="241"/>
        <v>-1.3162563800634611E-2</v>
      </c>
      <c r="AL818">
        <f t="shared" si="242"/>
        <v>5.8713806246773184E-3</v>
      </c>
      <c r="AM818">
        <f t="shared" si="243"/>
        <v>-7.2443253632002913E-3</v>
      </c>
      <c r="AN818">
        <f t="shared" si="244"/>
        <v>1.8602943529036783E-2</v>
      </c>
      <c r="AO818">
        <f t="shared" si="245"/>
        <v>-1.5770241260848221E-3</v>
      </c>
      <c r="AP818">
        <f t="shared" si="246"/>
        <v>8.8027540041830544E-3</v>
      </c>
      <c r="AQ818">
        <f t="shared" si="247"/>
        <v>4.8503588146408773E-3</v>
      </c>
    </row>
    <row r="819" spans="1:43" hidden="1" x14ac:dyDescent="0.25">
      <c r="A819" s="19">
        <v>42852</v>
      </c>
      <c r="B819">
        <v>13.69373176</v>
      </c>
      <c r="C819">
        <v>20.904540489999999</v>
      </c>
      <c r="D819">
        <v>88.760977569999994</v>
      </c>
      <c r="E819">
        <v>83.850459970000003</v>
      </c>
      <c r="F819">
        <v>77.470952690000004</v>
      </c>
      <c r="G819">
        <v>28769</v>
      </c>
      <c r="H819">
        <v>39679</v>
      </c>
      <c r="I819">
        <v>365.25</v>
      </c>
      <c r="J819">
        <v>9.2949000000000002</v>
      </c>
      <c r="K819">
        <v>69.712500000000006</v>
      </c>
      <c r="L819">
        <v>64.114999999999995</v>
      </c>
      <c r="M819">
        <v>135</v>
      </c>
      <c r="N819">
        <v>88.74</v>
      </c>
      <c r="O819">
        <v>18.670000000000002</v>
      </c>
      <c r="P819">
        <v>443.1</v>
      </c>
      <c r="Q819">
        <v>947.3</v>
      </c>
      <c r="R819">
        <v>12986.94</v>
      </c>
      <c r="S819">
        <v>522.87</v>
      </c>
      <c r="T819">
        <v>9342.15</v>
      </c>
      <c r="X819" s="20">
        <v>42852</v>
      </c>
      <c r="Y819">
        <f t="shared" si="229"/>
        <v>4.0688125688489981E-3</v>
      </c>
      <c r="Z819">
        <f t="shared" si="230"/>
        <v>6.5450809615281314E-3</v>
      </c>
      <c r="AA819">
        <f t="shared" si="231"/>
        <v>1.2396147770699848E-4</v>
      </c>
      <c r="AB819">
        <f t="shared" si="232"/>
        <v>7.1854944375696398E-4</v>
      </c>
      <c r="AC819">
        <f t="shared" si="233"/>
        <v>1.7078788025718834E-4</v>
      </c>
      <c r="AD819">
        <f t="shared" si="234"/>
        <v>1.7394938981234716E-3</v>
      </c>
      <c r="AE819">
        <f t="shared" si="235"/>
        <v>-4.7519166190069066E-3</v>
      </c>
      <c r="AF819">
        <f t="shared" si="236"/>
        <v>-4.2346897515009221E-3</v>
      </c>
      <c r="AG819">
        <f t="shared" si="237"/>
        <v>-9.8930058071387329E-4</v>
      </c>
      <c r="AH819">
        <f t="shared" si="238"/>
        <v>-3.0292962332653254E-3</v>
      </c>
      <c r="AI819">
        <f t="shared" si="239"/>
        <v>-2.3392724969247333E-4</v>
      </c>
      <c r="AJ819">
        <f t="shared" si="240"/>
        <v>0</v>
      </c>
      <c r="AK819">
        <f t="shared" si="241"/>
        <v>1.3500687218902524E-2</v>
      </c>
      <c r="AL819">
        <f t="shared" si="242"/>
        <v>-6.4068558717425119E-3</v>
      </c>
      <c r="AM819">
        <f t="shared" si="243"/>
        <v>2.2480549609728305E-2</v>
      </c>
      <c r="AN819">
        <f t="shared" si="244"/>
        <v>6.3008177107679716E-3</v>
      </c>
      <c r="AO819">
        <f t="shared" si="245"/>
        <v>-2.5884815552845337E-3</v>
      </c>
      <c r="AP819">
        <f t="shared" si="246"/>
        <v>1.1522127951789968E-2</v>
      </c>
      <c r="AQ819">
        <f t="shared" si="247"/>
        <v>-1.0377662213055345E-3</v>
      </c>
    </row>
    <row r="820" spans="1:43" hidden="1" x14ac:dyDescent="0.25">
      <c r="A820" s="19">
        <v>42853</v>
      </c>
      <c r="B820">
        <v>13.74871956</v>
      </c>
      <c r="C820">
        <v>20.857943949999999</v>
      </c>
      <c r="D820">
        <v>88.762321240000006</v>
      </c>
      <c r="E820">
        <v>83.857806640000007</v>
      </c>
      <c r="F820">
        <v>77.472059979999997</v>
      </c>
      <c r="G820">
        <v>28873</v>
      </c>
      <c r="H820">
        <v>39492</v>
      </c>
      <c r="I820">
        <v>367.45</v>
      </c>
      <c r="J820">
        <v>9.3262</v>
      </c>
      <c r="K820">
        <v>70.0565</v>
      </c>
      <c r="L820">
        <v>64.290000000000006</v>
      </c>
      <c r="M820">
        <v>136</v>
      </c>
      <c r="N820">
        <v>88</v>
      </c>
      <c r="O820">
        <v>18.84</v>
      </c>
      <c r="P820">
        <v>440</v>
      </c>
      <c r="Q820">
        <v>934.95</v>
      </c>
      <c r="R820">
        <v>13034.01</v>
      </c>
      <c r="S820">
        <v>515.5</v>
      </c>
      <c r="T820">
        <v>9304.0499999999993</v>
      </c>
      <c r="X820" s="20">
        <v>42853</v>
      </c>
      <c r="Y820">
        <f t="shared" si="229"/>
        <v>4.0075045010526181E-3</v>
      </c>
      <c r="Z820">
        <f t="shared" si="230"/>
        <v>-2.2315032240468689E-3</v>
      </c>
      <c r="AA820">
        <f t="shared" si="231"/>
        <v>1.5137956640445182E-5</v>
      </c>
      <c r="AB820">
        <f t="shared" si="232"/>
        <v>8.7612497024879465E-5</v>
      </c>
      <c r="AC820">
        <f t="shared" si="233"/>
        <v>1.4292867821835189E-5</v>
      </c>
      <c r="AD820">
        <f t="shared" si="234"/>
        <v>3.60848384337776E-3</v>
      </c>
      <c r="AE820">
        <f t="shared" si="235"/>
        <v>-4.7239607369996568E-3</v>
      </c>
      <c r="AF820">
        <f t="shared" si="236"/>
        <v>6.0052043440713479E-3</v>
      </c>
      <c r="AG820">
        <f t="shared" si="237"/>
        <v>3.3617809343442552E-3</v>
      </c>
      <c r="AH820">
        <f t="shared" si="238"/>
        <v>4.9224176262067758E-3</v>
      </c>
      <c r="AI820">
        <f t="shared" si="239"/>
        <v>2.7257522425163964E-3</v>
      </c>
      <c r="AJ820">
        <f t="shared" si="240"/>
        <v>7.38010729762246E-3</v>
      </c>
      <c r="AK820">
        <f t="shared" si="241"/>
        <v>-8.3739314725568992E-3</v>
      </c>
      <c r="AL820">
        <f t="shared" si="242"/>
        <v>9.0643115945857385E-3</v>
      </c>
      <c r="AM820">
        <f t="shared" si="243"/>
        <v>-7.0207512931369752E-3</v>
      </c>
      <c r="AN820">
        <f t="shared" si="244"/>
        <v>-1.3122780958519407E-2</v>
      </c>
      <c r="AO820">
        <f t="shared" si="245"/>
        <v>3.6178580214162636E-3</v>
      </c>
      <c r="AP820">
        <f t="shared" si="246"/>
        <v>-1.4195563744685363E-2</v>
      </c>
      <c r="AQ820">
        <f t="shared" si="247"/>
        <v>-4.086629235361126E-3</v>
      </c>
    </row>
    <row r="821" spans="1:43" hidden="1" x14ac:dyDescent="0.25">
      <c r="A821" s="19">
        <v>42857</v>
      </c>
      <c r="B821">
        <v>13.751219170000001</v>
      </c>
      <c r="C821">
        <v>20.85252294</v>
      </c>
      <c r="D821">
        <v>88.824393889999996</v>
      </c>
      <c r="E821">
        <v>83.95931865</v>
      </c>
      <c r="F821">
        <v>77.641037999999995</v>
      </c>
      <c r="G821">
        <v>28582</v>
      </c>
      <c r="H821">
        <v>39091</v>
      </c>
      <c r="I821">
        <v>376.1</v>
      </c>
      <c r="J821">
        <v>9.3047000000000004</v>
      </c>
      <c r="K821">
        <v>70.132499999999993</v>
      </c>
      <c r="L821">
        <v>64.165000000000006</v>
      </c>
      <c r="M821">
        <v>136</v>
      </c>
      <c r="N821">
        <v>88</v>
      </c>
      <c r="O821">
        <v>18.37</v>
      </c>
      <c r="P821">
        <v>443.05</v>
      </c>
      <c r="Q821">
        <v>928.1</v>
      </c>
      <c r="R821">
        <v>12895.41</v>
      </c>
      <c r="S821">
        <v>513.53</v>
      </c>
      <c r="T821">
        <v>9313.7999999999993</v>
      </c>
      <c r="X821" s="20">
        <v>42857</v>
      </c>
      <c r="Y821">
        <f t="shared" si="229"/>
        <v>1.8179022371122487E-4</v>
      </c>
      <c r="Z821">
        <f t="shared" si="230"/>
        <v>-2.5993523615157668E-4</v>
      </c>
      <c r="AA821">
        <f t="shared" si="231"/>
        <v>6.9906864916604748E-4</v>
      </c>
      <c r="AB821">
        <f t="shared" si="232"/>
        <v>1.2097933653154563E-3</v>
      </c>
      <c r="AC821">
        <f t="shared" si="233"/>
        <v>2.1787726381092849E-3</v>
      </c>
      <c r="AD821">
        <f t="shared" si="234"/>
        <v>-1.0129753314224051E-2</v>
      </c>
      <c r="AE821">
        <f t="shared" si="235"/>
        <v>-1.0205858281274413E-2</v>
      </c>
      <c r="AF821">
        <f t="shared" si="236"/>
        <v>2.3267810501410621E-2</v>
      </c>
      <c r="AG821">
        <f t="shared" si="237"/>
        <v>-2.3079947339012408E-3</v>
      </c>
      <c r="AH821">
        <f t="shared" si="238"/>
        <v>1.0842506536955284E-3</v>
      </c>
      <c r="AI821">
        <f t="shared" si="239"/>
        <v>-1.9462074571710345E-3</v>
      </c>
      <c r="AJ821">
        <f t="shared" si="240"/>
        <v>0</v>
      </c>
      <c r="AK821">
        <f t="shared" si="241"/>
        <v>0</v>
      </c>
      <c r="AL821">
        <f t="shared" si="242"/>
        <v>-2.5263369921182655E-2</v>
      </c>
      <c r="AM821">
        <f t="shared" si="243"/>
        <v>6.9079035810047E-3</v>
      </c>
      <c r="AN821">
        <f t="shared" si="244"/>
        <v>-7.3535663216221618E-3</v>
      </c>
      <c r="AO821">
        <f t="shared" si="245"/>
        <v>-1.0690661036743754E-2</v>
      </c>
      <c r="AP821">
        <f t="shared" si="246"/>
        <v>-3.8288532048666186E-3</v>
      </c>
      <c r="AQ821">
        <f t="shared" si="247"/>
        <v>1.0473820437181462E-3</v>
      </c>
    </row>
    <row r="822" spans="1:43" hidden="1" x14ac:dyDescent="0.25">
      <c r="A822" s="19">
        <v>42858</v>
      </c>
      <c r="B822">
        <v>13.76149098</v>
      </c>
      <c r="C822">
        <v>20.849927170000001</v>
      </c>
      <c r="D822">
        <v>88.847924449999994</v>
      </c>
      <c r="E822">
        <v>83.980143440000006</v>
      </c>
      <c r="F822">
        <v>77.675555299999999</v>
      </c>
      <c r="G822">
        <v>28472</v>
      </c>
      <c r="H822">
        <v>38582</v>
      </c>
      <c r="I822">
        <v>362.25</v>
      </c>
      <c r="J822">
        <v>9.3008000000000006</v>
      </c>
      <c r="K822">
        <v>69.846999999999994</v>
      </c>
      <c r="L822">
        <v>64.165000000000006</v>
      </c>
      <c r="M822">
        <v>136</v>
      </c>
      <c r="N822">
        <v>88.01</v>
      </c>
      <c r="O822">
        <v>18.7</v>
      </c>
      <c r="P822">
        <v>441.35</v>
      </c>
      <c r="Q822">
        <v>934</v>
      </c>
      <c r="R822">
        <v>12957.45</v>
      </c>
      <c r="S822">
        <v>514.77</v>
      </c>
      <c r="T822">
        <v>9311.9500000000007</v>
      </c>
      <c r="X822" s="20">
        <v>42858</v>
      </c>
      <c r="Y822">
        <f t="shared" si="229"/>
        <v>7.4669564875686151E-4</v>
      </c>
      <c r="Z822">
        <f t="shared" si="230"/>
        <v>-1.2449004777914487E-4</v>
      </c>
      <c r="AA822">
        <f t="shared" si="231"/>
        <v>2.6487592842171123E-4</v>
      </c>
      <c r="AB822">
        <f t="shared" si="232"/>
        <v>2.480035346972851E-4</v>
      </c>
      <c r="AC822">
        <f t="shared" si="233"/>
        <v>4.4447666324484659E-4</v>
      </c>
      <c r="AD822">
        <f t="shared" si="234"/>
        <v>-3.8560008517114662E-3</v>
      </c>
      <c r="AE822">
        <f t="shared" si="235"/>
        <v>-1.3106415002231146E-2</v>
      </c>
      <c r="AF822">
        <f t="shared" si="236"/>
        <v>-3.7520484275499005E-2</v>
      </c>
      <c r="AG822">
        <f t="shared" si="237"/>
        <v>-4.1923087873152226E-4</v>
      </c>
      <c r="AH822">
        <f t="shared" si="238"/>
        <v>-4.0791743917534427E-3</v>
      </c>
      <c r="AI822">
        <f t="shared" si="239"/>
        <v>0</v>
      </c>
      <c r="AJ822">
        <f t="shared" si="240"/>
        <v>0</v>
      </c>
      <c r="AK822">
        <f t="shared" si="241"/>
        <v>1.1362990751400762E-4</v>
      </c>
      <c r="AL822">
        <f t="shared" si="242"/>
        <v>1.7804624633506468E-2</v>
      </c>
      <c r="AM822">
        <f t="shared" si="243"/>
        <v>-3.8444190270694621E-3</v>
      </c>
      <c r="AN822">
        <f t="shared" si="244"/>
        <v>6.336952627495394E-3</v>
      </c>
      <c r="AO822">
        <f t="shared" si="245"/>
        <v>4.7994782078932914E-3</v>
      </c>
      <c r="AP822">
        <f t="shared" si="246"/>
        <v>2.4117487134912691E-3</v>
      </c>
      <c r="AQ822">
        <f t="shared" si="247"/>
        <v>-1.9864971945634827E-4</v>
      </c>
    </row>
    <row r="823" spans="1:43" hidden="1" x14ac:dyDescent="0.25">
      <c r="A823" s="19">
        <v>42859</v>
      </c>
      <c r="B823">
        <v>13.731590069999999</v>
      </c>
      <c r="C823">
        <v>20.82815802</v>
      </c>
      <c r="D823">
        <v>88.894365329999999</v>
      </c>
      <c r="E823">
        <v>83.985093359999993</v>
      </c>
      <c r="F823">
        <v>77.688693069999999</v>
      </c>
      <c r="G823">
        <v>28072</v>
      </c>
      <c r="H823">
        <v>38078</v>
      </c>
      <c r="I823">
        <v>358.5</v>
      </c>
      <c r="J823">
        <v>9.3117000000000001</v>
      </c>
      <c r="K823">
        <v>70.537000000000006</v>
      </c>
      <c r="L823">
        <v>64.215000000000003</v>
      </c>
      <c r="M823">
        <v>137</v>
      </c>
      <c r="N823">
        <v>89.65</v>
      </c>
      <c r="O823">
        <v>18.71</v>
      </c>
      <c r="P823">
        <v>436.05</v>
      </c>
      <c r="Q823">
        <v>956.7</v>
      </c>
      <c r="R823">
        <v>12882.15</v>
      </c>
      <c r="S823">
        <v>511.6</v>
      </c>
      <c r="T823">
        <v>9359.9</v>
      </c>
      <c r="X823" s="20">
        <v>42859</v>
      </c>
      <c r="Y823">
        <f t="shared" si="229"/>
        <v>-2.1751597600030174E-3</v>
      </c>
      <c r="Z823">
        <f t="shared" si="230"/>
        <v>-1.0446330190270472E-3</v>
      </c>
      <c r="AA823">
        <f t="shared" si="231"/>
        <v>5.2256422615346596E-4</v>
      </c>
      <c r="AB823">
        <f t="shared" si="232"/>
        <v>5.8939815115593396E-5</v>
      </c>
      <c r="AC823">
        <f t="shared" si="233"/>
        <v>1.6912217796765516E-4</v>
      </c>
      <c r="AD823">
        <f t="shared" si="234"/>
        <v>-1.4148509926977507E-2</v>
      </c>
      <c r="AE823">
        <f t="shared" si="235"/>
        <v>-1.3149158930212866E-2</v>
      </c>
      <c r="AF823">
        <f t="shared" si="236"/>
        <v>-1.0405921161116693E-2</v>
      </c>
      <c r="AG823">
        <f t="shared" si="237"/>
        <v>1.1712560103251766E-3</v>
      </c>
      <c r="AH823">
        <f t="shared" si="238"/>
        <v>9.8302592381734975E-3</v>
      </c>
      <c r="AI823">
        <f t="shared" si="239"/>
        <v>7.7893756859483793E-4</v>
      </c>
      <c r="AJ823">
        <f t="shared" si="240"/>
        <v>7.3260400920728812E-3</v>
      </c>
      <c r="AK823">
        <f t="shared" si="241"/>
        <v>1.8462755665421562E-2</v>
      </c>
      <c r="AL823">
        <f t="shared" si="242"/>
        <v>5.3461642545748708E-4</v>
      </c>
      <c r="AM823">
        <f t="shared" si="243"/>
        <v>-1.2081295793247317E-2</v>
      </c>
      <c r="AN823">
        <f t="shared" si="244"/>
        <v>2.4013424455279077E-2</v>
      </c>
      <c r="AO823">
        <f t="shared" si="245"/>
        <v>-5.8282800936862184E-3</v>
      </c>
      <c r="AP823">
        <f t="shared" si="246"/>
        <v>-6.1771292609516873E-3</v>
      </c>
      <c r="AQ823">
        <f t="shared" si="247"/>
        <v>5.136085112886035E-3</v>
      </c>
    </row>
    <row r="824" spans="1:43" hidden="1" x14ac:dyDescent="0.25">
      <c r="A824" s="19">
        <v>42860</v>
      </c>
      <c r="B824">
        <v>13.750665229999999</v>
      </c>
      <c r="C824">
        <v>20.914561859999999</v>
      </c>
      <c r="D824">
        <v>88.919315729999994</v>
      </c>
      <c r="E824">
        <v>84.022304910000003</v>
      </c>
      <c r="F824">
        <v>77.720483799999997</v>
      </c>
      <c r="G824">
        <v>28072</v>
      </c>
      <c r="H824">
        <v>38043</v>
      </c>
      <c r="I824">
        <v>361.45</v>
      </c>
      <c r="J824">
        <v>9.3169000000000004</v>
      </c>
      <c r="K824">
        <v>70.730500000000006</v>
      </c>
      <c r="L824">
        <v>64.314999999999998</v>
      </c>
      <c r="M824">
        <v>136</v>
      </c>
      <c r="N824">
        <v>88.16</v>
      </c>
      <c r="O824">
        <v>18.89</v>
      </c>
      <c r="P824">
        <v>433.15</v>
      </c>
      <c r="Q824">
        <v>953.9</v>
      </c>
      <c r="R824">
        <v>12916.71</v>
      </c>
      <c r="S824">
        <v>510.73</v>
      </c>
      <c r="T824">
        <v>9285.2999999999993</v>
      </c>
      <c r="X824" s="20">
        <v>42860</v>
      </c>
      <c r="Y824">
        <f t="shared" si="229"/>
        <v>1.3881803261775502E-3</v>
      </c>
      <c r="Z824">
        <f t="shared" si="230"/>
        <v>4.1398338991353494E-3</v>
      </c>
      <c r="AA824">
        <f t="shared" si="231"/>
        <v>2.8063532586486672E-4</v>
      </c>
      <c r="AB824">
        <f t="shared" si="232"/>
        <v>4.4297514266257909E-4</v>
      </c>
      <c r="AC824">
        <f t="shared" si="233"/>
        <v>4.0912294992743065E-4</v>
      </c>
      <c r="AD824">
        <f t="shared" si="234"/>
        <v>0</v>
      </c>
      <c r="AE824">
        <f t="shared" si="235"/>
        <v>-9.1958861461255241E-4</v>
      </c>
      <c r="AF824">
        <f t="shared" si="236"/>
        <v>8.1950594066310233E-3</v>
      </c>
      <c r="AG824">
        <f t="shared" si="237"/>
        <v>5.5828136682958493E-4</v>
      </c>
      <c r="AH824">
        <f t="shared" si="238"/>
        <v>2.7394853170696304E-3</v>
      </c>
      <c r="AI824">
        <f t="shared" si="239"/>
        <v>1.5560572656595395E-3</v>
      </c>
      <c r="AJ824">
        <f t="shared" si="240"/>
        <v>-7.3260400920728977E-3</v>
      </c>
      <c r="AK824">
        <f t="shared" si="241"/>
        <v>-1.6759854646537654E-2</v>
      </c>
      <c r="AL824">
        <f t="shared" si="242"/>
        <v>9.5745412274199915E-3</v>
      </c>
      <c r="AM824">
        <f t="shared" si="243"/>
        <v>-6.6728273368454501E-3</v>
      </c>
      <c r="AN824">
        <f t="shared" si="244"/>
        <v>-2.9310185329592905E-3</v>
      </c>
      <c r="AO824">
        <f t="shared" si="245"/>
        <v>2.6791897527878661E-3</v>
      </c>
      <c r="AP824">
        <f t="shared" si="246"/>
        <v>-1.7019948744867802E-3</v>
      </c>
      <c r="AQ824">
        <f t="shared" si="247"/>
        <v>-8.0021022113326845E-3</v>
      </c>
    </row>
    <row r="825" spans="1:43" hidden="1" x14ac:dyDescent="0.25">
      <c r="A825" s="19">
        <v>42863</v>
      </c>
      <c r="B825">
        <v>13.73826146</v>
      </c>
      <c r="C825">
        <v>20.88094692</v>
      </c>
      <c r="D825">
        <v>88.976515500000005</v>
      </c>
      <c r="E825">
        <v>84.122304220000004</v>
      </c>
      <c r="F825">
        <v>77.848049919999994</v>
      </c>
      <c r="G825">
        <v>28091</v>
      </c>
      <c r="H825">
        <v>38034</v>
      </c>
      <c r="I825">
        <v>356.65</v>
      </c>
      <c r="J825">
        <v>9.3215000000000003</v>
      </c>
      <c r="K825">
        <v>70.307000000000002</v>
      </c>
      <c r="L825">
        <v>64.36</v>
      </c>
      <c r="M825">
        <v>137</v>
      </c>
      <c r="N825">
        <v>89.7</v>
      </c>
      <c r="O825">
        <v>18.690000000000001</v>
      </c>
      <c r="P825">
        <v>428.35</v>
      </c>
      <c r="Q825">
        <v>954.85</v>
      </c>
      <c r="R825">
        <v>13459.71</v>
      </c>
      <c r="S825">
        <v>511.6</v>
      </c>
      <c r="T825">
        <v>9314.0499999999993</v>
      </c>
      <c r="X825" s="20">
        <v>42863</v>
      </c>
      <c r="Y825">
        <f t="shared" si="229"/>
        <v>-9.0245581296862073E-4</v>
      </c>
      <c r="Z825">
        <f t="shared" si="230"/>
        <v>-1.6085435124101261E-3</v>
      </c>
      <c r="AA825">
        <f t="shared" si="231"/>
        <v>6.4307040334459647E-4</v>
      </c>
      <c r="AB825">
        <f t="shared" si="232"/>
        <v>1.1894442802197463E-3</v>
      </c>
      <c r="AC825">
        <f t="shared" si="233"/>
        <v>1.639999369299048E-3</v>
      </c>
      <c r="AD825">
        <f t="shared" si="234"/>
        <v>6.7660205917896609E-4</v>
      </c>
      <c r="AE825">
        <f t="shared" si="235"/>
        <v>-2.3660239078794707E-4</v>
      </c>
      <c r="AF825">
        <f t="shared" si="236"/>
        <v>-1.3368810722259056E-2</v>
      </c>
      <c r="AG825">
        <f t="shared" si="237"/>
        <v>4.936046112753793E-4</v>
      </c>
      <c r="AH825">
        <f t="shared" si="238"/>
        <v>-6.0055130420644826E-3</v>
      </c>
      <c r="AI825">
        <f t="shared" si="239"/>
        <v>6.99436593503815E-4</v>
      </c>
      <c r="AJ825">
        <f t="shared" si="240"/>
        <v>7.3260400920728812E-3</v>
      </c>
      <c r="AK825">
        <f t="shared" si="241"/>
        <v>1.7317423660146099E-2</v>
      </c>
      <c r="AL825">
        <f t="shared" si="242"/>
        <v>-1.0644060045946667E-2</v>
      </c>
      <c r="AM825">
        <f t="shared" si="243"/>
        <v>-1.1143469926096236E-2</v>
      </c>
      <c r="AN825">
        <f t="shared" si="244"/>
        <v>9.9541593026062432E-4</v>
      </c>
      <c r="AO825">
        <f t="shared" si="245"/>
        <v>4.1178956700684374E-2</v>
      </c>
      <c r="AP825">
        <f t="shared" si="246"/>
        <v>1.701994874486791E-3</v>
      </c>
      <c r="AQ825">
        <f t="shared" si="247"/>
        <v>3.0915083481940896E-3</v>
      </c>
    </row>
    <row r="826" spans="1:43" hidden="1" x14ac:dyDescent="0.25">
      <c r="A826" s="19">
        <v>42864</v>
      </c>
      <c r="B826">
        <v>13.700789670000001</v>
      </c>
      <c r="C826">
        <v>20.91547907</v>
      </c>
      <c r="D826">
        <v>88.951321590000006</v>
      </c>
      <c r="E826">
        <v>84.124827780000004</v>
      </c>
      <c r="F826">
        <v>77.851832049999999</v>
      </c>
      <c r="G826">
        <v>27971</v>
      </c>
      <c r="H826">
        <v>37807</v>
      </c>
      <c r="I826">
        <v>359.1</v>
      </c>
      <c r="J826">
        <v>9.3637999999999995</v>
      </c>
      <c r="K826">
        <v>70.332999999999998</v>
      </c>
      <c r="L826">
        <v>64.680000000000007</v>
      </c>
      <c r="M826">
        <v>137</v>
      </c>
      <c r="N826">
        <v>88.5</v>
      </c>
      <c r="O826">
        <v>18.829999999999998</v>
      </c>
      <c r="P826">
        <v>441.3</v>
      </c>
      <c r="Q826">
        <v>952.05</v>
      </c>
      <c r="R826">
        <v>13564.26</v>
      </c>
      <c r="S826">
        <v>511.92</v>
      </c>
      <c r="T826">
        <v>9316.85</v>
      </c>
      <c r="X826" s="20">
        <v>42864</v>
      </c>
      <c r="Y826">
        <f t="shared" si="229"/>
        <v>-2.7312761740206511E-3</v>
      </c>
      <c r="Z826">
        <f t="shared" si="230"/>
        <v>1.6523976411537545E-3</v>
      </c>
      <c r="AA826">
        <f t="shared" si="231"/>
        <v>-2.8319245128159378E-4</v>
      </c>
      <c r="AB826">
        <f t="shared" si="232"/>
        <v>2.9998252810460815E-5</v>
      </c>
      <c r="AC826">
        <f t="shared" si="233"/>
        <v>4.8582310441011985E-5</v>
      </c>
      <c r="AD826">
        <f t="shared" si="234"/>
        <v>-4.2809811732703361E-3</v>
      </c>
      <c r="AE826">
        <f t="shared" si="235"/>
        <v>-5.9862258640169946E-3</v>
      </c>
      <c r="AF826">
        <f t="shared" si="236"/>
        <v>6.8459925079900593E-3</v>
      </c>
      <c r="AG826">
        <f t="shared" si="237"/>
        <v>4.5276310533424865E-3</v>
      </c>
      <c r="AH826">
        <f t="shared" si="238"/>
        <v>3.6973834323379495E-4</v>
      </c>
      <c r="AI826">
        <f t="shared" si="239"/>
        <v>4.9597125847236521E-3</v>
      </c>
      <c r="AJ826">
        <f t="shared" si="240"/>
        <v>0</v>
      </c>
      <c r="AK826">
        <f t="shared" si="241"/>
        <v>-1.3468217050866593E-2</v>
      </c>
      <c r="AL826">
        <f t="shared" si="242"/>
        <v>7.462721201589374E-3</v>
      </c>
      <c r="AM826">
        <f t="shared" si="243"/>
        <v>2.9784297865448433E-2</v>
      </c>
      <c r="AN826">
        <f t="shared" si="244"/>
        <v>-2.9367056608343386E-3</v>
      </c>
      <c r="AO826">
        <f t="shared" si="245"/>
        <v>7.7376138015745584E-3</v>
      </c>
      <c r="AP826">
        <f t="shared" si="246"/>
        <v>6.2529312651713809E-4</v>
      </c>
      <c r="AQ826">
        <f t="shared" si="247"/>
        <v>3.0057592720489969E-4</v>
      </c>
    </row>
    <row r="827" spans="1:43" hidden="1" x14ac:dyDescent="0.25">
      <c r="A827" s="19">
        <v>42865</v>
      </c>
      <c r="B827">
        <v>13.75938006</v>
      </c>
      <c r="C827">
        <v>20.933962619999999</v>
      </c>
      <c r="D827">
        <v>88.987486619999999</v>
      </c>
      <c r="E827">
        <v>84.17065762</v>
      </c>
      <c r="F827">
        <v>77.918530050000001</v>
      </c>
      <c r="G827">
        <v>27996</v>
      </c>
      <c r="H827">
        <v>37971</v>
      </c>
      <c r="I827">
        <v>358</v>
      </c>
      <c r="J827">
        <v>9.3602000000000007</v>
      </c>
      <c r="K827">
        <v>70.223500000000001</v>
      </c>
      <c r="L827">
        <v>64.614999999999995</v>
      </c>
      <c r="M827">
        <v>138</v>
      </c>
      <c r="N827">
        <v>88.55</v>
      </c>
      <c r="O827">
        <v>19.25</v>
      </c>
      <c r="P827">
        <v>441.25</v>
      </c>
      <c r="Q827">
        <v>996.35</v>
      </c>
      <c r="R827">
        <v>13934.64</v>
      </c>
      <c r="S827">
        <v>517.27</v>
      </c>
      <c r="T827">
        <v>9407.2999999999993</v>
      </c>
      <c r="X827" s="20">
        <v>42865</v>
      </c>
      <c r="Y827">
        <f t="shared" si="229"/>
        <v>4.2673063922405337E-3</v>
      </c>
      <c r="Z827">
        <f t="shared" si="230"/>
        <v>8.8333561717646462E-4</v>
      </c>
      <c r="AA827">
        <f t="shared" si="231"/>
        <v>4.064883974640475E-4</v>
      </c>
      <c r="AB827">
        <f t="shared" si="232"/>
        <v>5.4463541935110106E-4</v>
      </c>
      <c r="AC827">
        <f t="shared" si="233"/>
        <v>8.5636321540182492E-4</v>
      </c>
      <c r="AD827">
        <f t="shared" si="234"/>
        <v>8.9338366047066328E-4</v>
      </c>
      <c r="AE827">
        <f t="shared" si="235"/>
        <v>4.328439812353535E-3</v>
      </c>
      <c r="AF827">
        <f t="shared" si="236"/>
        <v>-3.0679148313369053E-3</v>
      </c>
      <c r="AG827">
        <f t="shared" si="237"/>
        <v>-3.8453322413566169E-4</v>
      </c>
      <c r="AH827">
        <f t="shared" si="238"/>
        <v>-1.5580926126123726E-3</v>
      </c>
      <c r="AI827">
        <f t="shared" si="239"/>
        <v>-1.0054527317516298E-3</v>
      </c>
      <c r="AJ827">
        <f t="shared" si="240"/>
        <v>7.2727593290798781E-3</v>
      </c>
      <c r="AK827">
        <f t="shared" si="241"/>
        <v>5.6481221495874204E-4</v>
      </c>
      <c r="AL827">
        <f t="shared" si="242"/>
        <v>2.2059718064732257E-2</v>
      </c>
      <c r="AM827">
        <f t="shared" si="243"/>
        <v>-1.1330802799505477E-4</v>
      </c>
      <c r="AN827">
        <f t="shared" si="244"/>
        <v>4.548104705800448E-2</v>
      </c>
      <c r="AO827">
        <f t="shared" si="245"/>
        <v>2.6939433903259244E-2</v>
      </c>
      <c r="AP827">
        <f t="shared" si="246"/>
        <v>1.039661906916922E-2</v>
      </c>
      <c r="AQ827">
        <f t="shared" si="247"/>
        <v>9.661394890383165E-3</v>
      </c>
    </row>
    <row r="828" spans="1:43" hidden="1" x14ac:dyDescent="0.25">
      <c r="A828" s="19">
        <v>42866</v>
      </c>
      <c r="B828">
        <v>13.776862319999999</v>
      </c>
      <c r="C828">
        <v>20.950154850000001</v>
      </c>
      <c r="D828">
        <v>88.99494</v>
      </c>
      <c r="E828">
        <v>84.151770650000003</v>
      </c>
      <c r="F828">
        <v>77.946909050000002</v>
      </c>
      <c r="G828">
        <v>28004</v>
      </c>
      <c r="H828">
        <v>38013</v>
      </c>
      <c r="I828">
        <v>358.85</v>
      </c>
      <c r="J828">
        <v>9.3291000000000004</v>
      </c>
      <c r="K828">
        <v>69.953500000000005</v>
      </c>
      <c r="L828">
        <v>64.405000000000001</v>
      </c>
      <c r="M828">
        <v>138</v>
      </c>
      <c r="N828">
        <v>88.6</v>
      </c>
      <c r="O828">
        <v>19.34</v>
      </c>
      <c r="P828">
        <v>432.75</v>
      </c>
      <c r="Q828">
        <v>978.75</v>
      </c>
      <c r="R828">
        <v>14734.56</v>
      </c>
      <c r="S828">
        <v>515.47</v>
      </c>
      <c r="T828">
        <v>9422.4</v>
      </c>
      <c r="X828" s="20">
        <v>42866</v>
      </c>
      <c r="Y828">
        <f t="shared" si="229"/>
        <v>1.2697638339780044E-3</v>
      </c>
      <c r="Z828">
        <f t="shared" si="230"/>
        <v>7.7319192977032237E-4</v>
      </c>
      <c r="AA828">
        <f t="shared" si="231"/>
        <v>8.3754111525627544E-5</v>
      </c>
      <c r="AB828">
        <f t="shared" si="232"/>
        <v>-2.244141826301008E-4</v>
      </c>
      <c r="AC828">
        <f t="shared" si="233"/>
        <v>3.6414743996436604E-4</v>
      </c>
      <c r="AD828">
        <f t="shared" si="234"/>
        <v>2.8571428765790998E-4</v>
      </c>
      <c r="AE828">
        <f t="shared" si="235"/>
        <v>1.1054960064600004E-3</v>
      </c>
      <c r="AF828">
        <f t="shared" si="236"/>
        <v>2.3714874753805702E-3</v>
      </c>
      <c r="AG828">
        <f t="shared" si="237"/>
        <v>-3.328110598698131E-3</v>
      </c>
      <c r="AH828">
        <f t="shared" si="238"/>
        <v>-3.8522772480622798E-3</v>
      </c>
      <c r="AI828">
        <f t="shared" si="239"/>
        <v>-3.2553121291034213E-3</v>
      </c>
      <c r="AJ828">
        <f t="shared" si="240"/>
        <v>0</v>
      </c>
      <c r="AK828">
        <f t="shared" si="241"/>
        <v>5.6449338219258683E-4</v>
      </c>
      <c r="AL828">
        <f t="shared" si="242"/>
        <v>4.6644292913549717E-3</v>
      </c>
      <c r="AM828">
        <f t="shared" si="243"/>
        <v>-1.9451414191187941E-2</v>
      </c>
      <c r="AN828">
        <f t="shared" si="244"/>
        <v>-1.7822354173580281E-2</v>
      </c>
      <c r="AO828">
        <f t="shared" si="245"/>
        <v>5.5817928498499925E-2</v>
      </c>
      <c r="AP828">
        <f t="shared" si="246"/>
        <v>-3.4858760630931207E-3</v>
      </c>
      <c r="AQ828">
        <f t="shared" si="247"/>
        <v>1.6038495819746207E-3</v>
      </c>
    </row>
    <row r="829" spans="1:43" hidden="1" x14ac:dyDescent="0.25">
      <c r="A829" s="19">
        <v>42867</v>
      </c>
      <c r="B829">
        <v>13.84177998</v>
      </c>
      <c r="C829">
        <v>20.954942620000001</v>
      </c>
      <c r="D829">
        <v>89.006553780000004</v>
      </c>
      <c r="E829">
        <v>84.184988300000001</v>
      </c>
      <c r="F829">
        <v>77.961287369999994</v>
      </c>
      <c r="G829">
        <v>28005</v>
      </c>
      <c r="H829">
        <v>38175</v>
      </c>
      <c r="I829">
        <v>359.8</v>
      </c>
      <c r="J829">
        <v>9.3115000000000006</v>
      </c>
      <c r="K829">
        <v>70.224000000000004</v>
      </c>
      <c r="L829">
        <v>64.242999999999995</v>
      </c>
      <c r="M829">
        <v>137</v>
      </c>
      <c r="N829">
        <v>89.49</v>
      </c>
      <c r="O829">
        <v>18.989999999999998</v>
      </c>
      <c r="P829">
        <v>434.3</v>
      </c>
      <c r="Q829">
        <v>980.2</v>
      </c>
      <c r="R829">
        <v>14589.15</v>
      </c>
      <c r="S829">
        <v>517.22</v>
      </c>
      <c r="T829">
        <v>9400.9</v>
      </c>
      <c r="X829" s="20">
        <v>42867</v>
      </c>
      <c r="Y829">
        <f t="shared" si="229"/>
        <v>4.7010116463255276E-3</v>
      </c>
      <c r="Z829">
        <f t="shared" si="230"/>
        <v>2.2850537571293713E-4</v>
      </c>
      <c r="AA829">
        <f t="shared" si="231"/>
        <v>1.3049081521582036E-4</v>
      </c>
      <c r="AB829">
        <f t="shared" si="232"/>
        <v>3.9465712228690583E-4</v>
      </c>
      <c r="AC829">
        <f t="shared" si="233"/>
        <v>1.844459800179049E-4</v>
      </c>
      <c r="AD829">
        <f t="shared" si="234"/>
        <v>3.5708546844574022E-5</v>
      </c>
      <c r="AE829">
        <f t="shared" si="235"/>
        <v>4.2526446198152589E-3</v>
      </c>
      <c r="AF829">
        <f t="shared" si="236"/>
        <v>2.6438476403518878E-3</v>
      </c>
      <c r="AG829">
        <f t="shared" si="237"/>
        <v>-1.8883517944643267E-3</v>
      </c>
      <c r="AH829">
        <f t="shared" si="238"/>
        <v>3.8593973463196063E-3</v>
      </c>
      <c r="AI829">
        <f t="shared" si="239"/>
        <v>-2.5185014244833407E-3</v>
      </c>
      <c r="AJ829">
        <f t="shared" si="240"/>
        <v>-7.2727593290798087E-3</v>
      </c>
      <c r="AK829">
        <f t="shared" si="241"/>
        <v>9.9950295837315725E-3</v>
      </c>
      <c r="AL829">
        <f t="shared" si="242"/>
        <v>-1.826296520095378E-2</v>
      </c>
      <c r="AM829">
        <f t="shared" si="243"/>
        <v>3.5753454844575411E-3</v>
      </c>
      <c r="AN829">
        <f t="shared" si="244"/>
        <v>1.4803851704342031E-3</v>
      </c>
      <c r="AO829">
        <f t="shared" si="245"/>
        <v>-9.9176531123413257E-3</v>
      </c>
      <c r="AP829">
        <f t="shared" si="246"/>
        <v>3.3892100730131425E-3</v>
      </c>
      <c r="AQ829">
        <f t="shared" si="247"/>
        <v>-2.284403834589391E-3</v>
      </c>
    </row>
    <row r="830" spans="1:43" hidden="1" x14ac:dyDescent="0.25">
      <c r="A830" s="19">
        <v>42870</v>
      </c>
      <c r="B830">
        <v>13.86386238</v>
      </c>
      <c r="C830">
        <v>21.012722570000001</v>
      </c>
      <c r="D830">
        <v>89.083113749999995</v>
      </c>
      <c r="E830">
        <v>84.311016339999995</v>
      </c>
      <c r="F830">
        <v>78.057909769999995</v>
      </c>
      <c r="G830">
        <v>27992</v>
      </c>
      <c r="H830">
        <v>38534</v>
      </c>
      <c r="I830">
        <v>361.6</v>
      </c>
      <c r="J830">
        <v>9.2942</v>
      </c>
      <c r="K830">
        <v>70.311499999999995</v>
      </c>
      <c r="L830">
        <v>64.064999999999998</v>
      </c>
      <c r="M830">
        <v>139</v>
      </c>
      <c r="N830">
        <v>90</v>
      </c>
      <c r="O830">
        <v>18.96</v>
      </c>
      <c r="P830">
        <v>441.65</v>
      </c>
      <c r="Q830">
        <v>983.25</v>
      </c>
      <c r="R830">
        <v>14465.31</v>
      </c>
      <c r="S830">
        <v>517.79999999999995</v>
      </c>
      <c r="T830">
        <v>9445.4</v>
      </c>
      <c r="X830" s="20">
        <v>42870</v>
      </c>
      <c r="Y830">
        <f t="shared" si="229"/>
        <v>1.5940727443990886E-3</v>
      </c>
      <c r="Z830">
        <f t="shared" si="230"/>
        <v>2.7535478204865553E-3</v>
      </c>
      <c r="AA830">
        <f t="shared" si="231"/>
        <v>8.597913149952579E-4</v>
      </c>
      <c r="AB830">
        <f t="shared" si="232"/>
        <v>1.4959175295707764E-3</v>
      </c>
      <c r="AC830">
        <f t="shared" si="233"/>
        <v>1.2385964563815179E-3</v>
      </c>
      <c r="AD830">
        <f t="shared" si="234"/>
        <v>-4.6431059640874303E-4</v>
      </c>
      <c r="AE830">
        <f t="shared" si="235"/>
        <v>9.3601173538722365E-3</v>
      </c>
      <c r="AF830">
        <f t="shared" si="236"/>
        <v>4.9903070015886852E-3</v>
      </c>
      <c r="AG830">
        <f t="shared" si="237"/>
        <v>-1.859645698435404E-3</v>
      </c>
      <c r="AH830">
        <f t="shared" si="238"/>
        <v>1.2452371295019126E-3</v>
      </c>
      <c r="AI830">
        <f t="shared" si="239"/>
        <v>-2.7745754620284325E-3</v>
      </c>
      <c r="AJ830">
        <f t="shared" si="240"/>
        <v>1.4493007302566824E-2</v>
      </c>
      <c r="AK830">
        <f t="shared" si="241"/>
        <v>5.6827831354983758E-3</v>
      </c>
      <c r="AL830">
        <f t="shared" si="242"/>
        <v>-1.5810279973185958E-3</v>
      </c>
      <c r="AM830">
        <f t="shared" si="243"/>
        <v>1.6782173650364884E-2</v>
      </c>
      <c r="AN830">
        <f t="shared" si="244"/>
        <v>3.1067788364716781E-3</v>
      </c>
      <c r="AO830">
        <f t="shared" si="245"/>
        <v>-8.5247325171059884E-3</v>
      </c>
      <c r="AP830">
        <f t="shared" si="246"/>
        <v>1.1207514071431978E-3</v>
      </c>
      <c r="AQ830">
        <f t="shared" si="247"/>
        <v>4.7224211331115791E-3</v>
      </c>
    </row>
    <row r="831" spans="1:43" hidden="1" x14ac:dyDescent="0.25">
      <c r="A831" s="19">
        <v>42871</v>
      </c>
      <c r="B831">
        <v>13.83097253</v>
      </c>
      <c r="C831">
        <v>20.980939630000002</v>
      </c>
      <c r="D831">
        <v>89.049565560000005</v>
      </c>
      <c r="E831">
        <v>84.286112059999994</v>
      </c>
      <c r="F831">
        <v>78.083425410000004</v>
      </c>
      <c r="G831">
        <v>28094</v>
      </c>
      <c r="H831">
        <v>38768</v>
      </c>
      <c r="I831">
        <v>362.45</v>
      </c>
      <c r="J831">
        <v>9.2997999999999994</v>
      </c>
      <c r="K831">
        <v>70.977999999999994</v>
      </c>
      <c r="L831">
        <v>64.045000000000002</v>
      </c>
      <c r="M831">
        <v>139</v>
      </c>
      <c r="N831">
        <v>89.75</v>
      </c>
      <c r="O831">
        <v>18.95</v>
      </c>
      <c r="P831">
        <v>446.45</v>
      </c>
      <c r="Q831">
        <v>1000.4</v>
      </c>
      <c r="R831">
        <v>14681.25</v>
      </c>
      <c r="S831">
        <v>519.88</v>
      </c>
      <c r="T831">
        <v>9512.25</v>
      </c>
      <c r="X831" s="20">
        <v>42871</v>
      </c>
      <c r="Y831">
        <f t="shared" si="229"/>
        <v>-2.3751624134202161E-3</v>
      </c>
      <c r="Z831">
        <f t="shared" si="230"/>
        <v>-1.5137020399554808E-3</v>
      </c>
      <c r="AA831">
        <f t="shared" si="231"/>
        <v>-3.7666519727412226E-4</v>
      </c>
      <c r="AB831">
        <f t="shared" si="232"/>
        <v>-2.9542947044806147E-4</v>
      </c>
      <c r="AC831">
        <f t="shared" si="233"/>
        <v>3.26827488668802E-4</v>
      </c>
      <c r="AD831">
        <f t="shared" si="234"/>
        <v>3.6372753433311185E-3</v>
      </c>
      <c r="AE831">
        <f t="shared" si="235"/>
        <v>6.0541956156014137E-3</v>
      </c>
      <c r="AF831">
        <f t="shared" si="236"/>
        <v>2.3479052288652067E-3</v>
      </c>
      <c r="AG831">
        <f t="shared" si="237"/>
        <v>6.0234486063407832E-4</v>
      </c>
      <c r="AH831">
        <f t="shared" si="238"/>
        <v>9.4345997947384991E-3</v>
      </c>
      <c r="AI831">
        <f t="shared" si="239"/>
        <v>-3.1223167844005533E-4</v>
      </c>
      <c r="AJ831">
        <f t="shared" si="240"/>
        <v>0</v>
      </c>
      <c r="AK831">
        <f t="shared" si="241"/>
        <v>-2.7816429618768026E-3</v>
      </c>
      <c r="AL831">
        <f t="shared" si="242"/>
        <v>-5.2756529844046822E-4</v>
      </c>
      <c r="AM831">
        <f t="shared" si="243"/>
        <v>1.080969877208415E-2</v>
      </c>
      <c r="AN831">
        <f t="shared" si="244"/>
        <v>1.7291787691545026E-2</v>
      </c>
      <c r="AO831">
        <f t="shared" si="245"/>
        <v>1.4817800186186577E-2</v>
      </c>
      <c r="AP831">
        <f t="shared" si="246"/>
        <v>4.0089483959504244E-3</v>
      </c>
      <c r="AQ831">
        <f t="shared" si="247"/>
        <v>7.0525911268201676E-3</v>
      </c>
    </row>
    <row r="832" spans="1:43" hidden="1" x14ac:dyDescent="0.25">
      <c r="A832" s="19">
        <v>42872</v>
      </c>
      <c r="B832">
        <v>13.84012456</v>
      </c>
      <c r="C832">
        <v>20.97824765</v>
      </c>
      <c r="D832">
        <v>89.10777693</v>
      </c>
      <c r="E832">
        <v>84.319249380000002</v>
      </c>
      <c r="F832">
        <v>78.144729190000007</v>
      </c>
      <c r="G832">
        <v>28619</v>
      </c>
      <c r="H832">
        <v>39221</v>
      </c>
      <c r="I832">
        <v>363.1</v>
      </c>
      <c r="J832">
        <v>9.3186</v>
      </c>
      <c r="K832">
        <v>71.5595</v>
      </c>
      <c r="L832">
        <v>64.13</v>
      </c>
      <c r="M832">
        <v>139</v>
      </c>
      <c r="N832">
        <v>90.94</v>
      </c>
      <c r="O832">
        <v>19.059999999999999</v>
      </c>
      <c r="P832">
        <v>444.1</v>
      </c>
      <c r="Q832">
        <v>1009.4</v>
      </c>
      <c r="R832">
        <v>14546.79</v>
      </c>
      <c r="S832">
        <v>519.04999999999995</v>
      </c>
      <c r="T832">
        <v>9525.75</v>
      </c>
      <c r="X832" s="20">
        <v>42872</v>
      </c>
      <c r="Y832">
        <f t="shared" si="229"/>
        <v>6.6148662656548458E-4</v>
      </c>
      <c r="Z832">
        <f t="shared" si="230"/>
        <v>-1.2831421093696289E-4</v>
      </c>
      <c r="AA832">
        <f t="shared" si="231"/>
        <v>6.5348271654661484E-4</v>
      </c>
      <c r="AB832">
        <f t="shared" si="232"/>
        <v>3.9307552433289736E-4</v>
      </c>
      <c r="AC832">
        <f t="shared" si="233"/>
        <v>7.8479814734324553E-4</v>
      </c>
      <c r="AD832">
        <f t="shared" si="234"/>
        <v>1.8514802508171505E-2</v>
      </c>
      <c r="AE832">
        <f t="shared" si="235"/>
        <v>1.1617153564290808E-2</v>
      </c>
      <c r="AF832">
        <f t="shared" si="236"/>
        <v>1.7917446734035105E-3</v>
      </c>
      <c r="AG832">
        <f t="shared" si="237"/>
        <v>2.0195082702612372E-3</v>
      </c>
      <c r="AH832">
        <f t="shared" si="238"/>
        <v>8.1593016023338814E-3</v>
      </c>
      <c r="AI832">
        <f t="shared" si="239"/>
        <v>1.3263118776720528E-3</v>
      </c>
      <c r="AJ832">
        <f t="shared" si="240"/>
        <v>0</v>
      </c>
      <c r="AK832">
        <f t="shared" si="241"/>
        <v>1.3171921028476287E-2</v>
      </c>
      <c r="AL832">
        <f t="shared" si="242"/>
        <v>5.7879666976207583E-3</v>
      </c>
      <c r="AM832">
        <f t="shared" si="243"/>
        <v>-5.2776496651687479E-3</v>
      </c>
      <c r="AN832">
        <f t="shared" si="244"/>
        <v>8.9561749026979397E-3</v>
      </c>
      <c r="AO832">
        <f t="shared" si="245"/>
        <v>-9.2008187041390539E-3</v>
      </c>
      <c r="AP832">
        <f t="shared" si="246"/>
        <v>-1.5977980741333794E-3</v>
      </c>
      <c r="AQ832">
        <f t="shared" si="247"/>
        <v>1.4182164368899746E-3</v>
      </c>
    </row>
    <row r="833" spans="1:43" hidden="1" x14ac:dyDescent="0.25">
      <c r="A833" s="19">
        <v>42873</v>
      </c>
      <c r="B833">
        <v>13.833420569999999</v>
      </c>
      <c r="C833">
        <v>21.012777759999999</v>
      </c>
      <c r="D833">
        <v>89.134580240000005</v>
      </c>
      <c r="E833">
        <v>84.320052930000003</v>
      </c>
      <c r="F833">
        <v>78.155947900000001</v>
      </c>
      <c r="G833">
        <v>28705</v>
      </c>
      <c r="H833">
        <v>38922</v>
      </c>
      <c r="I833">
        <v>364.6</v>
      </c>
      <c r="J833">
        <v>9.4176000000000002</v>
      </c>
      <c r="K833">
        <v>72.036000000000001</v>
      </c>
      <c r="L833">
        <v>64.88</v>
      </c>
      <c r="M833">
        <v>137</v>
      </c>
      <c r="N833">
        <v>89</v>
      </c>
      <c r="O833">
        <v>18.87</v>
      </c>
      <c r="P833">
        <v>439.8</v>
      </c>
      <c r="Q833">
        <v>990.25</v>
      </c>
      <c r="R833">
        <v>14178.66</v>
      </c>
      <c r="S833">
        <v>519.03</v>
      </c>
      <c r="T833">
        <v>9429.4500000000007</v>
      </c>
      <c r="X833" s="20">
        <v>42873</v>
      </c>
      <c r="Y833">
        <f t="shared" si="229"/>
        <v>-4.8450533530495913E-4</v>
      </c>
      <c r="Z833">
        <f t="shared" si="230"/>
        <v>1.6446427514486513E-3</v>
      </c>
      <c r="AA833">
        <f t="shared" si="231"/>
        <v>3.0075129871027519E-4</v>
      </c>
      <c r="AB833">
        <f t="shared" si="232"/>
        <v>9.5298069784697106E-6</v>
      </c>
      <c r="AC833">
        <f t="shared" si="233"/>
        <v>1.4355292924040524E-4</v>
      </c>
      <c r="AD833">
        <f t="shared" si="234"/>
        <v>3.0004907027107192E-3</v>
      </c>
      <c r="AE833">
        <f t="shared" si="235"/>
        <v>-7.6526741794874327E-3</v>
      </c>
      <c r="AF833">
        <f t="shared" si="236"/>
        <v>4.1225838242724576E-3</v>
      </c>
      <c r="AG833">
        <f t="shared" si="237"/>
        <v>1.0567876235133349E-2</v>
      </c>
      <c r="AH833">
        <f t="shared" si="238"/>
        <v>6.636722585253876E-3</v>
      </c>
      <c r="AI833">
        <f t="shared" si="239"/>
        <v>1.1627136646385958E-2</v>
      </c>
      <c r="AJ833">
        <f t="shared" si="240"/>
        <v>-1.4493007302566864E-2</v>
      </c>
      <c r="AK833">
        <f t="shared" si="241"/>
        <v>-2.1563578664724692E-2</v>
      </c>
      <c r="AL833">
        <f t="shared" si="242"/>
        <v>-1.0018538845597136E-2</v>
      </c>
      <c r="AM833">
        <f t="shared" si="243"/>
        <v>-9.7296841773957688E-3</v>
      </c>
      <c r="AN833">
        <f t="shared" si="244"/>
        <v>-1.9153937404135922E-2</v>
      </c>
      <c r="AO833">
        <f t="shared" si="245"/>
        <v>-2.5632333377086411E-2</v>
      </c>
      <c r="AP833">
        <f t="shared" si="246"/>
        <v>-3.8532675713705207E-5</v>
      </c>
      <c r="AQ833">
        <f t="shared" si="247"/>
        <v>-1.0160887622263356E-2</v>
      </c>
    </row>
    <row r="834" spans="1:43" hidden="1" x14ac:dyDescent="0.25">
      <c r="A834" s="19">
        <v>42874</v>
      </c>
      <c r="B834">
        <v>13.87763442</v>
      </c>
      <c r="C834">
        <v>21.023292829999999</v>
      </c>
      <c r="D834">
        <v>89.126346369999993</v>
      </c>
      <c r="E834">
        <v>84.359115160000002</v>
      </c>
      <c r="F834">
        <v>78.181047340000006</v>
      </c>
      <c r="G834">
        <v>28635</v>
      </c>
      <c r="H834">
        <v>39136</v>
      </c>
      <c r="I834">
        <v>369.55</v>
      </c>
      <c r="J834">
        <v>9.3775999999999993</v>
      </c>
      <c r="K834">
        <v>72.358000000000004</v>
      </c>
      <c r="L834">
        <v>64.564999999999998</v>
      </c>
      <c r="M834">
        <v>137</v>
      </c>
      <c r="N834">
        <v>89.5</v>
      </c>
      <c r="O834">
        <v>18.62</v>
      </c>
      <c r="P834">
        <v>435.25</v>
      </c>
      <c r="Q834">
        <v>1008</v>
      </c>
      <c r="R834">
        <v>13968.06</v>
      </c>
      <c r="S834">
        <v>520.41999999999996</v>
      </c>
      <c r="T834">
        <v>9427.9</v>
      </c>
      <c r="X834" s="20">
        <v>42874</v>
      </c>
      <c r="Y834">
        <f t="shared" si="229"/>
        <v>3.1910649042196913E-3</v>
      </c>
      <c r="Z834">
        <f t="shared" si="230"/>
        <v>5.0028797038974976E-4</v>
      </c>
      <c r="AA834">
        <f t="shared" si="231"/>
        <v>-9.2379975381616151E-5</v>
      </c>
      <c r="AB834">
        <f t="shared" si="232"/>
        <v>4.6315417772795238E-4</v>
      </c>
      <c r="AC834">
        <f t="shared" si="233"/>
        <v>3.2109405936991796E-4</v>
      </c>
      <c r="AD834">
        <f t="shared" si="234"/>
        <v>-2.4415777737795026E-3</v>
      </c>
      <c r="AE834">
        <f t="shared" si="235"/>
        <v>5.4831160457885541E-3</v>
      </c>
      <c r="AF834">
        <f t="shared" si="236"/>
        <v>1.3485186986333096E-2</v>
      </c>
      <c r="AG834">
        <f t="shared" si="237"/>
        <v>-4.2564123169889995E-3</v>
      </c>
      <c r="AH834">
        <f t="shared" si="238"/>
        <v>4.4600265075295242E-3</v>
      </c>
      <c r="AI834">
        <f t="shared" si="239"/>
        <v>-4.8669415085425714E-3</v>
      </c>
      <c r="AJ834">
        <f t="shared" si="240"/>
        <v>0</v>
      </c>
      <c r="AK834">
        <f t="shared" si="241"/>
        <v>5.6022555486697516E-3</v>
      </c>
      <c r="AL834">
        <f t="shared" si="242"/>
        <v>-1.3337087531537865E-2</v>
      </c>
      <c r="AM834">
        <f t="shared" si="243"/>
        <v>-1.0399499472362461E-2</v>
      </c>
      <c r="AN834">
        <f t="shared" si="244"/>
        <v>1.7766012129287856E-2</v>
      </c>
      <c r="AO834">
        <f t="shared" si="245"/>
        <v>-1.4964722723193751E-2</v>
      </c>
      <c r="AP834">
        <f t="shared" si="246"/>
        <v>2.6744929117237027E-3</v>
      </c>
      <c r="AQ834">
        <f t="shared" si="247"/>
        <v>-1.6439213394156289E-4</v>
      </c>
    </row>
    <row r="835" spans="1:43" hidden="1" x14ac:dyDescent="0.25">
      <c r="A835" s="19">
        <v>42877</v>
      </c>
      <c r="B835">
        <v>13.86692948</v>
      </c>
      <c r="C835">
        <v>20.972143320000001</v>
      </c>
      <c r="D835">
        <v>89.174084129999997</v>
      </c>
      <c r="E835">
        <v>84.460443470000001</v>
      </c>
      <c r="F835">
        <v>78.279849049999996</v>
      </c>
      <c r="G835">
        <v>28785</v>
      </c>
      <c r="H835">
        <v>39896</v>
      </c>
      <c r="I835">
        <v>371.55</v>
      </c>
      <c r="J835">
        <v>9.3678000000000008</v>
      </c>
      <c r="K835">
        <v>72.492999999999995</v>
      </c>
      <c r="L835">
        <v>64.510000000000005</v>
      </c>
      <c r="M835">
        <v>136</v>
      </c>
      <c r="N835">
        <v>90.45</v>
      </c>
      <c r="O835">
        <v>18.5</v>
      </c>
      <c r="P835">
        <v>425.45</v>
      </c>
      <c r="Q835">
        <v>1018.6</v>
      </c>
      <c r="R835">
        <v>13594.95</v>
      </c>
      <c r="S835">
        <v>525.33000000000004</v>
      </c>
      <c r="T835">
        <v>9438.25</v>
      </c>
      <c r="X835" s="20">
        <v>42877</v>
      </c>
      <c r="Y835">
        <f t="shared" si="229"/>
        <v>-7.7167841381867641E-4</v>
      </c>
      <c r="Z835">
        <f t="shared" si="230"/>
        <v>-2.435956855418535E-3</v>
      </c>
      <c r="AA835">
        <f t="shared" si="231"/>
        <v>5.3547555669722683E-4</v>
      </c>
      <c r="AB835">
        <f t="shared" si="232"/>
        <v>1.2004334449215825E-3</v>
      </c>
      <c r="AC835">
        <f t="shared" si="233"/>
        <v>1.2629573959057471E-3</v>
      </c>
      <c r="AD835">
        <f t="shared" si="234"/>
        <v>5.224672281952304E-3</v>
      </c>
      <c r="AE835">
        <f t="shared" si="235"/>
        <v>1.9233308739059651E-2</v>
      </c>
      <c r="AF835">
        <f t="shared" si="236"/>
        <v>5.3973953725824217E-3</v>
      </c>
      <c r="AG835">
        <f t="shared" si="237"/>
        <v>-1.0455899466350509E-3</v>
      </c>
      <c r="AH835">
        <f t="shared" si="238"/>
        <v>1.8639849098375562E-3</v>
      </c>
      <c r="AI835">
        <f t="shared" si="239"/>
        <v>-8.5221775446451382E-4</v>
      </c>
      <c r="AJ835">
        <f t="shared" si="240"/>
        <v>-7.3260400920728977E-3</v>
      </c>
      <c r="AK835">
        <f t="shared" si="241"/>
        <v>1.0558586560494415E-2</v>
      </c>
      <c r="AL835">
        <f t="shared" si="242"/>
        <v>-6.4655397646419723E-3</v>
      </c>
      <c r="AM835">
        <f t="shared" si="243"/>
        <v>-2.2773146352732081E-2</v>
      </c>
      <c r="AN835">
        <f t="shared" si="244"/>
        <v>1.0460965819190281E-2</v>
      </c>
      <c r="AO835">
        <f t="shared" si="245"/>
        <v>-2.7074894365724671E-2</v>
      </c>
      <c r="AP835">
        <f t="shared" si="246"/>
        <v>9.3904586766547938E-3</v>
      </c>
      <c r="AQ835">
        <f t="shared" si="247"/>
        <v>1.0972033020330829E-3</v>
      </c>
    </row>
    <row r="836" spans="1:43" hidden="1" x14ac:dyDescent="0.25">
      <c r="A836" s="19">
        <v>42878</v>
      </c>
      <c r="B836">
        <v>13.877265449999999</v>
      </c>
      <c r="C836">
        <v>20.972443940000002</v>
      </c>
      <c r="D836">
        <v>89.178750179999994</v>
      </c>
      <c r="E836">
        <v>84.435586839999999</v>
      </c>
      <c r="F836">
        <v>78.334145230000004</v>
      </c>
      <c r="G836">
        <v>28811</v>
      </c>
      <c r="H836">
        <v>39978</v>
      </c>
      <c r="I836">
        <v>373.6</v>
      </c>
      <c r="J836">
        <v>9.4186999999999994</v>
      </c>
      <c r="K836">
        <v>72.575500000000005</v>
      </c>
      <c r="L836">
        <v>64.894999999999996</v>
      </c>
      <c r="M836">
        <v>135</v>
      </c>
      <c r="N836">
        <v>88.56</v>
      </c>
      <c r="O836">
        <v>18.07</v>
      </c>
      <c r="P836">
        <v>424.05</v>
      </c>
      <c r="Q836">
        <v>1024.8</v>
      </c>
      <c r="R836">
        <v>13799.1</v>
      </c>
      <c r="S836">
        <v>523.03</v>
      </c>
      <c r="T836">
        <v>9386.15</v>
      </c>
      <c r="X836" s="20">
        <v>42878</v>
      </c>
      <c r="Y836">
        <f t="shared" si="229"/>
        <v>7.4509067603175814E-4</v>
      </c>
      <c r="Z836">
        <f t="shared" si="230"/>
        <v>1.4334149869802941E-5</v>
      </c>
      <c r="AA836">
        <f t="shared" si="231"/>
        <v>5.2323811046866603E-5</v>
      </c>
      <c r="AB836">
        <f t="shared" si="232"/>
        <v>-2.9434238488424287E-4</v>
      </c>
      <c r="AC836">
        <f t="shared" si="233"/>
        <v>6.9337586880358212E-4</v>
      </c>
      <c r="AD836">
        <f t="shared" si="234"/>
        <v>9.0284053635999464E-4</v>
      </c>
      <c r="AE836">
        <f t="shared" si="235"/>
        <v>2.0532345646335874E-3</v>
      </c>
      <c r="AF836">
        <f t="shared" si="236"/>
        <v>5.5022617512093322E-3</v>
      </c>
      <c r="AG836">
        <f t="shared" si="237"/>
        <v>5.418798025132416E-3</v>
      </c>
      <c r="AH836">
        <f t="shared" si="238"/>
        <v>1.1373938366214449E-3</v>
      </c>
      <c r="AI836">
        <f t="shared" si="239"/>
        <v>5.9503285955719454E-3</v>
      </c>
      <c r="AJ836">
        <f t="shared" si="240"/>
        <v>-7.3801072976225337E-3</v>
      </c>
      <c r="AK836">
        <f t="shared" si="241"/>
        <v>-2.1116923440922697E-2</v>
      </c>
      <c r="AL836">
        <f t="shared" si="242"/>
        <v>-2.3517627480141995E-2</v>
      </c>
      <c r="AM836">
        <f t="shared" si="243"/>
        <v>-3.2960594878572364E-3</v>
      </c>
      <c r="AN836">
        <f t="shared" si="244"/>
        <v>6.0683361320200708E-3</v>
      </c>
      <c r="AO836">
        <f t="shared" si="245"/>
        <v>1.490497239016628E-2</v>
      </c>
      <c r="AP836">
        <f t="shared" si="246"/>
        <v>-4.3878127554240953E-3</v>
      </c>
      <c r="AQ836">
        <f t="shared" si="247"/>
        <v>-5.5353831230343315E-3</v>
      </c>
    </row>
    <row r="837" spans="1:43" hidden="1" x14ac:dyDescent="0.25">
      <c r="A837" s="19">
        <v>42879</v>
      </c>
      <c r="B837">
        <v>13.870880059999999</v>
      </c>
      <c r="C837">
        <v>20.98736233</v>
      </c>
      <c r="D837">
        <v>89.216334939999996</v>
      </c>
      <c r="E837">
        <v>84.504444149999998</v>
      </c>
      <c r="F837">
        <v>78.325313809999997</v>
      </c>
      <c r="G837">
        <v>28713</v>
      </c>
      <c r="H837">
        <v>39860</v>
      </c>
      <c r="I837">
        <v>371.4</v>
      </c>
      <c r="J837">
        <v>9.4007000000000005</v>
      </c>
      <c r="K837">
        <v>72.665499999999994</v>
      </c>
      <c r="L837">
        <v>64.77</v>
      </c>
      <c r="M837">
        <v>134</v>
      </c>
      <c r="N837">
        <v>89.3</v>
      </c>
      <c r="O837">
        <v>18</v>
      </c>
      <c r="P837">
        <v>430.65</v>
      </c>
      <c r="Q837">
        <v>1038.05</v>
      </c>
      <c r="R837">
        <v>13682.34</v>
      </c>
      <c r="S837">
        <v>522.25</v>
      </c>
      <c r="T837">
        <v>9360.5499999999993</v>
      </c>
      <c r="X837" s="20">
        <v>42879</v>
      </c>
      <c r="Y837">
        <f t="shared" si="229"/>
        <v>-4.6023905348277136E-4</v>
      </c>
      <c r="Z837">
        <f t="shared" si="230"/>
        <v>7.1108005278239142E-4</v>
      </c>
      <c r="AA837">
        <f t="shared" si="231"/>
        <v>4.2136542641644142E-4</v>
      </c>
      <c r="AB837">
        <f t="shared" si="232"/>
        <v>8.1516871293861473E-4</v>
      </c>
      <c r="AC837">
        <f t="shared" si="233"/>
        <v>-1.1274671907438809E-4</v>
      </c>
      <c r="AD837">
        <f t="shared" si="234"/>
        <v>-3.4072767822538141E-3</v>
      </c>
      <c r="AE837">
        <f t="shared" si="235"/>
        <v>-2.955988023806378E-3</v>
      </c>
      <c r="AF837">
        <f t="shared" si="236"/>
        <v>-5.9060574360822928E-3</v>
      </c>
      <c r="AG837">
        <f t="shared" si="237"/>
        <v>-1.9129202300704701E-3</v>
      </c>
      <c r="AH837">
        <f t="shared" si="238"/>
        <v>1.2393196345292868E-3</v>
      </c>
      <c r="AI837">
        <f t="shared" si="239"/>
        <v>-1.9280459448966E-3</v>
      </c>
      <c r="AJ837">
        <f t="shared" si="240"/>
        <v>-7.4349784875180902E-3</v>
      </c>
      <c r="AK837">
        <f t="shared" si="241"/>
        <v>8.3211994820719237E-3</v>
      </c>
      <c r="AL837">
        <f t="shared" si="242"/>
        <v>-3.8813467079724944E-3</v>
      </c>
      <c r="AM837">
        <f t="shared" si="243"/>
        <v>1.5444322427473556E-2</v>
      </c>
      <c r="AN837">
        <f t="shared" si="244"/>
        <v>1.2846481540033742E-2</v>
      </c>
      <c r="AO837">
        <f t="shared" si="245"/>
        <v>-8.4974224469581087E-3</v>
      </c>
      <c r="AP837">
        <f t="shared" si="246"/>
        <v>-1.4924233598198739E-3</v>
      </c>
      <c r="AQ837">
        <f t="shared" si="247"/>
        <v>-2.7311490462753369E-3</v>
      </c>
    </row>
    <row r="838" spans="1:43" hidden="1" x14ac:dyDescent="0.25">
      <c r="A838" s="19">
        <v>42880</v>
      </c>
      <c r="B838">
        <v>13.837467480000001</v>
      </c>
      <c r="C838">
        <v>20.991786770000001</v>
      </c>
      <c r="D838">
        <v>89.239748480000003</v>
      </c>
      <c r="E838">
        <v>84.544511330000006</v>
      </c>
      <c r="F838">
        <v>78.386892290000006</v>
      </c>
      <c r="G838">
        <v>28661</v>
      </c>
      <c r="H838">
        <v>39831</v>
      </c>
      <c r="I838">
        <v>371.65</v>
      </c>
      <c r="J838">
        <v>9.3981999999999992</v>
      </c>
      <c r="K838">
        <v>72.366500000000002</v>
      </c>
      <c r="L838">
        <v>64.555000000000007</v>
      </c>
      <c r="M838">
        <v>136</v>
      </c>
      <c r="N838">
        <v>90.17</v>
      </c>
      <c r="O838">
        <v>18.05</v>
      </c>
      <c r="P838">
        <v>438.7</v>
      </c>
      <c r="Q838">
        <v>1043.45</v>
      </c>
      <c r="R838">
        <v>14004.69</v>
      </c>
      <c r="S838">
        <v>539.04999999999995</v>
      </c>
      <c r="T838">
        <v>9509.75</v>
      </c>
      <c r="X838" s="20">
        <v>42880</v>
      </c>
      <c r="Y838">
        <f t="shared" ref="Y838:Y901" si="248">LN(B838/B837)</f>
        <v>-2.4117350301762412E-3</v>
      </c>
      <c r="Z838">
        <f t="shared" ref="Z838:Z901" si="249">LN(C838/C837)</f>
        <v>2.1079226764915548E-4</v>
      </c>
      <c r="AA838">
        <f t="shared" ref="AA838:AA901" si="250">LN(D838/D837)</f>
        <v>2.6240114302233296E-4</v>
      </c>
      <c r="AB838">
        <f t="shared" ref="AB838:AB901" si="251">LN(E838/E837)</f>
        <v>4.7403050360785964E-4</v>
      </c>
      <c r="AC838">
        <f t="shared" ref="AC838:AC901" si="252">LN(F838/F837)</f>
        <v>7.8587985839463019E-4</v>
      </c>
      <c r="AD838">
        <f t="shared" ref="AD838:AD901" si="253">LN(G838/G837)</f>
        <v>-1.8126682552487131E-3</v>
      </c>
      <c r="AE838">
        <f t="shared" ref="AE838:AE901" si="254">LN(H838/H837)</f>
        <v>-7.2781120277396979E-4</v>
      </c>
      <c r="AF838">
        <f t="shared" ref="AF838:AF901" si="255">LN(I838/I837)</f>
        <v>6.729022526971364E-4</v>
      </c>
      <c r="AG838">
        <f t="shared" ref="AG838:AG901" si="256">LN(J838/J837)</f>
        <v>-2.6597301062708767E-4</v>
      </c>
      <c r="AH838">
        <f t="shared" ref="AH838:AH901" si="257">LN(K838/K837)</f>
        <v>-4.1232338188750637E-3</v>
      </c>
      <c r="AI838">
        <f t="shared" ref="AI838:AI901" si="258">LN(L838/L837)</f>
        <v>-3.3249595681435593E-3</v>
      </c>
      <c r="AJ838">
        <f t="shared" ref="AJ838:AJ901" si="259">LN(M838/M837)</f>
        <v>1.4815085785140682E-2</v>
      </c>
      <c r="AK838">
        <f t="shared" ref="AK838:AK901" si="260">LN(N838/N837)</f>
        <v>9.6952896293619507E-3</v>
      </c>
      <c r="AL838">
        <f t="shared" ref="AL838:AL901" si="261">LN(O838/O837)</f>
        <v>2.7739268827252244E-3</v>
      </c>
      <c r="AM838">
        <f t="shared" ref="AM838:AM901" si="262">LN(P838/P837)</f>
        <v>1.8520112936985644E-2</v>
      </c>
      <c r="AN838">
        <f t="shared" ref="AN838:AN901" si="263">LN(Q838/Q837)</f>
        <v>5.1885775782815639E-3</v>
      </c>
      <c r="AO838">
        <f t="shared" ref="AO838:AO901" si="264">LN(R838/R837)</f>
        <v>2.3286323317137307E-2</v>
      </c>
      <c r="AP838">
        <f t="shared" ref="AP838:AP901" si="265">LN(S838/S837)</f>
        <v>3.1661930548451685E-2</v>
      </c>
      <c r="AQ838">
        <f t="shared" ref="AQ838:AQ901" si="266">LN(T838/T837)</f>
        <v>1.5813538647069577E-2</v>
      </c>
    </row>
    <row r="839" spans="1:43" hidden="1" x14ac:dyDescent="0.25">
      <c r="A839" s="19">
        <v>42881</v>
      </c>
      <c r="B839">
        <v>13.77104493</v>
      </c>
      <c r="C839">
        <v>21.047110669999999</v>
      </c>
      <c r="D839">
        <v>89.262871630000006</v>
      </c>
      <c r="E839">
        <v>84.535636670000002</v>
      </c>
      <c r="F839">
        <v>78.438479509999993</v>
      </c>
      <c r="G839">
        <v>28888</v>
      </c>
      <c r="H839">
        <v>40114</v>
      </c>
      <c r="I839">
        <v>367.35</v>
      </c>
      <c r="J839">
        <v>9.4099000000000004</v>
      </c>
      <c r="K839">
        <v>72.141499999999994</v>
      </c>
      <c r="L839">
        <v>64.510000000000005</v>
      </c>
      <c r="M839">
        <v>138</v>
      </c>
      <c r="N839">
        <v>90.47</v>
      </c>
      <c r="O839">
        <v>18.239999999999998</v>
      </c>
      <c r="P839">
        <v>426.35</v>
      </c>
      <c r="Q839">
        <v>1040.95</v>
      </c>
      <c r="R839">
        <v>14175.66</v>
      </c>
      <c r="S839">
        <v>542</v>
      </c>
      <c r="T839">
        <v>9595.1</v>
      </c>
      <c r="X839" s="20">
        <v>42881</v>
      </c>
      <c r="Y839">
        <f t="shared" si="248"/>
        <v>-4.8117535034238965E-3</v>
      </c>
      <c r="Z839">
        <f t="shared" si="249"/>
        <v>2.6320353438141334E-3</v>
      </c>
      <c r="AA839">
        <f t="shared" si="250"/>
        <v>2.5907911172505272E-4</v>
      </c>
      <c r="AB839">
        <f t="shared" si="251"/>
        <v>-1.0497577761941998E-4</v>
      </c>
      <c r="AC839">
        <f t="shared" si="252"/>
        <v>6.5789382506880592E-4</v>
      </c>
      <c r="AD839">
        <f t="shared" si="253"/>
        <v>7.8889703485263054E-3</v>
      </c>
      <c r="AE839">
        <f t="shared" si="254"/>
        <v>7.0798969819803482E-3</v>
      </c>
      <c r="AF839">
        <f t="shared" si="255"/>
        <v>-1.1637479105015966E-2</v>
      </c>
      <c r="AG839">
        <f t="shared" si="256"/>
        <v>1.2441449704329124E-3</v>
      </c>
      <c r="AH839">
        <f t="shared" si="257"/>
        <v>-3.1140169654363245E-3</v>
      </c>
      <c r="AI839">
        <f t="shared" si="258"/>
        <v>-6.9732308253171033E-4</v>
      </c>
      <c r="AJ839">
        <f t="shared" si="259"/>
        <v>1.4598799421152631E-2</v>
      </c>
      <c r="AK839">
        <f t="shared" si="260"/>
        <v>3.3215265258349112E-3</v>
      </c>
      <c r="AL839">
        <f t="shared" si="261"/>
        <v>1.0471299867295216E-2</v>
      </c>
      <c r="AM839">
        <f t="shared" si="262"/>
        <v>-2.8555202984109587E-2</v>
      </c>
      <c r="AN839">
        <f t="shared" si="263"/>
        <v>-2.3987729790569631E-3</v>
      </c>
      <c r="AO839">
        <f t="shared" si="264"/>
        <v>1.2134135861166791E-2</v>
      </c>
      <c r="AP839">
        <f t="shared" si="265"/>
        <v>5.4576704545193002E-3</v>
      </c>
      <c r="AQ839">
        <f t="shared" si="266"/>
        <v>8.9349634062052159E-3</v>
      </c>
    </row>
    <row r="840" spans="1:43" hidden="1" x14ac:dyDescent="0.25">
      <c r="A840" s="19">
        <v>42884</v>
      </c>
      <c r="B840">
        <v>13.802666759999999</v>
      </c>
      <c r="C840">
        <v>21.089287859999999</v>
      </c>
      <c r="D840">
        <v>89.302313650000002</v>
      </c>
      <c r="E840">
        <v>84.623069299999997</v>
      </c>
      <c r="F840">
        <v>78.53505835</v>
      </c>
      <c r="G840">
        <v>28900</v>
      </c>
      <c r="H840">
        <v>40352</v>
      </c>
      <c r="I840">
        <v>367.6</v>
      </c>
      <c r="J840">
        <v>9.4143000000000008</v>
      </c>
      <c r="K840">
        <v>72.052499999999995</v>
      </c>
      <c r="L840">
        <v>64.540000000000006</v>
      </c>
      <c r="M840">
        <v>136</v>
      </c>
      <c r="N840">
        <v>91.35</v>
      </c>
      <c r="O840">
        <v>18.43</v>
      </c>
      <c r="P840">
        <v>418.2</v>
      </c>
      <c r="Q840">
        <v>1072.25</v>
      </c>
      <c r="R840">
        <v>14086.05</v>
      </c>
      <c r="S840">
        <v>543.97</v>
      </c>
      <c r="T840">
        <v>9604.9</v>
      </c>
      <c r="X840" s="20">
        <v>42884</v>
      </c>
      <c r="Y840">
        <f t="shared" si="248"/>
        <v>2.2936225792354898E-3</v>
      </c>
      <c r="Z840">
        <f t="shared" si="249"/>
        <v>2.0019368317052122E-3</v>
      </c>
      <c r="AA840">
        <f t="shared" si="250"/>
        <v>4.4176607640065914E-4</v>
      </c>
      <c r="AB840">
        <f t="shared" si="251"/>
        <v>1.0337350038776738E-3</v>
      </c>
      <c r="AC840">
        <f t="shared" si="252"/>
        <v>1.2305112505325553E-3</v>
      </c>
      <c r="AD840">
        <f t="shared" si="253"/>
        <v>4.1531114322991466E-4</v>
      </c>
      <c r="AE840">
        <f t="shared" si="254"/>
        <v>5.9155592186539846E-3</v>
      </c>
      <c r="AF840">
        <f t="shared" si="255"/>
        <v>6.8031841524557378E-4</v>
      </c>
      <c r="AG840">
        <f t="shared" si="256"/>
        <v>4.674833544196272E-4</v>
      </c>
      <c r="AH840">
        <f t="shared" si="257"/>
        <v>-1.2344481920465334E-3</v>
      </c>
      <c r="AI840">
        <f t="shared" si="258"/>
        <v>4.6493607966556472E-4</v>
      </c>
      <c r="AJ840">
        <f t="shared" si="259"/>
        <v>-1.4598799421152636E-2</v>
      </c>
      <c r="AK840">
        <f t="shared" si="260"/>
        <v>9.6799787863654074E-3</v>
      </c>
      <c r="AL840">
        <f t="shared" si="261"/>
        <v>1.0362787035546658E-2</v>
      </c>
      <c r="AM840">
        <f t="shared" si="262"/>
        <v>-1.9300818193525467E-2</v>
      </c>
      <c r="AN840">
        <f t="shared" si="263"/>
        <v>2.9625486675207317E-2</v>
      </c>
      <c r="AO840">
        <f t="shared" si="264"/>
        <v>-6.3414634357955267E-3</v>
      </c>
      <c r="AP840">
        <f t="shared" si="265"/>
        <v>3.6280968368179452E-3</v>
      </c>
      <c r="AQ840">
        <f t="shared" si="266"/>
        <v>1.0208334219841677E-3</v>
      </c>
    </row>
    <row r="841" spans="1:43" hidden="1" x14ac:dyDescent="0.25">
      <c r="A841" s="19">
        <v>42885</v>
      </c>
      <c r="B841">
        <v>13.752418990000001</v>
      </c>
      <c r="C841">
        <v>21.100821889999999</v>
      </c>
      <c r="D841">
        <v>89.352509119999993</v>
      </c>
      <c r="E841">
        <v>84.621377420000002</v>
      </c>
      <c r="F841">
        <v>78.545359759999997</v>
      </c>
      <c r="G841">
        <v>28741</v>
      </c>
      <c r="H841">
        <v>40307</v>
      </c>
      <c r="I841">
        <v>367.1</v>
      </c>
      <c r="J841">
        <v>9.4281000000000006</v>
      </c>
      <c r="K841">
        <v>72.3005</v>
      </c>
      <c r="L841">
        <v>64.635000000000005</v>
      </c>
      <c r="M841">
        <v>137</v>
      </c>
      <c r="N841">
        <v>91.35</v>
      </c>
      <c r="O841">
        <v>18.37</v>
      </c>
      <c r="P841">
        <v>419.9</v>
      </c>
      <c r="Q841">
        <v>1072.5999999999999</v>
      </c>
      <c r="R841">
        <v>14161.71</v>
      </c>
      <c r="S841">
        <v>543.02</v>
      </c>
      <c r="T841">
        <v>9624.5499999999993</v>
      </c>
      <c r="X841" s="20">
        <v>42885</v>
      </c>
      <c r="Y841">
        <f t="shared" si="248"/>
        <v>-3.6470817875290046E-3</v>
      </c>
      <c r="Z841">
        <f t="shared" si="249"/>
        <v>5.4676464961517072E-4</v>
      </c>
      <c r="AA841">
        <f t="shared" si="250"/>
        <v>5.619268547306706E-4</v>
      </c>
      <c r="AB841">
        <f t="shared" si="251"/>
        <v>-1.9993329563751641E-5</v>
      </c>
      <c r="AC841">
        <f t="shared" si="252"/>
        <v>1.311609701414408E-4</v>
      </c>
      <c r="AD841">
        <f t="shared" si="253"/>
        <v>-5.5169203616256858E-3</v>
      </c>
      <c r="AE841">
        <f t="shared" si="254"/>
        <v>-1.115808643024541E-3</v>
      </c>
      <c r="AF841">
        <f t="shared" si="255"/>
        <v>-1.3610999787433439E-3</v>
      </c>
      <c r="AG841">
        <f t="shared" si="256"/>
        <v>1.4647818183907443E-3</v>
      </c>
      <c r="AH841">
        <f t="shared" si="257"/>
        <v>3.4360248002623505E-3</v>
      </c>
      <c r="AI841">
        <f t="shared" si="258"/>
        <v>1.4708731120951311E-3</v>
      </c>
      <c r="AJ841">
        <f t="shared" si="259"/>
        <v>7.3260400920728812E-3</v>
      </c>
      <c r="AK841">
        <f t="shared" si="260"/>
        <v>0</v>
      </c>
      <c r="AL841">
        <f t="shared" si="261"/>
        <v>-3.2608724546975606E-3</v>
      </c>
      <c r="AM841">
        <f t="shared" si="262"/>
        <v>4.056800695614469E-3</v>
      </c>
      <c r="AN841">
        <f t="shared" si="263"/>
        <v>3.26363151834817E-4</v>
      </c>
      <c r="AO841">
        <f t="shared" si="264"/>
        <v>5.356897745550258E-3</v>
      </c>
      <c r="AP841">
        <f t="shared" si="265"/>
        <v>-1.7479466083023987E-3</v>
      </c>
      <c r="AQ841">
        <f t="shared" si="266"/>
        <v>2.0437409119485822E-3</v>
      </c>
    </row>
    <row r="842" spans="1:43" hidden="1" x14ac:dyDescent="0.25">
      <c r="A842" s="19">
        <v>42886</v>
      </c>
      <c r="B842">
        <v>13.793643360000001</v>
      </c>
      <c r="C842">
        <v>21.046886860000001</v>
      </c>
      <c r="D842">
        <v>89.356077709999994</v>
      </c>
      <c r="E842">
        <v>84.661159100000006</v>
      </c>
      <c r="F842">
        <v>78.576806340000005</v>
      </c>
      <c r="G842">
        <v>28843</v>
      </c>
      <c r="H842">
        <v>40133</v>
      </c>
      <c r="I842">
        <v>368.75</v>
      </c>
      <c r="J842">
        <v>9.4726999999999997</v>
      </c>
      <c r="K842">
        <v>72.531999999999996</v>
      </c>
      <c r="L842">
        <v>64.510000000000005</v>
      </c>
      <c r="M842">
        <v>137</v>
      </c>
      <c r="N842">
        <v>90.55</v>
      </c>
      <c r="O842">
        <v>18.260000000000002</v>
      </c>
      <c r="P842">
        <v>431.85</v>
      </c>
      <c r="Q842">
        <v>1067</v>
      </c>
      <c r="R842">
        <v>14217.51</v>
      </c>
      <c r="S842">
        <v>545.4</v>
      </c>
      <c r="T842">
        <v>9621.25</v>
      </c>
      <c r="X842" s="20">
        <v>42886</v>
      </c>
      <c r="Y842">
        <f t="shared" si="248"/>
        <v>2.9931247706424355E-3</v>
      </c>
      <c r="Z842">
        <f t="shared" si="249"/>
        <v>-2.5593353014910433E-3</v>
      </c>
      <c r="AA842">
        <f t="shared" si="250"/>
        <v>3.9937532535690981E-5</v>
      </c>
      <c r="AB842">
        <f t="shared" si="251"/>
        <v>4.7000336301834312E-4</v>
      </c>
      <c r="AC842">
        <f t="shared" si="252"/>
        <v>4.0028191057241044E-4</v>
      </c>
      <c r="AD842">
        <f t="shared" si="253"/>
        <v>3.5426544414553902E-3</v>
      </c>
      <c r="AE842">
        <f t="shared" si="254"/>
        <v>-4.3262126152061823E-3</v>
      </c>
      <c r="AF842">
        <f t="shared" si="255"/>
        <v>4.4846171512410047E-3</v>
      </c>
      <c r="AG842">
        <f t="shared" si="256"/>
        <v>4.7193857169859164E-3</v>
      </c>
      <c r="AH842">
        <f t="shared" si="257"/>
        <v>3.1967990216507148E-3</v>
      </c>
      <c r="AI842">
        <f t="shared" si="258"/>
        <v>-1.9358091917607231E-3</v>
      </c>
      <c r="AJ842">
        <f t="shared" si="259"/>
        <v>0</v>
      </c>
      <c r="AK842">
        <f t="shared" si="260"/>
        <v>-8.796098494593247E-3</v>
      </c>
      <c r="AL842">
        <f t="shared" si="261"/>
        <v>-6.0060240602118099E-3</v>
      </c>
      <c r="AM842">
        <f t="shared" si="262"/>
        <v>2.8061718036146981E-2</v>
      </c>
      <c r="AN842">
        <f t="shared" si="263"/>
        <v>-5.2346352470713309E-3</v>
      </c>
      <c r="AO842">
        <f t="shared" si="264"/>
        <v>3.9324598708985374E-3</v>
      </c>
      <c r="AP842">
        <f t="shared" si="265"/>
        <v>4.373318743326241E-3</v>
      </c>
      <c r="AQ842">
        <f t="shared" si="266"/>
        <v>-3.4293196773740485E-4</v>
      </c>
    </row>
    <row r="843" spans="1:43" hidden="1" x14ac:dyDescent="0.25">
      <c r="A843" s="19">
        <v>42887</v>
      </c>
      <c r="B843">
        <v>13.74594205</v>
      </c>
      <c r="C843">
        <v>21.004780239999999</v>
      </c>
      <c r="D843">
        <v>89.378833830000005</v>
      </c>
      <c r="E843">
        <v>84.679482820000004</v>
      </c>
      <c r="F843">
        <v>78.617282540000005</v>
      </c>
      <c r="G843">
        <v>28652</v>
      </c>
      <c r="H843">
        <v>39831</v>
      </c>
      <c r="I843">
        <v>368.75</v>
      </c>
      <c r="J843">
        <v>9.4712999999999994</v>
      </c>
      <c r="K843">
        <v>72.3</v>
      </c>
      <c r="L843">
        <v>64.477999999999994</v>
      </c>
      <c r="M843">
        <v>138</v>
      </c>
      <c r="N843">
        <v>90.5</v>
      </c>
      <c r="O843">
        <v>18.16</v>
      </c>
      <c r="P843">
        <v>414.05</v>
      </c>
      <c r="Q843">
        <v>1095.3499999999999</v>
      </c>
      <c r="R843">
        <v>14396.7</v>
      </c>
      <c r="S843">
        <v>542.87</v>
      </c>
      <c r="T843">
        <v>9616.1</v>
      </c>
      <c r="X843" s="20">
        <v>42887</v>
      </c>
      <c r="Y843">
        <f t="shared" si="248"/>
        <v>-3.4642030367510912E-3</v>
      </c>
      <c r="Z843">
        <f t="shared" si="249"/>
        <v>-2.0026142588890393E-3</v>
      </c>
      <c r="AA843">
        <f t="shared" si="250"/>
        <v>2.5463542546783654E-4</v>
      </c>
      <c r="AB843">
        <f t="shared" si="251"/>
        <v>2.1641255003836601E-4</v>
      </c>
      <c r="AC843">
        <f t="shared" si="252"/>
        <v>5.1498375267090032E-4</v>
      </c>
      <c r="AD843">
        <f t="shared" si="253"/>
        <v>-6.6440804460113747E-3</v>
      </c>
      <c r="AE843">
        <f t="shared" si="254"/>
        <v>-7.5534349424036563E-3</v>
      </c>
      <c r="AF843">
        <f t="shared" si="255"/>
        <v>0</v>
      </c>
      <c r="AG843">
        <f t="shared" si="256"/>
        <v>-1.4780405432320153E-4</v>
      </c>
      <c r="AH843">
        <f t="shared" si="257"/>
        <v>-3.2037146270601333E-3</v>
      </c>
      <c r="AI843">
        <f t="shared" si="258"/>
        <v>-4.9617019655327278E-4</v>
      </c>
      <c r="AJ843">
        <f t="shared" si="259"/>
        <v>7.2727593290798781E-3</v>
      </c>
      <c r="AK843">
        <f t="shared" si="260"/>
        <v>-5.5233362354187895E-4</v>
      </c>
      <c r="AL843">
        <f t="shared" si="261"/>
        <v>-5.4915019936752317E-3</v>
      </c>
      <c r="AM843">
        <f t="shared" si="262"/>
        <v>-4.2091566246585513E-2</v>
      </c>
      <c r="AN843">
        <f t="shared" si="263"/>
        <v>2.6222974579754955E-2</v>
      </c>
      <c r="AO843">
        <f t="shared" si="264"/>
        <v>1.2524710095488056E-2</v>
      </c>
      <c r="AP843">
        <f t="shared" si="265"/>
        <v>-4.649589822264451E-3</v>
      </c>
      <c r="AQ843">
        <f t="shared" si="266"/>
        <v>-5.3541679316848362E-4</v>
      </c>
    </row>
    <row r="844" spans="1:43" hidden="1" x14ac:dyDescent="0.25">
      <c r="A844" s="19">
        <v>42888</v>
      </c>
      <c r="B844">
        <v>13.73745811</v>
      </c>
      <c r="C844">
        <v>21.01912952</v>
      </c>
      <c r="D844">
        <v>89.376129989999995</v>
      </c>
      <c r="E844">
        <v>84.735357500000006</v>
      </c>
      <c r="F844">
        <v>78.641135340000005</v>
      </c>
      <c r="G844">
        <v>28871</v>
      </c>
      <c r="H844">
        <v>40297</v>
      </c>
      <c r="I844">
        <v>367</v>
      </c>
      <c r="J844">
        <v>9.4565999999999999</v>
      </c>
      <c r="K844">
        <v>72.673000000000002</v>
      </c>
      <c r="L844">
        <v>64.415000000000006</v>
      </c>
      <c r="M844">
        <v>138</v>
      </c>
      <c r="N844">
        <v>92</v>
      </c>
      <c r="O844">
        <v>18.45</v>
      </c>
      <c r="P844">
        <v>414.5</v>
      </c>
      <c r="Q844">
        <v>1086.4000000000001</v>
      </c>
      <c r="R844">
        <v>14590.05</v>
      </c>
      <c r="S844">
        <v>544.75</v>
      </c>
      <c r="T844">
        <v>9653.5</v>
      </c>
      <c r="X844" s="20">
        <v>42888</v>
      </c>
      <c r="Y844">
        <f t="shared" si="248"/>
        <v>-6.173865111370173E-4</v>
      </c>
      <c r="Z844">
        <f t="shared" si="249"/>
        <v>6.8291030699514611E-4</v>
      </c>
      <c r="AA844">
        <f t="shared" si="250"/>
        <v>-3.0251915162860961E-5</v>
      </c>
      <c r="AB844">
        <f t="shared" si="251"/>
        <v>6.5961968763040819E-4</v>
      </c>
      <c r="AC844">
        <f t="shared" si="252"/>
        <v>3.0335800785089343E-4</v>
      </c>
      <c r="AD844">
        <f t="shared" si="253"/>
        <v>7.6143823553159904E-3</v>
      </c>
      <c r="AE844">
        <f t="shared" si="254"/>
        <v>1.1631520912497849E-2</v>
      </c>
      <c r="AF844">
        <f t="shared" si="255"/>
        <v>-4.757059599459346E-3</v>
      </c>
      <c r="AG844">
        <f t="shared" si="256"/>
        <v>-1.5532629563201324E-3</v>
      </c>
      <c r="AH844">
        <f t="shared" si="257"/>
        <v>5.1457971217027934E-3</v>
      </c>
      <c r="AI844">
        <f t="shared" si="258"/>
        <v>-9.7755510410902843E-4</v>
      </c>
      <c r="AJ844">
        <f t="shared" si="259"/>
        <v>0</v>
      </c>
      <c r="AK844">
        <f t="shared" si="260"/>
        <v>1.6438726343159939E-2</v>
      </c>
      <c r="AL844">
        <f t="shared" si="261"/>
        <v>1.5842997313388944E-2</v>
      </c>
      <c r="AM844">
        <f t="shared" si="262"/>
        <v>1.086235095640609E-3</v>
      </c>
      <c r="AN844">
        <f t="shared" si="263"/>
        <v>-8.2044690770766166E-3</v>
      </c>
      <c r="AO844">
        <f t="shared" si="264"/>
        <v>1.3340775881024435E-2</v>
      </c>
      <c r="AP844">
        <f t="shared" si="265"/>
        <v>3.4570932355054949E-3</v>
      </c>
      <c r="AQ844">
        <f t="shared" si="266"/>
        <v>3.8817668205125984E-3</v>
      </c>
    </row>
    <row r="845" spans="1:43" hidden="1" x14ac:dyDescent="0.25">
      <c r="A845" s="19">
        <v>42891</v>
      </c>
      <c r="B845">
        <v>13.688864110000001</v>
      </c>
      <c r="C845">
        <v>21.0119285</v>
      </c>
      <c r="D845">
        <v>89.445845500000004</v>
      </c>
      <c r="E845">
        <v>84.78479213</v>
      </c>
      <c r="F845">
        <v>78.760717580000005</v>
      </c>
      <c r="G845">
        <v>29024</v>
      </c>
      <c r="H845">
        <v>40480</v>
      </c>
      <c r="I845">
        <v>364.85</v>
      </c>
      <c r="J845">
        <v>9.4575999999999993</v>
      </c>
      <c r="K845">
        <v>72.422499999999999</v>
      </c>
      <c r="L845">
        <v>64.349999999999994</v>
      </c>
      <c r="M845">
        <v>138</v>
      </c>
      <c r="N845">
        <v>90.6</v>
      </c>
      <c r="O845">
        <v>18.36</v>
      </c>
      <c r="P845">
        <v>420.35</v>
      </c>
      <c r="Q845">
        <v>1097.75</v>
      </c>
      <c r="R845">
        <v>14662.74</v>
      </c>
      <c r="S845">
        <v>545.17999999999995</v>
      </c>
      <c r="T845">
        <v>9675.1</v>
      </c>
      <c r="X845" s="20">
        <v>42891</v>
      </c>
      <c r="Y845">
        <f t="shared" si="248"/>
        <v>-3.5436067920712792E-3</v>
      </c>
      <c r="Z845">
        <f t="shared" si="249"/>
        <v>-3.4265233423486742E-4</v>
      </c>
      <c r="AA845">
        <f t="shared" si="250"/>
        <v>7.7971975581884144E-4</v>
      </c>
      <c r="AB845">
        <f t="shared" si="251"/>
        <v>5.8323015298405285E-4</v>
      </c>
      <c r="AC845">
        <f t="shared" si="252"/>
        <v>1.5194517826641106E-3</v>
      </c>
      <c r="AD845">
        <f t="shared" si="253"/>
        <v>5.2854428252053767E-3</v>
      </c>
      <c r="AE845">
        <f t="shared" si="254"/>
        <v>4.5310004848375732E-3</v>
      </c>
      <c r="AF845">
        <f t="shared" si="255"/>
        <v>-5.8755378429411068E-3</v>
      </c>
      <c r="AG845">
        <f t="shared" si="256"/>
        <v>1.057406605545228E-4</v>
      </c>
      <c r="AH845">
        <f t="shared" si="257"/>
        <v>-3.4529016941637087E-3</v>
      </c>
      <c r="AI845">
        <f t="shared" si="258"/>
        <v>-1.0095912013525477E-3</v>
      </c>
      <c r="AJ845">
        <f t="shared" si="259"/>
        <v>0</v>
      </c>
      <c r="AK845">
        <f t="shared" si="260"/>
        <v>-1.5334364000106687E-2</v>
      </c>
      <c r="AL845">
        <f t="shared" si="261"/>
        <v>-4.8899852941917919E-3</v>
      </c>
      <c r="AM845">
        <f t="shared" si="262"/>
        <v>1.4014723005956161E-2</v>
      </c>
      <c r="AN845">
        <f t="shared" si="263"/>
        <v>1.0393152637394999E-2</v>
      </c>
      <c r="AO845">
        <f t="shared" si="264"/>
        <v>4.9697925984599697E-3</v>
      </c>
      <c r="AP845">
        <f t="shared" si="265"/>
        <v>7.8904153901495624E-4</v>
      </c>
      <c r="AQ845">
        <f t="shared" si="266"/>
        <v>2.2350308860086591E-3</v>
      </c>
    </row>
    <row r="846" spans="1:43" hidden="1" x14ac:dyDescent="0.25">
      <c r="A846" s="19">
        <v>42892</v>
      </c>
      <c r="B846">
        <v>13.736232019999999</v>
      </c>
      <c r="C846">
        <v>21.000471449999999</v>
      </c>
      <c r="D846">
        <v>89.467001510000003</v>
      </c>
      <c r="E846">
        <v>84.812282019999998</v>
      </c>
      <c r="F846">
        <v>78.765132339999994</v>
      </c>
      <c r="G846">
        <v>29567</v>
      </c>
      <c r="H846">
        <v>40794</v>
      </c>
      <c r="I846">
        <v>363.25</v>
      </c>
      <c r="J846">
        <v>9.4816000000000003</v>
      </c>
      <c r="K846">
        <v>72.661000000000001</v>
      </c>
      <c r="L846">
        <v>64.430000000000007</v>
      </c>
      <c r="M846">
        <v>138</v>
      </c>
      <c r="N846">
        <v>91.5</v>
      </c>
      <c r="O846">
        <v>18.399999999999999</v>
      </c>
      <c r="P846">
        <v>424.3</v>
      </c>
      <c r="Q846">
        <v>1091.55</v>
      </c>
      <c r="R846">
        <v>14595.6</v>
      </c>
      <c r="S846">
        <v>546.32000000000005</v>
      </c>
      <c r="T846">
        <v>9637.15</v>
      </c>
      <c r="X846" s="20">
        <v>42892</v>
      </c>
      <c r="Y846">
        <f t="shared" si="248"/>
        <v>3.4543512173731764E-3</v>
      </c>
      <c r="Z846">
        <f t="shared" si="249"/>
        <v>-5.4541279706237281E-4</v>
      </c>
      <c r="AA846">
        <f t="shared" si="250"/>
        <v>2.364951478013314E-4</v>
      </c>
      <c r="AB846">
        <f t="shared" si="251"/>
        <v>3.2417882653360756E-4</v>
      </c>
      <c r="AC846">
        <f t="shared" si="252"/>
        <v>5.6051244965577739E-5</v>
      </c>
      <c r="AD846">
        <f t="shared" si="253"/>
        <v>1.8535800608306431E-2</v>
      </c>
      <c r="AE846">
        <f t="shared" si="254"/>
        <v>7.7269867931674639E-3</v>
      </c>
      <c r="AF846">
        <f t="shared" si="255"/>
        <v>-4.395007761236849E-3</v>
      </c>
      <c r="AG846">
        <f t="shared" si="256"/>
        <v>2.5344273091412448E-3</v>
      </c>
      <c r="AH846">
        <f t="shared" si="257"/>
        <v>3.2877648366180959E-3</v>
      </c>
      <c r="AI846">
        <f t="shared" si="258"/>
        <v>1.2424291084156885E-3</v>
      </c>
      <c r="AJ846">
        <f t="shared" si="259"/>
        <v>0</v>
      </c>
      <c r="AK846">
        <f t="shared" si="260"/>
        <v>9.8847592325421452E-3</v>
      </c>
      <c r="AL846">
        <f t="shared" si="261"/>
        <v>2.1762794225954484E-3</v>
      </c>
      <c r="AM846">
        <f t="shared" si="262"/>
        <v>9.3530546269732159E-3</v>
      </c>
      <c r="AN846">
        <f t="shared" si="263"/>
        <v>-5.6639259806217255E-3</v>
      </c>
      <c r="AO846">
        <f t="shared" si="264"/>
        <v>-4.589468701825924E-3</v>
      </c>
      <c r="AP846">
        <f t="shared" si="265"/>
        <v>2.088869289089558E-3</v>
      </c>
      <c r="AQ846">
        <f t="shared" si="266"/>
        <v>-3.9301530218683123E-3</v>
      </c>
    </row>
    <row r="847" spans="1:43" hidden="1" x14ac:dyDescent="0.25">
      <c r="A847" s="19">
        <v>42893</v>
      </c>
      <c r="B847">
        <v>13.76914238</v>
      </c>
      <c r="C847">
        <v>20.999612129999999</v>
      </c>
      <c r="D847">
        <v>89.479956299999998</v>
      </c>
      <c r="E847">
        <v>84.85497565</v>
      </c>
      <c r="F847">
        <v>78.815027639999997</v>
      </c>
      <c r="G847">
        <v>29440</v>
      </c>
      <c r="H847">
        <v>40577</v>
      </c>
      <c r="I847">
        <v>363.8</v>
      </c>
      <c r="J847">
        <v>9.4817</v>
      </c>
      <c r="K847">
        <v>72.534499999999994</v>
      </c>
      <c r="L847">
        <v>64.435000000000002</v>
      </c>
      <c r="M847">
        <v>138</v>
      </c>
      <c r="N847">
        <v>92</v>
      </c>
      <c r="O847">
        <v>18.8</v>
      </c>
      <c r="P847">
        <v>426.25</v>
      </c>
      <c r="Q847">
        <v>1106.3499999999999</v>
      </c>
      <c r="R847">
        <v>14856.6</v>
      </c>
      <c r="S847">
        <v>546.92999999999995</v>
      </c>
      <c r="T847">
        <v>9663.9</v>
      </c>
      <c r="X847" s="20">
        <v>42893</v>
      </c>
      <c r="Y847">
        <f t="shared" si="248"/>
        <v>2.3930141961741804E-3</v>
      </c>
      <c r="Z847">
        <f t="shared" si="249"/>
        <v>-4.0919918575056824E-5</v>
      </c>
      <c r="AA847">
        <f t="shared" si="250"/>
        <v>1.4478916189648907E-4</v>
      </c>
      <c r="AB847">
        <f t="shared" si="251"/>
        <v>5.0326305130870511E-4</v>
      </c>
      <c r="AC847">
        <f t="shared" si="252"/>
        <v>6.3326882868753849E-4</v>
      </c>
      <c r="AD847">
        <f t="shared" si="253"/>
        <v>-4.3045806803570404E-3</v>
      </c>
      <c r="AE847">
        <f t="shared" si="254"/>
        <v>-5.3336081508925538E-3</v>
      </c>
      <c r="AF847">
        <f t="shared" si="255"/>
        <v>1.5129636336295863E-3</v>
      </c>
      <c r="AG847">
        <f t="shared" si="256"/>
        <v>1.0546687549191162E-5</v>
      </c>
      <c r="AH847">
        <f t="shared" si="257"/>
        <v>-1.7424786857299663E-3</v>
      </c>
      <c r="AI847">
        <f t="shared" si="258"/>
        <v>7.7600589803343279E-5</v>
      </c>
      <c r="AJ847">
        <f t="shared" si="259"/>
        <v>0</v>
      </c>
      <c r="AK847">
        <f t="shared" si="260"/>
        <v>5.4496047675646848E-3</v>
      </c>
      <c r="AL847">
        <f t="shared" si="261"/>
        <v>2.1506205220963682E-2</v>
      </c>
      <c r="AM847">
        <f t="shared" si="262"/>
        <v>4.5852763894473868E-3</v>
      </c>
      <c r="AN847">
        <f t="shared" si="263"/>
        <v>1.3467604255734851E-2</v>
      </c>
      <c r="AO847">
        <f t="shared" si="264"/>
        <v>1.772409752672105E-2</v>
      </c>
      <c r="AP847">
        <f t="shared" si="265"/>
        <v>1.1159388306491882E-3</v>
      </c>
      <c r="AQ847">
        <f t="shared" si="266"/>
        <v>2.7718716989275599E-3</v>
      </c>
    </row>
    <row r="848" spans="1:43" hidden="1" x14ac:dyDescent="0.25">
      <c r="A848" s="19">
        <v>42894</v>
      </c>
      <c r="B848">
        <v>13.704550080000001</v>
      </c>
      <c r="C848">
        <v>20.970375440000002</v>
      </c>
      <c r="D848">
        <v>89.482277670000002</v>
      </c>
      <c r="E848">
        <v>84.858872149999996</v>
      </c>
      <c r="F848">
        <v>78.846267940000004</v>
      </c>
      <c r="G848">
        <v>29131</v>
      </c>
      <c r="H848">
        <v>40053</v>
      </c>
      <c r="I848">
        <v>370.9</v>
      </c>
      <c r="J848">
        <v>9.4481999999999999</v>
      </c>
      <c r="K848">
        <v>72.05</v>
      </c>
      <c r="L848">
        <v>64.25</v>
      </c>
      <c r="M848">
        <v>138</v>
      </c>
      <c r="N848">
        <v>91.45</v>
      </c>
      <c r="O848">
        <v>18.79</v>
      </c>
      <c r="P848">
        <v>418.9</v>
      </c>
      <c r="Q848">
        <v>1093.5</v>
      </c>
      <c r="R848">
        <v>14845.56</v>
      </c>
      <c r="S848">
        <v>548.25</v>
      </c>
      <c r="T848">
        <v>9647.25</v>
      </c>
      <c r="X848" s="20">
        <v>42894</v>
      </c>
      <c r="Y848">
        <f t="shared" si="248"/>
        <v>-4.7021287077001336E-3</v>
      </c>
      <c r="Z848">
        <f t="shared" si="249"/>
        <v>-1.3932191273783225E-3</v>
      </c>
      <c r="AA848">
        <f t="shared" si="250"/>
        <v>2.5942568424955363E-5</v>
      </c>
      <c r="AB848">
        <f t="shared" si="251"/>
        <v>4.5918468659964484E-5</v>
      </c>
      <c r="AC848">
        <f t="shared" si="252"/>
        <v>3.9629638071841423E-4</v>
      </c>
      <c r="AD848">
        <f t="shared" si="253"/>
        <v>-1.0551394607974248E-2</v>
      </c>
      <c r="AE848">
        <f t="shared" si="254"/>
        <v>-1.2997826545417434E-2</v>
      </c>
      <c r="AF848">
        <f t="shared" si="255"/>
        <v>1.9328218411523202E-2</v>
      </c>
      <c r="AG848">
        <f t="shared" si="256"/>
        <v>-3.5393779123765578E-3</v>
      </c>
      <c r="AH848">
        <f t="shared" si="257"/>
        <v>-6.7019882976151E-3</v>
      </c>
      <c r="AI848">
        <f t="shared" si="258"/>
        <v>-2.8752399650253564E-3</v>
      </c>
      <c r="AJ848">
        <f t="shared" si="259"/>
        <v>0</v>
      </c>
      <c r="AK848">
        <f t="shared" si="260"/>
        <v>-5.9962022121656001E-3</v>
      </c>
      <c r="AL848">
        <f t="shared" si="261"/>
        <v>-5.3205641052970023E-4</v>
      </c>
      <c r="AM848">
        <f t="shared" si="262"/>
        <v>-1.7393800644737441E-2</v>
      </c>
      <c r="AN848">
        <f t="shared" si="263"/>
        <v>-1.1682747600117475E-2</v>
      </c>
      <c r="AO848">
        <f t="shared" si="264"/>
        <v>-7.4338031364757523E-4</v>
      </c>
      <c r="AP848">
        <f t="shared" si="265"/>
        <v>2.4105638145143268E-3</v>
      </c>
      <c r="AQ848">
        <f t="shared" si="266"/>
        <v>-1.7243928120047765E-3</v>
      </c>
    </row>
    <row r="849" spans="1:43" x14ac:dyDescent="0.25">
      <c r="A849" s="19">
        <v>42895</v>
      </c>
      <c r="B849">
        <v>13.66866632</v>
      </c>
      <c r="C849">
        <v>20.951478229999999</v>
      </c>
      <c r="D849">
        <v>89.483659660000001</v>
      </c>
      <c r="E849">
        <v>84.874556200000001</v>
      </c>
      <c r="F849">
        <v>78.874686699999998</v>
      </c>
      <c r="G849">
        <v>29019</v>
      </c>
      <c r="H849">
        <v>39711</v>
      </c>
      <c r="I849">
        <v>377.15</v>
      </c>
      <c r="J849">
        <v>9.4504999999999999</v>
      </c>
      <c r="K849">
        <v>71.9255</v>
      </c>
      <c r="L849">
        <v>64.245000000000005</v>
      </c>
      <c r="M849">
        <v>138</v>
      </c>
      <c r="N849">
        <v>92</v>
      </c>
      <c r="O849">
        <v>18.82</v>
      </c>
      <c r="P849">
        <v>419.95</v>
      </c>
      <c r="Q849">
        <v>1095.3499999999999</v>
      </c>
      <c r="R849">
        <v>14882.4</v>
      </c>
      <c r="S849">
        <v>555.6</v>
      </c>
      <c r="T849">
        <v>9668.25</v>
      </c>
      <c r="X849" s="20">
        <v>42895</v>
      </c>
      <c r="Y849">
        <f t="shared" si="248"/>
        <v>-2.6218168907023122E-3</v>
      </c>
      <c r="Z849">
        <f t="shared" si="249"/>
        <v>-9.0154464202372216E-4</v>
      </c>
      <c r="AA849">
        <f t="shared" si="250"/>
        <v>1.5444167986868515E-5</v>
      </c>
      <c r="AB849">
        <f t="shared" si="251"/>
        <v>1.8480802747120696E-4</v>
      </c>
      <c r="AC849">
        <f t="shared" si="252"/>
        <v>3.6036759189553031E-4</v>
      </c>
      <c r="AD849">
        <f t="shared" si="253"/>
        <v>-3.8521113841816059E-3</v>
      </c>
      <c r="AE849">
        <f t="shared" si="254"/>
        <v>-8.5753496763241992E-3</v>
      </c>
      <c r="AF849">
        <f t="shared" si="255"/>
        <v>1.6710501804094662E-2</v>
      </c>
      <c r="AG849">
        <f t="shared" si="256"/>
        <v>2.4340298659212474E-4</v>
      </c>
      <c r="AH849">
        <f t="shared" si="257"/>
        <v>-1.7294613462984756E-3</v>
      </c>
      <c r="AI849">
        <f t="shared" si="258"/>
        <v>-7.7824039885120481E-5</v>
      </c>
      <c r="AJ849">
        <f t="shared" si="259"/>
        <v>0</v>
      </c>
      <c r="AK849">
        <f t="shared" si="260"/>
        <v>5.9962022121656756E-3</v>
      </c>
      <c r="AL849">
        <f t="shared" si="261"/>
        <v>1.5953207318597762E-3</v>
      </c>
      <c r="AM849">
        <f t="shared" si="262"/>
        <v>2.5034286186468597E-3</v>
      </c>
      <c r="AN849">
        <f t="shared" si="263"/>
        <v>1.690385764685968E-3</v>
      </c>
      <c r="AO849">
        <f t="shared" si="264"/>
        <v>2.478476078313409E-3</v>
      </c>
      <c r="AP849">
        <f t="shared" si="265"/>
        <v>1.331722358219122E-2</v>
      </c>
      <c r="AQ849">
        <f t="shared" si="266"/>
        <v>2.1744203643893584E-3</v>
      </c>
    </row>
    <row r="850" spans="1:43" x14ac:dyDescent="0.25">
      <c r="A850" s="19">
        <v>42898</v>
      </c>
      <c r="B850">
        <v>13.715311440000001</v>
      </c>
      <c r="C850">
        <v>20.938329410000001</v>
      </c>
      <c r="D850">
        <v>89.559069059999999</v>
      </c>
      <c r="E850">
        <v>84.944053080000003</v>
      </c>
      <c r="F850">
        <v>78.977722560000004</v>
      </c>
      <c r="G850">
        <v>28993</v>
      </c>
      <c r="H850">
        <v>39175</v>
      </c>
      <c r="I850">
        <v>373</v>
      </c>
      <c r="J850">
        <v>9.4848999999999997</v>
      </c>
      <c r="K850">
        <v>72.236500000000007</v>
      </c>
      <c r="L850">
        <v>64.48</v>
      </c>
      <c r="M850">
        <v>138</v>
      </c>
      <c r="N850">
        <v>91.71</v>
      </c>
      <c r="O850">
        <v>18.79</v>
      </c>
      <c r="P850">
        <v>422.5</v>
      </c>
      <c r="Q850">
        <v>1099.6500000000001</v>
      </c>
      <c r="R850">
        <v>14676.69</v>
      </c>
      <c r="S850">
        <v>556.25</v>
      </c>
      <c r="T850">
        <v>9616.4</v>
      </c>
      <c r="X850" s="20">
        <v>42898</v>
      </c>
      <c r="Y850">
        <f t="shared" si="248"/>
        <v>3.4067486851005759E-3</v>
      </c>
      <c r="Z850">
        <f t="shared" si="249"/>
        <v>-6.2778137082116761E-4</v>
      </c>
      <c r="AA850">
        <f t="shared" si="250"/>
        <v>8.4236209979777999E-4</v>
      </c>
      <c r="AB850">
        <f t="shared" si="251"/>
        <v>8.1848372418559718E-4</v>
      </c>
      <c r="AC850">
        <f t="shared" si="252"/>
        <v>1.3054710424289556E-3</v>
      </c>
      <c r="AD850">
        <f t="shared" si="253"/>
        <v>-8.9636632906495953E-4</v>
      </c>
      <c r="AE850">
        <f t="shared" si="254"/>
        <v>-1.3589439157658893E-2</v>
      </c>
      <c r="AF850">
        <f t="shared" si="255"/>
        <v>-1.1064566655824327E-2</v>
      </c>
      <c r="AG850">
        <f t="shared" si="256"/>
        <v>3.6334102099536379E-3</v>
      </c>
      <c r="AH850">
        <f t="shared" si="257"/>
        <v>4.3145972233739893E-3</v>
      </c>
      <c r="AI850">
        <f t="shared" si="258"/>
        <v>3.651198462928816E-3</v>
      </c>
      <c r="AJ850">
        <f t="shared" si="259"/>
        <v>0</v>
      </c>
      <c r="AK850">
        <f t="shared" si="260"/>
        <v>-3.1571524781875688E-3</v>
      </c>
      <c r="AL850">
        <f t="shared" si="261"/>
        <v>-1.5953207318596587E-3</v>
      </c>
      <c r="AM850">
        <f t="shared" si="262"/>
        <v>6.0537902255925176E-3</v>
      </c>
      <c r="AN850">
        <f t="shared" si="263"/>
        <v>3.9180004561969045E-3</v>
      </c>
      <c r="AO850">
        <f t="shared" si="264"/>
        <v>-1.3918785798232506E-2</v>
      </c>
      <c r="AP850">
        <f t="shared" si="265"/>
        <v>1.169222600261132E-3</v>
      </c>
      <c r="AQ850">
        <f t="shared" si="266"/>
        <v>-5.3773467437100214E-3</v>
      </c>
    </row>
    <row r="851" spans="1:43" x14ac:dyDescent="0.25">
      <c r="A851" s="19">
        <v>42899</v>
      </c>
      <c r="B851">
        <v>13.7095267</v>
      </c>
      <c r="C851">
        <v>20.97681347</v>
      </c>
      <c r="D851">
        <v>89.570486790000004</v>
      </c>
      <c r="E851">
        <v>84.975284400000007</v>
      </c>
      <c r="F851">
        <v>79.01315907</v>
      </c>
      <c r="G851">
        <v>28944</v>
      </c>
      <c r="H851">
        <v>38779</v>
      </c>
      <c r="I851">
        <v>369.65</v>
      </c>
      <c r="J851">
        <v>9.4638000000000009</v>
      </c>
      <c r="K851">
        <v>72.134</v>
      </c>
      <c r="L851">
        <v>64.344999999999999</v>
      </c>
      <c r="M851">
        <v>138</v>
      </c>
      <c r="N851">
        <v>90.8</v>
      </c>
      <c r="O851">
        <v>18.559999999999999</v>
      </c>
      <c r="P851">
        <v>419.3</v>
      </c>
      <c r="Q851">
        <v>1102.75</v>
      </c>
      <c r="R851">
        <v>14560.59</v>
      </c>
      <c r="S851">
        <v>558.9</v>
      </c>
      <c r="T851">
        <v>9606.9</v>
      </c>
      <c r="X851" s="20">
        <v>42899</v>
      </c>
      <c r="Y851">
        <f t="shared" si="248"/>
        <v>-4.2186138392222419E-4</v>
      </c>
      <c r="Z851">
        <f t="shared" si="249"/>
        <v>1.8362848445493947E-3</v>
      </c>
      <c r="AA851">
        <f t="shared" si="250"/>
        <v>1.2748013538338676E-4</v>
      </c>
      <c r="AB851">
        <f t="shared" si="251"/>
        <v>3.6760171990862285E-4</v>
      </c>
      <c r="AC851">
        <f t="shared" si="252"/>
        <v>4.4858931387243298E-4</v>
      </c>
      <c r="AD851">
        <f t="shared" si="253"/>
        <v>-1.6914928865153784E-3</v>
      </c>
      <c r="AE851">
        <f t="shared" si="254"/>
        <v>-1.0159925247936291E-2</v>
      </c>
      <c r="AF851">
        <f t="shared" si="255"/>
        <v>-9.02180764070659E-3</v>
      </c>
      <c r="AG851">
        <f t="shared" si="256"/>
        <v>-2.227066629481148E-3</v>
      </c>
      <c r="AH851">
        <f t="shared" si="257"/>
        <v>-1.4199579169206782E-3</v>
      </c>
      <c r="AI851">
        <f t="shared" si="258"/>
        <v>-2.0958672527447582E-3</v>
      </c>
      <c r="AJ851">
        <f t="shared" si="259"/>
        <v>0</v>
      </c>
      <c r="AK851">
        <f t="shared" si="260"/>
        <v>-9.9721389636052236E-3</v>
      </c>
      <c r="AL851">
        <f t="shared" si="261"/>
        <v>-1.2316086067319489E-2</v>
      </c>
      <c r="AM851">
        <f t="shared" si="262"/>
        <v>-7.6027926205115438E-3</v>
      </c>
      <c r="AN851">
        <f t="shared" si="263"/>
        <v>2.8151126473438333E-3</v>
      </c>
      <c r="AO851">
        <f t="shared" si="264"/>
        <v>-7.9419569978395454E-3</v>
      </c>
      <c r="AP851">
        <f t="shared" si="265"/>
        <v>4.752732795202482E-3</v>
      </c>
      <c r="AQ851">
        <f t="shared" si="266"/>
        <v>-9.8838396876508921E-4</v>
      </c>
    </row>
    <row r="852" spans="1:43" x14ac:dyDescent="0.25">
      <c r="A852" s="19">
        <v>42900</v>
      </c>
      <c r="B852">
        <v>13.650414400000001</v>
      </c>
      <c r="C852">
        <v>20.986791879999998</v>
      </c>
      <c r="D852">
        <v>89.588897560000007</v>
      </c>
      <c r="E852">
        <v>84.974544390000005</v>
      </c>
      <c r="F852">
        <v>79.033374460000005</v>
      </c>
      <c r="G852">
        <v>29030</v>
      </c>
      <c r="H852">
        <v>39420</v>
      </c>
      <c r="I852">
        <v>363.85</v>
      </c>
      <c r="J852">
        <v>9.4579000000000004</v>
      </c>
      <c r="K852">
        <v>72.058499999999995</v>
      </c>
      <c r="L852">
        <v>64.234999999999999</v>
      </c>
      <c r="M852">
        <v>137</v>
      </c>
      <c r="N852">
        <v>91.7</v>
      </c>
      <c r="O852">
        <v>18.29</v>
      </c>
      <c r="P852">
        <v>420.25</v>
      </c>
      <c r="Q852">
        <v>1113.7</v>
      </c>
      <c r="R852">
        <v>14524.74</v>
      </c>
      <c r="S852">
        <v>557.07000000000005</v>
      </c>
      <c r="T852">
        <v>9618.15</v>
      </c>
      <c r="X852" s="20">
        <v>42900</v>
      </c>
      <c r="Y852">
        <f t="shared" si="248"/>
        <v>-4.3210905872777651E-3</v>
      </c>
      <c r="Z852">
        <f t="shared" si="249"/>
        <v>4.7557449389020476E-4</v>
      </c>
      <c r="AA852">
        <f t="shared" si="250"/>
        <v>2.0552392643677998E-4</v>
      </c>
      <c r="AB852">
        <f t="shared" si="251"/>
        <v>-8.7085701147428942E-6</v>
      </c>
      <c r="AC852">
        <f t="shared" si="252"/>
        <v>2.5581567224202995E-4</v>
      </c>
      <c r="AD852">
        <f t="shared" si="253"/>
        <v>2.9668493835992328E-3</v>
      </c>
      <c r="AE852">
        <f t="shared" si="254"/>
        <v>1.6394438730425908E-2</v>
      </c>
      <c r="AF852">
        <f t="shared" si="255"/>
        <v>-1.5814917210013529E-2</v>
      </c>
      <c r="AG852">
        <f t="shared" si="256"/>
        <v>-6.2362263340103312E-4</v>
      </c>
      <c r="AH852">
        <f t="shared" si="257"/>
        <v>-1.047211289072157E-3</v>
      </c>
      <c r="AI852">
        <f t="shared" si="258"/>
        <v>-1.7109974620552382E-3</v>
      </c>
      <c r="AJ852">
        <f t="shared" si="259"/>
        <v>-7.2727593290798087E-3</v>
      </c>
      <c r="AK852">
        <f t="shared" si="260"/>
        <v>9.8630936551715766E-3</v>
      </c>
      <c r="AL852">
        <f t="shared" si="261"/>
        <v>-1.4654264955280164E-2</v>
      </c>
      <c r="AM852">
        <f t="shared" si="262"/>
        <v>2.2631181120078832E-3</v>
      </c>
      <c r="AN852">
        <f t="shared" si="263"/>
        <v>9.8807454140053264E-3</v>
      </c>
      <c r="AO852">
        <f t="shared" si="264"/>
        <v>-2.4651615199208629E-3</v>
      </c>
      <c r="AP852">
        <f t="shared" si="265"/>
        <v>-3.2796609950384043E-3</v>
      </c>
      <c r="AQ852">
        <f t="shared" si="266"/>
        <v>1.1703481951004253E-3</v>
      </c>
    </row>
    <row r="853" spans="1:43" x14ac:dyDescent="0.25">
      <c r="A853" s="19">
        <v>42901</v>
      </c>
      <c r="B853">
        <v>13.65291098</v>
      </c>
      <c r="C853">
        <v>20.98426808</v>
      </c>
      <c r="D853">
        <v>89.61660062</v>
      </c>
      <c r="E853">
        <v>85.01836625</v>
      </c>
      <c r="F853">
        <v>79.060627179999997</v>
      </c>
      <c r="G853">
        <v>28768</v>
      </c>
      <c r="H853">
        <v>38729</v>
      </c>
      <c r="I853">
        <v>367</v>
      </c>
      <c r="J853">
        <v>9.4839000000000002</v>
      </c>
      <c r="K853">
        <v>71.957499999999996</v>
      </c>
      <c r="L853">
        <v>64.564999999999998</v>
      </c>
      <c r="M853">
        <v>137</v>
      </c>
      <c r="N853">
        <v>91</v>
      </c>
      <c r="O853">
        <v>18.07</v>
      </c>
      <c r="P853">
        <v>407.15</v>
      </c>
      <c r="Q853">
        <v>1104</v>
      </c>
      <c r="R853">
        <v>14385.99</v>
      </c>
      <c r="S853">
        <v>554.78</v>
      </c>
      <c r="T853">
        <v>9578.0499999999993</v>
      </c>
      <c r="X853" s="20">
        <v>42901</v>
      </c>
      <c r="Y853">
        <f t="shared" si="248"/>
        <v>1.8287735813927086E-4</v>
      </c>
      <c r="Z853">
        <f t="shared" si="249"/>
        <v>-1.2026382013925642E-4</v>
      </c>
      <c r="AA853">
        <f t="shared" si="250"/>
        <v>3.0917645387016517E-4</v>
      </c>
      <c r="AB853">
        <f t="shared" si="251"/>
        <v>5.1557280601553606E-4</v>
      </c>
      <c r="AC853">
        <f t="shared" si="252"/>
        <v>3.4476602511460477E-4</v>
      </c>
      <c r="AD853">
        <f t="shared" si="253"/>
        <v>-9.0661197473288092E-3</v>
      </c>
      <c r="AE853">
        <f t="shared" si="254"/>
        <v>-1.7684628309199483E-2</v>
      </c>
      <c r="AF853">
        <f t="shared" si="255"/>
        <v>8.6201532614747708E-3</v>
      </c>
      <c r="AG853">
        <f t="shared" si="256"/>
        <v>2.7452529673942226E-3</v>
      </c>
      <c r="AH853">
        <f t="shared" si="257"/>
        <v>-1.4026221608503986E-3</v>
      </c>
      <c r="AI853">
        <f t="shared" si="258"/>
        <v>5.1242348150420036E-3</v>
      </c>
      <c r="AJ853">
        <f t="shared" si="259"/>
        <v>0</v>
      </c>
      <c r="AK853">
        <f t="shared" si="260"/>
        <v>-7.6628727455691371E-3</v>
      </c>
      <c r="AL853">
        <f t="shared" si="261"/>
        <v>-1.210135779863712E-2</v>
      </c>
      <c r="AM853">
        <f t="shared" si="262"/>
        <v>-3.1668104375584691E-2</v>
      </c>
      <c r="AN853">
        <f t="shared" si="263"/>
        <v>-8.7478575620139297E-3</v>
      </c>
      <c r="AO853">
        <f t="shared" si="264"/>
        <v>-9.5985860809807942E-3</v>
      </c>
      <c r="AP853">
        <f t="shared" si="265"/>
        <v>-4.1192665163956397E-3</v>
      </c>
      <c r="AQ853">
        <f t="shared" si="266"/>
        <v>-4.1779162885074907E-3</v>
      </c>
    </row>
    <row r="854" spans="1:43" x14ac:dyDescent="0.25">
      <c r="A854" s="19">
        <v>42902</v>
      </c>
      <c r="B854">
        <v>13.724109159999999</v>
      </c>
      <c r="C854">
        <v>20.980886519999999</v>
      </c>
      <c r="D854">
        <v>89.622929420000006</v>
      </c>
      <c r="E854">
        <v>85.068065379999993</v>
      </c>
      <c r="F854">
        <v>79.118418700000007</v>
      </c>
      <c r="G854">
        <v>28690</v>
      </c>
      <c r="H854">
        <v>38493</v>
      </c>
      <c r="I854">
        <v>365.45</v>
      </c>
      <c r="J854">
        <v>9.4657</v>
      </c>
      <c r="K854">
        <v>72.185000000000002</v>
      </c>
      <c r="L854">
        <v>64.465000000000003</v>
      </c>
      <c r="M854">
        <v>137</v>
      </c>
      <c r="N854">
        <v>91.45</v>
      </c>
      <c r="O854">
        <v>18.41</v>
      </c>
      <c r="P854">
        <v>404.55</v>
      </c>
      <c r="Q854">
        <v>1091.8</v>
      </c>
      <c r="R854">
        <v>14373.45</v>
      </c>
      <c r="S854">
        <v>556.41999999999996</v>
      </c>
      <c r="T854">
        <v>9588.0499999999993</v>
      </c>
      <c r="X854" s="20">
        <v>42902</v>
      </c>
      <c r="Y854">
        <f t="shared" si="248"/>
        <v>5.2013214112138556E-3</v>
      </c>
      <c r="Z854">
        <f t="shared" si="249"/>
        <v>-1.6116037410333285E-4</v>
      </c>
      <c r="AA854">
        <f t="shared" si="250"/>
        <v>7.061835077599135E-5</v>
      </c>
      <c r="AB854">
        <f t="shared" si="251"/>
        <v>5.8439854300142114E-4</v>
      </c>
      <c r="AC854">
        <f t="shared" si="252"/>
        <v>7.3071021828350659E-4</v>
      </c>
      <c r="AD854">
        <f t="shared" si="253"/>
        <v>-2.7150282959363622E-3</v>
      </c>
      <c r="AE854">
        <f t="shared" si="254"/>
        <v>-6.1122668343837373E-3</v>
      </c>
      <c r="AF854">
        <f t="shared" si="255"/>
        <v>-4.2323771281695911E-3</v>
      </c>
      <c r="AG854">
        <f t="shared" si="256"/>
        <v>-1.9208854641995323E-3</v>
      </c>
      <c r="AH854">
        <f t="shared" si="257"/>
        <v>3.1566011260146538E-3</v>
      </c>
      <c r="AI854">
        <f t="shared" si="258"/>
        <v>-1.5500274358139026E-3</v>
      </c>
      <c r="AJ854">
        <f t="shared" si="259"/>
        <v>0</v>
      </c>
      <c r="AK854">
        <f t="shared" si="260"/>
        <v>4.9328683200246448E-3</v>
      </c>
      <c r="AL854">
        <f t="shared" si="261"/>
        <v>1.864089064084928E-2</v>
      </c>
      <c r="AM854">
        <f t="shared" si="262"/>
        <v>-6.406329659291621E-3</v>
      </c>
      <c r="AN854">
        <f t="shared" si="263"/>
        <v>-1.1112237489383428E-2</v>
      </c>
      <c r="AO854">
        <f t="shared" si="264"/>
        <v>-8.7206154185985574E-4</v>
      </c>
      <c r="AP854">
        <f t="shared" si="265"/>
        <v>2.9517660020983356E-3</v>
      </c>
      <c r="AQ854">
        <f t="shared" si="266"/>
        <v>1.0435092071341514E-3</v>
      </c>
    </row>
    <row r="855" spans="1:43" x14ac:dyDescent="0.25">
      <c r="A855" s="19">
        <v>42905</v>
      </c>
      <c r="B855">
        <v>13.685159049999999</v>
      </c>
      <c r="C855">
        <v>20.997757660000001</v>
      </c>
      <c r="D855">
        <v>89.683507289999994</v>
      </c>
      <c r="E855">
        <v>85.14418474</v>
      </c>
      <c r="F855">
        <v>79.196131789999995</v>
      </c>
      <c r="G855">
        <v>28542</v>
      </c>
      <c r="H855">
        <v>38179</v>
      </c>
      <c r="I855">
        <v>368.9</v>
      </c>
      <c r="J855">
        <v>9.4573999999999998</v>
      </c>
      <c r="K855">
        <v>71.905500000000004</v>
      </c>
      <c r="L855">
        <v>64.495000000000005</v>
      </c>
      <c r="M855">
        <v>138</v>
      </c>
      <c r="N855">
        <v>91.25</v>
      </c>
      <c r="O855">
        <v>18.41</v>
      </c>
      <c r="P855">
        <v>406.65</v>
      </c>
      <c r="Q855">
        <v>1095.6500000000001</v>
      </c>
      <c r="R855">
        <v>14222.61</v>
      </c>
      <c r="S855">
        <v>564.29999999999995</v>
      </c>
      <c r="T855">
        <v>9657.5499999999993</v>
      </c>
      <c r="X855" s="20">
        <v>42905</v>
      </c>
      <c r="Y855">
        <f t="shared" si="248"/>
        <v>-2.8421142746487371E-3</v>
      </c>
      <c r="Z855">
        <f t="shared" si="249"/>
        <v>8.0379637017405673E-4</v>
      </c>
      <c r="AA855">
        <f t="shared" si="250"/>
        <v>6.7569099488315064E-4</v>
      </c>
      <c r="AB855">
        <f t="shared" si="251"/>
        <v>8.9440525015929402E-4</v>
      </c>
      <c r="AC855">
        <f t="shared" si="252"/>
        <v>9.8175557459996392E-4</v>
      </c>
      <c r="AD855">
        <f t="shared" si="253"/>
        <v>-5.1719433150739973E-3</v>
      </c>
      <c r="AE855">
        <f t="shared" si="254"/>
        <v>-8.190780349814011E-3</v>
      </c>
      <c r="AF855">
        <f t="shared" si="255"/>
        <v>9.3961336762292298E-3</v>
      </c>
      <c r="AG855">
        <f t="shared" si="256"/>
        <v>-8.772347588149389E-4</v>
      </c>
      <c r="AH855">
        <f t="shared" si="257"/>
        <v>-3.8795111482523709E-3</v>
      </c>
      <c r="AI855">
        <f t="shared" si="258"/>
        <v>4.6526055429849784E-4</v>
      </c>
      <c r="AJ855">
        <f t="shared" si="259"/>
        <v>7.2727593290798781E-3</v>
      </c>
      <c r="AK855">
        <f t="shared" si="260"/>
        <v>-2.1893823742738842E-3</v>
      </c>
      <c r="AL855">
        <f t="shared" si="261"/>
        <v>0</v>
      </c>
      <c r="AM855">
        <f t="shared" si="262"/>
        <v>5.1775263589354196E-3</v>
      </c>
      <c r="AN855">
        <f t="shared" si="263"/>
        <v>3.5200840937553448E-3</v>
      </c>
      <c r="AO855">
        <f t="shared" si="264"/>
        <v>-1.0549802946109797E-2</v>
      </c>
      <c r="AP855">
        <f t="shared" si="265"/>
        <v>1.4062620208777535E-2</v>
      </c>
      <c r="AQ855">
        <f t="shared" si="266"/>
        <v>7.2224614577819594E-3</v>
      </c>
    </row>
    <row r="856" spans="1:43" x14ac:dyDescent="0.25">
      <c r="A856" s="19">
        <v>42906</v>
      </c>
      <c r="B856">
        <v>13.68030649</v>
      </c>
      <c r="C856">
        <v>21.029789990000001</v>
      </c>
      <c r="D856">
        <v>89.702636089999999</v>
      </c>
      <c r="E856">
        <v>85.170912920000006</v>
      </c>
      <c r="F856">
        <v>79.255834780000001</v>
      </c>
      <c r="G856">
        <v>28526</v>
      </c>
      <c r="H856">
        <v>38080</v>
      </c>
      <c r="I856">
        <v>365.15</v>
      </c>
      <c r="J856">
        <v>9.4505999999999997</v>
      </c>
      <c r="K856">
        <v>71.861999999999995</v>
      </c>
      <c r="L856">
        <v>64.540000000000006</v>
      </c>
      <c r="M856">
        <v>138</v>
      </c>
      <c r="N856">
        <v>90.95</v>
      </c>
      <c r="O856">
        <v>18.41</v>
      </c>
      <c r="P856">
        <v>411.25</v>
      </c>
      <c r="Q856">
        <v>1093.05</v>
      </c>
      <c r="R856">
        <v>13958.7</v>
      </c>
      <c r="S856">
        <v>562.17999999999995</v>
      </c>
      <c r="T856">
        <v>9653.5</v>
      </c>
      <c r="X856" s="20">
        <v>42906</v>
      </c>
      <c r="Y856">
        <f t="shared" si="248"/>
        <v>-3.5464845600878515E-4</v>
      </c>
      <c r="Z856">
        <f t="shared" si="249"/>
        <v>1.5243495275717336E-3</v>
      </c>
      <c r="AA856">
        <f t="shared" si="250"/>
        <v>2.1326953924187306E-4</v>
      </c>
      <c r="AB856">
        <f t="shared" si="251"/>
        <v>3.1386742087642644E-4</v>
      </c>
      <c r="AC856">
        <f t="shared" si="252"/>
        <v>7.5357843916654761E-4</v>
      </c>
      <c r="AD856">
        <f t="shared" si="253"/>
        <v>-5.6073457696895624E-4</v>
      </c>
      <c r="AE856">
        <f t="shared" si="254"/>
        <v>-2.5964163080124027E-3</v>
      </c>
      <c r="AF856">
        <f t="shared" si="255"/>
        <v>-1.0217376536511166E-2</v>
      </c>
      <c r="AG856">
        <f t="shared" si="256"/>
        <v>-7.1927229671744778E-4</v>
      </c>
      <c r="AH856">
        <f t="shared" si="257"/>
        <v>-6.0514374010095528E-4</v>
      </c>
      <c r="AI856">
        <f t="shared" si="258"/>
        <v>6.9748520671643864E-4</v>
      </c>
      <c r="AJ856">
        <f t="shared" si="259"/>
        <v>0</v>
      </c>
      <c r="AK856">
        <f t="shared" si="260"/>
        <v>-3.2930874984695665E-3</v>
      </c>
      <c r="AL856">
        <f t="shared" si="261"/>
        <v>0</v>
      </c>
      <c r="AM856">
        <f t="shared" si="262"/>
        <v>1.1248437466797457E-2</v>
      </c>
      <c r="AN856">
        <f t="shared" si="263"/>
        <v>-2.3758406570117629E-3</v>
      </c>
      <c r="AO856">
        <f t="shared" si="264"/>
        <v>-1.8729982047875213E-2</v>
      </c>
      <c r="AP856">
        <f t="shared" si="265"/>
        <v>-3.76394166408891E-3</v>
      </c>
      <c r="AQ856">
        <f t="shared" si="266"/>
        <v>-4.1944897448642732E-4</v>
      </c>
    </row>
    <row r="857" spans="1:43" x14ac:dyDescent="0.25">
      <c r="A857" s="19">
        <v>42907</v>
      </c>
      <c r="B857">
        <v>13.68248056</v>
      </c>
      <c r="C857">
        <v>20.958247759999999</v>
      </c>
      <c r="D857">
        <v>89.723576789999996</v>
      </c>
      <c r="E857">
        <v>85.150670520000006</v>
      </c>
      <c r="F857">
        <v>79.284656709999993</v>
      </c>
      <c r="G857">
        <v>28577</v>
      </c>
      <c r="H857">
        <v>37988</v>
      </c>
      <c r="I857">
        <v>370.25</v>
      </c>
      <c r="J857">
        <v>9.4487000000000005</v>
      </c>
      <c r="K857">
        <v>72.067499999999995</v>
      </c>
      <c r="L857">
        <v>64.53</v>
      </c>
      <c r="M857">
        <v>137</v>
      </c>
      <c r="N857">
        <v>90.97</v>
      </c>
      <c r="O857">
        <v>18.38</v>
      </c>
      <c r="P857">
        <v>408.3</v>
      </c>
      <c r="Q857">
        <v>1123.45</v>
      </c>
      <c r="R857">
        <v>13766.61</v>
      </c>
      <c r="S857">
        <v>566.23</v>
      </c>
      <c r="T857">
        <v>9633.6</v>
      </c>
      <c r="X857" s="20">
        <v>42907</v>
      </c>
      <c r="Y857">
        <f t="shared" si="248"/>
        <v>1.5890705874380001E-4</v>
      </c>
      <c r="Z857">
        <f t="shared" si="249"/>
        <v>-3.4077467329807626E-3</v>
      </c>
      <c r="AA857">
        <f t="shared" si="250"/>
        <v>2.3341851515400349E-4</v>
      </c>
      <c r="AB857">
        <f t="shared" si="251"/>
        <v>-2.3769624126864476E-4</v>
      </c>
      <c r="AC857">
        <f t="shared" si="252"/>
        <v>3.6359077793492108E-4</v>
      </c>
      <c r="AD857">
        <f t="shared" si="253"/>
        <v>1.7862463814640643E-3</v>
      </c>
      <c r="AE857">
        <f t="shared" si="254"/>
        <v>-2.4188895424584857E-3</v>
      </c>
      <c r="AF857">
        <f t="shared" si="255"/>
        <v>1.3870225081789351E-2</v>
      </c>
      <c r="AG857">
        <f t="shared" si="256"/>
        <v>-2.010656486113659E-4</v>
      </c>
      <c r="AH857">
        <f t="shared" si="257"/>
        <v>2.8555666439707863E-3</v>
      </c>
      <c r="AI857">
        <f t="shared" si="258"/>
        <v>-1.5495467606748418E-4</v>
      </c>
      <c r="AJ857">
        <f t="shared" si="259"/>
        <v>-7.2727593290798087E-3</v>
      </c>
      <c r="AK857">
        <f t="shared" si="260"/>
        <v>2.1987686983911551E-4</v>
      </c>
      <c r="AL857">
        <f t="shared" si="261"/>
        <v>-1.6308783174455747E-3</v>
      </c>
      <c r="AM857">
        <f t="shared" si="262"/>
        <v>-7.1991037540515886E-3</v>
      </c>
      <c r="AN857">
        <f t="shared" si="263"/>
        <v>2.7432354067838827E-2</v>
      </c>
      <c r="AO857">
        <f t="shared" si="264"/>
        <v>-1.3856874721176696E-2</v>
      </c>
      <c r="AP857">
        <f t="shared" si="265"/>
        <v>7.1782727741692186E-3</v>
      </c>
      <c r="AQ857">
        <f t="shared" si="266"/>
        <v>-2.0635561656880373E-3</v>
      </c>
    </row>
    <row r="858" spans="1:43" x14ac:dyDescent="0.25">
      <c r="A858" s="19">
        <v>42908</v>
      </c>
      <c r="B858">
        <v>13.72258665</v>
      </c>
      <c r="C858">
        <v>20.960851529999999</v>
      </c>
      <c r="D858">
        <v>89.718411570000001</v>
      </c>
      <c r="E858">
        <v>85.170037350000001</v>
      </c>
      <c r="F858">
        <v>79.30004855</v>
      </c>
      <c r="G858">
        <v>28629</v>
      </c>
      <c r="H858">
        <v>38238</v>
      </c>
      <c r="I858">
        <v>370.6</v>
      </c>
      <c r="J858">
        <v>9.4522999999999993</v>
      </c>
      <c r="K858">
        <v>72.051000000000002</v>
      </c>
      <c r="L858">
        <v>64.605000000000004</v>
      </c>
      <c r="M858">
        <v>137</v>
      </c>
      <c r="N858">
        <v>90.8</v>
      </c>
      <c r="O858">
        <v>18.43</v>
      </c>
      <c r="P858">
        <v>393.55</v>
      </c>
      <c r="Q858">
        <v>1094.05</v>
      </c>
      <c r="R858">
        <v>13840.41</v>
      </c>
      <c r="S858">
        <v>566</v>
      </c>
      <c r="T858">
        <v>9630</v>
      </c>
      <c r="X858" s="20">
        <v>42908</v>
      </c>
      <c r="Y858">
        <f t="shared" si="248"/>
        <v>2.9269126271040721E-3</v>
      </c>
      <c r="Z858">
        <f t="shared" si="249"/>
        <v>1.2422833731871931E-4</v>
      </c>
      <c r="AA858">
        <f t="shared" si="250"/>
        <v>-5.7569803462717098E-5</v>
      </c>
      <c r="AB858">
        <f t="shared" si="251"/>
        <v>2.2741603561496294E-4</v>
      </c>
      <c r="AC858">
        <f t="shared" si="252"/>
        <v>1.941150632792349E-4</v>
      </c>
      <c r="AD858">
        <f t="shared" si="253"/>
        <v>1.8179916205318817E-3</v>
      </c>
      <c r="AE858">
        <f t="shared" si="254"/>
        <v>6.5594651795060736E-3</v>
      </c>
      <c r="AF858">
        <f t="shared" si="255"/>
        <v>9.4486070335136852E-4</v>
      </c>
      <c r="AG858">
        <f t="shared" si="256"/>
        <v>3.8093223041447949E-4</v>
      </c>
      <c r="AH858">
        <f t="shared" si="257"/>
        <v>-2.2897823765981692E-4</v>
      </c>
      <c r="AI858">
        <f t="shared" si="258"/>
        <v>1.1615752264351588E-3</v>
      </c>
      <c r="AJ858">
        <f t="shared" si="259"/>
        <v>0</v>
      </c>
      <c r="AK858">
        <f t="shared" si="260"/>
        <v>-1.8704962267228522E-3</v>
      </c>
      <c r="AL858">
        <f t="shared" si="261"/>
        <v>2.7166547541908606E-3</v>
      </c>
      <c r="AM858">
        <f t="shared" si="262"/>
        <v>-3.6794073737070936E-2</v>
      </c>
      <c r="AN858">
        <f t="shared" si="263"/>
        <v>-2.6517901075579324E-2</v>
      </c>
      <c r="AO858">
        <f t="shared" si="264"/>
        <v>5.346478960544492E-3</v>
      </c>
      <c r="AP858">
        <f t="shared" si="265"/>
        <v>-4.062778819916933E-4</v>
      </c>
      <c r="AQ858">
        <f t="shared" si="266"/>
        <v>-3.7376191801216597E-4</v>
      </c>
    </row>
    <row r="859" spans="1:43" x14ac:dyDescent="0.25">
      <c r="A859" s="19">
        <v>42909</v>
      </c>
      <c r="B859">
        <v>13.688723789999999</v>
      </c>
      <c r="C859">
        <v>20.995041489999998</v>
      </c>
      <c r="D859">
        <v>89.740674139999996</v>
      </c>
      <c r="E859">
        <v>85.219589970000001</v>
      </c>
      <c r="F859">
        <v>79.342223829999995</v>
      </c>
      <c r="G859">
        <v>28734</v>
      </c>
      <c r="H859">
        <v>38508</v>
      </c>
      <c r="I859">
        <v>373.8</v>
      </c>
      <c r="J859">
        <v>9.4352</v>
      </c>
      <c r="K859">
        <v>72.206999999999994</v>
      </c>
      <c r="L859">
        <v>64.504999999999995</v>
      </c>
      <c r="M859">
        <v>136</v>
      </c>
      <c r="N859">
        <v>91.36</v>
      </c>
      <c r="O859">
        <v>18.3</v>
      </c>
      <c r="P859">
        <v>383.3</v>
      </c>
      <c r="Q859">
        <v>1097.9000000000001</v>
      </c>
      <c r="R859">
        <v>13583.34</v>
      </c>
      <c r="S859">
        <v>559.54999999999995</v>
      </c>
      <c r="T859">
        <v>9574.9500000000007</v>
      </c>
      <c r="X859" s="20">
        <v>42909</v>
      </c>
      <c r="Y859">
        <f t="shared" si="248"/>
        <v>-2.470722974033719E-3</v>
      </c>
      <c r="Z859">
        <f t="shared" si="249"/>
        <v>1.6298052601016963E-3</v>
      </c>
      <c r="AA859">
        <f t="shared" si="250"/>
        <v>2.4810747281048923E-4</v>
      </c>
      <c r="AB859">
        <f t="shared" si="251"/>
        <v>5.8163894336028604E-4</v>
      </c>
      <c r="AC859">
        <f t="shared" si="252"/>
        <v>5.3170293593094136E-4</v>
      </c>
      <c r="AD859">
        <f t="shared" si="253"/>
        <v>3.6609004853008658E-3</v>
      </c>
      <c r="AE859">
        <f t="shared" si="254"/>
        <v>7.0362263555080436E-3</v>
      </c>
      <c r="AF859">
        <f t="shared" si="255"/>
        <v>8.5975811702029507E-3</v>
      </c>
      <c r="AG859">
        <f t="shared" si="256"/>
        <v>-1.8107218713081235E-3</v>
      </c>
      <c r="AH859">
        <f t="shared" si="257"/>
        <v>2.1627925080024953E-3</v>
      </c>
      <c r="AI859">
        <f t="shared" si="258"/>
        <v>-1.5490669970837686E-3</v>
      </c>
      <c r="AJ859">
        <f t="shared" si="259"/>
        <v>-7.3260400920728977E-3</v>
      </c>
      <c r="AK859">
        <f t="shared" si="260"/>
        <v>6.1484603004524803E-3</v>
      </c>
      <c r="AL859">
        <f t="shared" si="261"/>
        <v>-7.07871183435658E-3</v>
      </c>
      <c r="AM859">
        <f t="shared" si="262"/>
        <v>-2.6390152201949801E-2</v>
      </c>
      <c r="AN859">
        <f t="shared" si="263"/>
        <v>3.5128574640264612E-3</v>
      </c>
      <c r="AO859">
        <f t="shared" si="264"/>
        <v>-1.8748532212002254E-2</v>
      </c>
      <c r="AP859">
        <f t="shared" si="265"/>
        <v>-1.1461188939146822E-2</v>
      </c>
      <c r="AQ859">
        <f t="shared" si="266"/>
        <v>-5.7329126890736572E-3</v>
      </c>
    </row>
    <row r="860" spans="1:43" x14ac:dyDescent="0.25">
      <c r="A860" s="19">
        <v>42913</v>
      </c>
      <c r="B860">
        <v>13.642416989999999</v>
      </c>
      <c r="C860">
        <v>20.94444519</v>
      </c>
      <c r="D860">
        <v>89.821036820000003</v>
      </c>
      <c r="E860">
        <v>85.32012392</v>
      </c>
      <c r="F860">
        <v>79.457169309999998</v>
      </c>
      <c r="G860">
        <v>28553</v>
      </c>
      <c r="H860">
        <v>38367</v>
      </c>
      <c r="I860">
        <v>376.7</v>
      </c>
      <c r="J860">
        <v>9.4641000000000002</v>
      </c>
      <c r="K860">
        <v>73.108500000000006</v>
      </c>
      <c r="L860">
        <v>64.474999999999994</v>
      </c>
      <c r="M860">
        <v>135</v>
      </c>
      <c r="N860">
        <v>90.9</v>
      </c>
      <c r="O860">
        <v>18.29</v>
      </c>
      <c r="P860">
        <v>390.15</v>
      </c>
      <c r="Q860">
        <v>1092.0999999999999</v>
      </c>
      <c r="R860">
        <v>13330.56</v>
      </c>
      <c r="S860">
        <v>555.88</v>
      </c>
      <c r="T860">
        <v>9511.4</v>
      </c>
      <c r="X860" s="20">
        <v>42913</v>
      </c>
      <c r="Y860">
        <f t="shared" si="248"/>
        <v>-3.3885774971773369E-3</v>
      </c>
      <c r="Z860">
        <f t="shared" si="249"/>
        <v>-2.4128251703473542E-3</v>
      </c>
      <c r="AA860">
        <f t="shared" si="250"/>
        <v>8.9509823598716003E-4</v>
      </c>
      <c r="AB860">
        <f t="shared" si="251"/>
        <v>1.1790093855856625E-3</v>
      </c>
      <c r="AC860">
        <f t="shared" si="252"/>
        <v>1.4476818557325505E-3</v>
      </c>
      <c r="AD860">
        <f t="shared" si="253"/>
        <v>-6.319081197792625E-3</v>
      </c>
      <c r="AE860">
        <f t="shared" si="254"/>
        <v>-3.6682967964274181E-3</v>
      </c>
      <c r="AF860">
        <f t="shared" si="255"/>
        <v>7.7282196765329587E-3</v>
      </c>
      <c r="AG860">
        <f t="shared" si="256"/>
        <v>3.0583167128797662E-3</v>
      </c>
      <c r="AH860">
        <f t="shared" si="257"/>
        <v>1.2407644957875167E-2</v>
      </c>
      <c r="AI860">
        <f t="shared" si="258"/>
        <v>-4.6518840969145666E-4</v>
      </c>
      <c r="AJ860">
        <f t="shared" si="259"/>
        <v>-7.3801072976225337E-3</v>
      </c>
      <c r="AK860">
        <f t="shared" si="260"/>
        <v>-5.0477447242668625E-3</v>
      </c>
      <c r="AL860">
        <f t="shared" si="261"/>
        <v>-5.4659744460099492E-4</v>
      </c>
      <c r="AM860">
        <f t="shared" si="262"/>
        <v>1.7713308176260652E-2</v>
      </c>
      <c r="AN860">
        <f t="shared" si="263"/>
        <v>-5.2968160370041942E-3</v>
      </c>
      <c r="AO860">
        <f t="shared" si="264"/>
        <v>-1.8784898005361175E-2</v>
      </c>
      <c r="AP860">
        <f t="shared" si="265"/>
        <v>-6.5804456456549391E-3</v>
      </c>
      <c r="AQ860">
        <f t="shared" si="266"/>
        <v>-6.659233938983297E-3</v>
      </c>
    </row>
    <row r="861" spans="1:43" x14ac:dyDescent="0.25">
      <c r="A861" s="19">
        <v>42914</v>
      </c>
      <c r="B861">
        <v>13.628058019999999</v>
      </c>
      <c r="C861">
        <v>21.020972180000001</v>
      </c>
      <c r="D861">
        <v>89.822458549999993</v>
      </c>
      <c r="E861">
        <v>85.35707936</v>
      </c>
      <c r="F861">
        <v>79.507728209999996</v>
      </c>
      <c r="G861">
        <v>28567</v>
      </c>
      <c r="H861">
        <v>38712</v>
      </c>
      <c r="I861">
        <v>378.8</v>
      </c>
      <c r="J861">
        <v>9.4893000000000001</v>
      </c>
      <c r="K861">
        <v>73.416499999999999</v>
      </c>
      <c r="L861">
        <v>64.525000000000006</v>
      </c>
      <c r="M861">
        <v>135</v>
      </c>
      <c r="N861">
        <v>89.5</v>
      </c>
      <c r="O861">
        <v>18.010000000000002</v>
      </c>
      <c r="P861">
        <v>387.7</v>
      </c>
      <c r="Q861">
        <v>1090</v>
      </c>
      <c r="R861">
        <v>13612.41</v>
      </c>
      <c r="S861">
        <v>555.48</v>
      </c>
      <c r="T861">
        <v>9491.25</v>
      </c>
      <c r="X861" s="20">
        <v>42914</v>
      </c>
      <c r="Y861">
        <f t="shared" si="248"/>
        <v>-1.0530781969665826E-3</v>
      </c>
      <c r="Z861">
        <f t="shared" si="249"/>
        <v>3.6471494685021955E-3</v>
      </c>
      <c r="AA861">
        <f t="shared" si="250"/>
        <v>1.5828349332482519E-5</v>
      </c>
      <c r="AB861">
        <f t="shared" si="251"/>
        <v>4.330448339593548E-4</v>
      </c>
      <c r="AC861">
        <f t="shared" si="252"/>
        <v>6.361014600525177E-4</v>
      </c>
      <c r="AD861">
        <f t="shared" si="253"/>
        <v>4.9019608824718011E-4</v>
      </c>
      <c r="AE861">
        <f t="shared" si="254"/>
        <v>8.9519143717247014E-3</v>
      </c>
      <c r="AF861">
        <f t="shared" si="255"/>
        <v>5.5592466139278412E-3</v>
      </c>
      <c r="AG861">
        <f t="shared" si="256"/>
        <v>2.6591550697310285E-3</v>
      </c>
      <c r="AH861">
        <f t="shared" si="257"/>
        <v>4.2040669324295305E-3</v>
      </c>
      <c r="AI861">
        <f t="shared" si="258"/>
        <v>7.7519383726921205E-4</v>
      </c>
      <c r="AJ861">
        <f t="shared" si="259"/>
        <v>0</v>
      </c>
      <c r="AK861">
        <f t="shared" si="260"/>
        <v>-1.5521375902623577E-2</v>
      </c>
      <c r="AL861">
        <f t="shared" si="261"/>
        <v>-1.5427303214909522E-2</v>
      </c>
      <c r="AM861">
        <f t="shared" si="262"/>
        <v>-6.299435885886725E-3</v>
      </c>
      <c r="AN861">
        <f t="shared" si="263"/>
        <v>-1.9247519804932662E-3</v>
      </c>
      <c r="AO861">
        <f t="shared" si="264"/>
        <v>2.0922732856147992E-2</v>
      </c>
      <c r="AP861">
        <f t="shared" si="265"/>
        <v>-7.1983878720166506E-4</v>
      </c>
      <c r="AQ861">
        <f t="shared" si="266"/>
        <v>-2.1207576366708129E-3</v>
      </c>
    </row>
    <row r="862" spans="1:43" x14ac:dyDescent="0.25">
      <c r="A862" s="19">
        <v>42915</v>
      </c>
      <c r="B862">
        <v>13.650911410000001</v>
      </c>
      <c r="C862">
        <v>21.053111340000001</v>
      </c>
      <c r="D862">
        <v>89.870228330000003</v>
      </c>
      <c r="E862">
        <v>85.371225429999996</v>
      </c>
      <c r="F862">
        <v>79.534925240000007</v>
      </c>
      <c r="G862">
        <v>28608</v>
      </c>
      <c r="H862">
        <v>38610</v>
      </c>
      <c r="I862">
        <v>383.85</v>
      </c>
      <c r="J862">
        <v>9.5269999999999992</v>
      </c>
      <c r="K862">
        <v>73.974000000000004</v>
      </c>
      <c r="L862">
        <v>64.66</v>
      </c>
      <c r="M862">
        <v>135</v>
      </c>
      <c r="N862">
        <v>90.2</v>
      </c>
      <c r="O862">
        <v>18.149999999999999</v>
      </c>
      <c r="P862">
        <v>386.85</v>
      </c>
      <c r="Q862">
        <v>1088.0999999999999</v>
      </c>
      <c r="R862">
        <v>13670.04</v>
      </c>
      <c r="S862">
        <v>554.35</v>
      </c>
      <c r="T862">
        <v>9504.1</v>
      </c>
      <c r="X862" s="20">
        <v>42915</v>
      </c>
      <c r="Y862">
        <f t="shared" si="248"/>
        <v>1.6755321644544776E-3</v>
      </c>
      <c r="Z862">
        <f t="shared" si="249"/>
        <v>1.5277417147197398E-3</v>
      </c>
      <c r="AA862">
        <f t="shared" si="250"/>
        <v>5.3168308576998044E-4</v>
      </c>
      <c r="AB862">
        <f t="shared" si="251"/>
        <v>1.6571440863025967E-4</v>
      </c>
      <c r="AC862">
        <f t="shared" si="252"/>
        <v>3.4200926198291924E-4</v>
      </c>
      <c r="AD862">
        <f t="shared" si="253"/>
        <v>1.4341935121216145E-3</v>
      </c>
      <c r="AE862">
        <f t="shared" si="254"/>
        <v>-2.6383192148724979E-3</v>
      </c>
      <c r="AF862">
        <f t="shared" si="255"/>
        <v>1.3243489961984316E-2</v>
      </c>
      <c r="AG862">
        <f t="shared" si="256"/>
        <v>3.9650246779288556E-3</v>
      </c>
      <c r="AH862">
        <f t="shared" si="257"/>
        <v>7.5649741164279284E-3</v>
      </c>
      <c r="AI862">
        <f t="shared" si="258"/>
        <v>2.0900266926093813E-3</v>
      </c>
      <c r="AJ862">
        <f t="shared" si="259"/>
        <v>0</v>
      </c>
      <c r="AK862">
        <f t="shared" si="260"/>
        <v>7.790801787768223E-3</v>
      </c>
      <c r="AL862">
        <f t="shared" si="261"/>
        <v>7.7434015229948484E-3</v>
      </c>
      <c r="AM862">
        <f t="shared" si="262"/>
        <v>-2.1948236814198865E-3</v>
      </c>
      <c r="AN862">
        <f t="shared" si="263"/>
        <v>-1.7446402662230486E-3</v>
      </c>
      <c r="AO862">
        <f t="shared" si="264"/>
        <v>4.2247001801843428E-3</v>
      </c>
      <c r="AP862">
        <f t="shared" si="265"/>
        <v>-2.0363486128187791E-3</v>
      </c>
      <c r="AQ862">
        <f t="shared" si="266"/>
        <v>1.3529629051498521E-3</v>
      </c>
    </row>
    <row r="863" spans="1:43" s="23" customFormat="1" x14ac:dyDescent="0.25">
      <c r="A863" s="22">
        <v>42916</v>
      </c>
      <c r="B863" s="23">
        <v>13.728790249999999</v>
      </c>
      <c r="C863" s="23">
        <v>21.119827319999999</v>
      </c>
      <c r="D863" s="23">
        <v>89.875196029999998</v>
      </c>
      <c r="E863" s="23">
        <v>85.372335480000004</v>
      </c>
      <c r="F863" s="23">
        <v>79.571403219999993</v>
      </c>
      <c r="G863" s="23">
        <v>28439</v>
      </c>
      <c r="H863" s="23">
        <v>38320</v>
      </c>
      <c r="I863" s="23">
        <v>385.25</v>
      </c>
      <c r="J863" s="23">
        <v>9.5297000000000001</v>
      </c>
      <c r="K863" s="23">
        <v>73.834999999999994</v>
      </c>
      <c r="L863" s="23">
        <v>64.62</v>
      </c>
      <c r="M863" s="23">
        <v>136</v>
      </c>
      <c r="N863" s="23">
        <v>89.88</v>
      </c>
      <c r="O863" s="23">
        <v>18.2</v>
      </c>
      <c r="P863" s="23">
        <v>384.9</v>
      </c>
      <c r="Q863" s="23">
        <v>1079.5999999999999</v>
      </c>
      <c r="R863" s="23">
        <v>13519.71</v>
      </c>
      <c r="S863" s="23">
        <v>550.67999999999995</v>
      </c>
      <c r="T863" s="23">
        <v>9520.9</v>
      </c>
      <c r="X863" s="24">
        <v>42916</v>
      </c>
      <c r="Y863" s="23">
        <f t="shared" si="248"/>
        <v>5.6888165544934609E-3</v>
      </c>
      <c r="Z863" s="23">
        <f t="shared" si="249"/>
        <v>3.1639263363881049E-3</v>
      </c>
      <c r="AA863" s="23">
        <f t="shared" si="250"/>
        <v>5.5274842393825722E-5</v>
      </c>
      <c r="AB863" s="23">
        <f t="shared" si="251"/>
        <v>1.3002540114704106E-5</v>
      </c>
      <c r="AC863" s="23">
        <f t="shared" si="252"/>
        <v>4.5853588593492925E-4</v>
      </c>
      <c r="AD863" s="23">
        <f t="shared" si="253"/>
        <v>-5.9249564182746167E-3</v>
      </c>
      <c r="AE863" s="23">
        <f t="shared" si="254"/>
        <v>-7.539357173485208E-3</v>
      </c>
      <c r="AF863" s="23">
        <f t="shared" si="255"/>
        <v>3.6406229263175648E-3</v>
      </c>
      <c r="AG863" s="23">
        <f t="shared" si="256"/>
        <v>2.8336490767735903E-4</v>
      </c>
      <c r="AH863" s="23">
        <f t="shared" si="257"/>
        <v>-1.880806188733605E-3</v>
      </c>
      <c r="AI863" s="23">
        <f t="shared" si="258"/>
        <v>-6.1881190093471033E-4</v>
      </c>
      <c r="AJ863" s="23">
        <f t="shared" si="259"/>
        <v>7.38010729762246E-3</v>
      </c>
      <c r="AK863" s="23">
        <f t="shared" si="260"/>
        <v>-3.5539797514496574E-3</v>
      </c>
      <c r="AL863" s="23">
        <f t="shared" si="261"/>
        <v>2.7510333718900187E-3</v>
      </c>
      <c r="AM863" s="23">
        <f t="shared" si="262"/>
        <v>-5.0534607057631832E-3</v>
      </c>
      <c r="AN863" s="23">
        <f t="shared" si="263"/>
        <v>-7.8424538131167832E-3</v>
      </c>
      <c r="AO863" s="23">
        <f t="shared" si="264"/>
        <v>-1.1057956166531029E-2</v>
      </c>
      <c r="AP863" s="23">
        <f t="shared" si="265"/>
        <v>-6.6423780236182731E-3</v>
      </c>
      <c r="AQ863" s="23">
        <f t="shared" si="266"/>
        <v>1.7660976995258579E-3</v>
      </c>
    </row>
    <row r="864" spans="1:43" x14ac:dyDescent="0.25">
      <c r="A864" s="19">
        <v>42919</v>
      </c>
      <c r="B864">
        <v>13.74928472</v>
      </c>
      <c r="C864">
        <v>21.112043060000001</v>
      </c>
      <c r="D864">
        <v>89.92938504</v>
      </c>
      <c r="E864">
        <v>85.482807120000004</v>
      </c>
      <c r="F864">
        <v>79.659229690000004</v>
      </c>
      <c r="G864">
        <v>28086</v>
      </c>
      <c r="H864">
        <v>37854</v>
      </c>
      <c r="I864">
        <v>387.8</v>
      </c>
      <c r="J864">
        <v>9.5350999999999999</v>
      </c>
      <c r="K864">
        <v>73.692999999999998</v>
      </c>
      <c r="L864">
        <v>64.844999999999999</v>
      </c>
      <c r="M864">
        <v>137</v>
      </c>
      <c r="N864">
        <v>91.53</v>
      </c>
      <c r="O864">
        <v>18.440000000000001</v>
      </c>
      <c r="P864">
        <v>386.7</v>
      </c>
      <c r="Q864">
        <v>1097.75</v>
      </c>
      <c r="R864">
        <v>13883.4</v>
      </c>
      <c r="S864">
        <v>552.87</v>
      </c>
      <c r="T864">
        <v>9615</v>
      </c>
      <c r="X864" s="20">
        <v>42919</v>
      </c>
      <c r="Y864">
        <f t="shared" si="248"/>
        <v>1.4916964760204963E-3</v>
      </c>
      <c r="Z864">
        <f t="shared" si="249"/>
        <v>-3.6864387099647258E-4</v>
      </c>
      <c r="AA864">
        <f t="shared" si="250"/>
        <v>6.0275451624376252E-4</v>
      </c>
      <c r="AB864">
        <f t="shared" si="251"/>
        <v>1.293161607121995E-3</v>
      </c>
      <c r="AC864">
        <f t="shared" si="252"/>
        <v>1.1031354620821407E-3</v>
      </c>
      <c r="AD864">
        <f t="shared" si="253"/>
        <v>-1.2490211026840479E-2</v>
      </c>
      <c r="AE864">
        <f t="shared" si="254"/>
        <v>-1.2235298485932387E-2</v>
      </c>
      <c r="AF864">
        <f t="shared" si="255"/>
        <v>6.5972686083262183E-3</v>
      </c>
      <c r="AG864">
        <f t="shared" si="256"/>
        <v>5.664890420470491E-4</v>
      </c>
      <c r="AH864">
        <f t="shared" si="257"/>
        <v>-1.9250588885170732E-3</v>
      </c>
      <c r="AI864">
        <f t="shared" si="258"/>
        <v>3.475846391352544E-3</v>
      </c>
      <c r="AJ864">
        <f t="shared" si="259"/>
        <v>7.3260400920728812E-3</v>
      </c>
      <c r="AK864">
        <f t="shared" si="260"/>
        <v>1.8191340079559654E-2</v>
      </c>
      <c r="AL864">
        <f t="shared" si="261"/>
        <v>1.3100624045698275E-2</v>
      </c>
      <c r="AM864">
        <f t="shared" si="262"/>
        <v>4.6656383235509835E-3</v>
      </c>
      <c r="AN864">
        <f t="shared" si="263"/>
        <v>1.6672028297977228E-2</v>
      </c>
      <c r="AO864">
        <f t="shared" si="264"/>
        <v>2.6545261173353367E-2</v>
      </c>
      <c r="AP864">
        <f t="shared" si="265"/>
        <v>3.9690143173130004E-3</v>
      </c>
      <c r="AQ864">
        <f t="shared" si="266"/>
        <v>9.8349968907607398E-3</v>
      </c>
    </row>
    <row r="865" spans="1:43" x14ac:dyDescent="0.25">
      <c r="A865" s="19">
        <v>42920</v>
      </c>
      <c r="B865">
        <v>13.706193170000001</v>
      </c>
      <c r="C865">
        <v>21.119803730000001</v>
      </c>
      <c r="D865">
        <v>89.955229889999998</v>
      </c>
      <c r="E865">
        <v>85.485803689999997</v>
      </c>
      <c r="F865">
        <v>79.683624359999996</v>
      </c>
      <c r="G865">
        <v>28115</v>
      </c>
      <c r="H865">
        <v>37662</v>
      </c>
      <c r="I865">
        <v>385.85</v>
      </c>
      <c r="J865">
        <v>9.5267999999999997</v>
      </c>
      <c r="K865">
        <v>73.507499999999993</v>
      </c>
      <c r="L865">
        <v>64.790000000000006</v>
      </c>
      <c r="M865">
        <v>137</v>
      </c>
      <c r="N865">
        <v>91</v>
      </c>
      <c r="O865">
        <v>18.21</v>
      </c>
      <c r="P865">
        <v>382.15</v>
      </c>
      <c r="Q865">
        <v>1088.0999999999999</v>
      </c>
      <c r="R865">
        <v>13925.46</v>
      </c>
      <c r="S865">
        <v>551.12</v>
      </c>
      <c r="T865">
        <v>9613.2999999999993</v>
      </c>
      <c r="X865" s="20">
        <v>42920</v>
      </c>
      <c r="Y865">
        <f t="shared" si="248"/>
        <v>-3.1390155040022356E-3</v>
      </c>
      <c r="Z865">
        <f t="shared" si="249"/>
        <v>3.6752691048274239E-4</v>
      </c>
      <c r="AA865">
        <f t="shared" si="250"/>
        <v>2.8734920090735927E-4</v>
      </c>
      <c r="AB865">
        <f t="shared" si="251"/>
        <v>3.5054036949964979E-5</v>
      </c>
      <c r="AC865">
        <f t="shared" si="252"/>
        <v>3.0619095328775263E-4</v>
      </c>
      <c r="AD865">
        <f t="shared" si="253"/>
        <v>1.0320101981765477E-3</v>
      </c>
      <c r="AE865">
        <f t="shared" si="254"/>
        <v>-5.0850260532777731E-3</v>
      </c>
      <c r="AF865">
        <f t="shared" si="255"/>
        <v>-5.0410499049393688E-3</v>
      </c>
      <c r="AG865">
        <f t="shared" si="256"/>
        <v>-8.708471374356423E-4</v>
      </c>
      <c r="AH865">
        <f t="shared" si="257"/>
        <v>-2.5203732079126105E-3</v>
      </c>
      <c r="AI865">
        <f t="shared" si="258"/>
        <v>-8.4853632583875246E-4</v>
      </c>
      <c r="AJ865">
        <f t="shared" si="259"/>
        <v>0</v>
      </c>
      <c r="AK865">
        <f t="shared" si="260"/>
        <v>-5.8072808798379861E-3</v>
      </c>
      <c r="AL865">
        <f t="shared" si="261"/>
        <v>-1.2551324388931185E-2</v>
      </c>
      <c r="AM865">
        <f t="shared" si="262"/>
        <v>-1.1835996924358348E-2</v>
      </c>
      <c r="AN865">
        <f t="shared" si="263"/>
        <v>-8.8295744848605091E-3</v>
      </c>
      <c r="AO865">
        <f t="shared" si="264"/>
        <v>3.0249375250629971E-3</v>
      </c>
      <c r="AP865">
        <f t="shared" si="265"/>
        <v>-3.1703212271149616E-3</v>
      </c>
      <c r="AQ865">
        <f t="shared" si="266"/>
        <v>-1.7682270449598077E-4</v>
      </c>
    </row>
    <row r="866" spans="1:43" x14ac:dyDescent="0.25">
      <c r="A866" s="19">
        <v>42921</v>
      </c>
      <c r="B866">
        <v>13.744326620000001</v>
      </c>
      <c r="C866">
        <v>21.12863608</v>
      </c>
      <c r="D866">
        <v>89.953297739999996</v>
      </c>
      <c r="E866">
        <v>85.512412190000006</v>
      </c>
      <c r="F866">
        <v>79.726864329999998</v>
      </c>
      <c r="G866">
        <v>28107</v>
      </c>
      <c r="H866">
        <v>37375</v>
      </c>
      <c r="I866">
        <v>382.4</v>
      </c>
      <c r="J866">
        <v>9.5273000000000003</v>
      </c>
      <c r="K866">
        <v>73.561000000000007</v>
      </c>
      <c r="L866">
        <v>64.8</v>
      </c>
      <c r="M866">
        <v>138</v>
      </c>
      <c r="N866">
        <v>90.12</v>
      </c>
      <c r="O866">
        <v>18.399999999999999</v>
      </c>
      <c r="P866">
        <v>385.6</v>
      </c>
      <c r="Q866">
        <v>1096.7</v>
      </c>
      <c r="R866">
        <v>14033.55</v>
      </c>
      <c r="S866">
        <v>549.58000000000004</v>
      </c>
      <c r="T866">
        <v>9637.6</v>
      </c>
      <c r="X866" s="20">
        <v>42921</v>
      </c>
      <c r="Y866">
        <f t="shared" si="248"/>
        <v>2.7783426194957495E-3</v>
      </c>
      <c r="Z866">
        <f t="shared" si="249"/>
        <v>4.1811485434208647E-4</v>
      </c>
      <c r="AA866">
        <f t="shared" si="250"/>
        <v>-2.147924865518665E-5</v>
      </c>
      <c r="AB866">
        <f t="shared" si="251"/>
        <v>3.1121377586120879E-4</v>
      </c>
      <c r="AC866">
        <f t="shared" si="252"/>
        <v>5.4249844430966445E-4</v>
      </c>
      <c r="AD866">
        <f t="shared" si="253"/>
        <v>-2.8458610700406563E-4</v>
      </c>
      <c r="AE866">
        <f t="shared" si="254"/>
        <v>-7.6495968525991812E-3</v>
      </c>
      <c r="AF866">
        <f t="shared" si="255"/>
        <v>-8.9815117263659441E-3</v>
      </c>
      <c r="AG866">
        <f t="shared" si="256"/>
        <v>5.2482142962970784E-5</v>
      </c>
      <c r="AH866">
        <f t="shared" si="257"/>
        <v>7.2755215916317853E-4</v>
      </c>
      <c r="AI866">
        <f t="shared" si="258"/>
        <v>1.5433289636291737E-4</v>
      </c>
      <c r="AJ866">
        <f t="shared" si="259"/>
        <v>7.2727593290798781E-3</v>
      </c>
      <c r="AK866">
        <f t="shared" si="260"/>
        <v>-9.7173909528063419E-3</v>
      </c>
      <c r="AL866">
        <f t="shared" si="261"/>
        <v>1.0379770875423246E-2</v>
      </c>
      <c r="AM866">
        <f t="shared" si="262"/>
        <v>8.9873610474975191E-3</v>
      </c>
      <c r="AN866">
        <f t="shared" si="263"/>
        <v>7.8726148091969664E-3</v>
      </c>
      <c r="AO866">
        <f t="shared" si="264"/>
        <v>7.7320719519239217E-3</v>
      </c>
      <c r="AP866">
        <f t="shared" si="265"/>
        <v>-2.798221140828915E-3</v>
      </c>
      <c r="AQ866">
        <f t="shared" si="266"/>
        <v>2.5245586342588938E-3</v>
      </c>
    </row>
    <row r="867" spans="1:43" x14ac:dyDescent="0.25">
      <c r="A867" s="19">
        <v>42922</v>
      </c>
      <c r="B867">
        <v>13.76339947</v>
      </c>
      <c r="C867">
        <v>21.04535044</v>
      </c>
      <c r="D867">
        <v>89.964609319999994</v>
      </c>
      <c r="E867">
        <v>85.548729940000001</v>
      </c>
      <c r="F867">
        <v>79.758034390000006</v>
      </c>
      <c r="G867">
        <v>28116</v>
      </c>
      <c r="H867">
        <v>37478</v>
      </c>
      <c r="I867">
        <v>382.35</v>
      </c>
      <c r="J867">
        <v>9.5162999999999993</v>
      </c>
      <c r="K867">
        <v>73.935500000000005</v>
      </c>
      <c r="L867">
        <v>64.724999999999994</v>
      </c>
      <c r="M867">
        <v>138</v>
      </c>
      <c r="N867">
        <v>90.47</v>
      </c>
      <c r="O867">
        <v>18.28</v>
      </c>
      <c r="P867">
        <v>381.45</v>
      </c>
      <c r="Q867">
        <v>1092.5</v>
      </c>
      <c r="R867">
        <v>13844.55</v>
      </c>
      <c r="S867">
        <v>552.72</v>
      </c>
      <c r="T867">
        <v>9674.5499999999993</v>
      </c>
      <c r="X867" s="20">
        <v>42922</v>
      </c>
      <c r="Y867">
        <f t="shared" si="248"/>
        <v>1.3867269867410361E-3</v>
      </c>
      <c r="Z867">
        <f t="shared" si="249"/>
        <v>-3.949626541881847E-3</v>
      </c>
      <c r="AA867">
        <f t="shared" si="250"/>
        <v>1.2574156958294175E-4</v>
      </c>
      <c r="AB867">
        <f t="shared" si="251"/>
        <v>4.2461718767274184E-4</v>
      </c>
      <c r="AC867">
        <f t="shared" si="252"/>
        <v>3.9088416078311781E-4</v>
      </c>
      <c r="AD867">
        <f t="shared" si="253"/>
        <v>3.2015367649799005E-4</v>
      </c>
      <c r="AE867">
        <f t="shared" si="254"/>
        <v>2.7520624426235329E-3</v>
      </c>
      <c r="AF867">
        <f t="shared" si="255"/>
        <v>-1.3076168701196798E-4</v>
      </c>
      <c r="AG867">
        <f t="shared" si="256"/>
        <v>-1.1552438849139553E-3</v>
      </c>
      <c r="AH867">
        <f t="shared" si="257"/>
        <v>5.0780975110766265E-3</v>
      </c>
      <c r="AI867">
        <f t="shared" si="258"/>
        <v>-1.1580777206277087E-3</v>
      </c>
      <c r="AJ867">
        <f t="shared" si="259"/>
        <v>0</v>
      </c>
      <c r="AK867">
        <f t="shared" si="260"/>
        <v>3.8761884736064687E-3</v>
      </c>
      <c r="AL867">
        <f t="shared" si="261"/>
        <v>-6.5430985889358357E-3</v>
      </c>
      <c r="AM867">
        <f t="shared" si="262"/>
        <v>-1.0820782200152288E-2</v>
      </c>
      <c r="AN867">
        <f t="shared" si="263"/>
        <v>-3.8370227964180052E-3</v>
      </c>
      <c r="AO867">
        <f t="shared" si="264"/>
        <v>-1.3559237944826339E-2</v>
      </c>
      <c r="AP867">
        <f t="shared" si="265"/>
        <v>5.6971940364280204E-3</v>
      </c>
      <c r="AQ867">
        <f t="shared" si="266"/>
        <v>3.826611235733112E-3</v>
      </c>
    </row>
    <row r="868" spans="1:43" x14ac:dyDescent="0.25">
      <c r="A868" s="19">
        <v>42923</v>
      </c>
      <c r="B868">
        <v>13.754420959999999</v>
      </c>
      <c r="C868">
        <v>21.067598220000001</v>
      </c>
      <c r="D868">
        <v>90.001026379999999</v>
      </c>
      <c r="E868">
        <v>85.565707700000004</v>
      </c>
      <c r="F868">
        <v>79.802699849999996</v>
      </c>
      <c r="G868">
        <v>27784</v>
      </c>
      <c r="H868">
        <v>36254</v>
      </c>
      <c r="I868">
        <v>380.1</v>
      </c>
      <c r="J868">
        <v>9.4954000000000001</v>
      </c>
      <c r="K868">
        <v>73.679000000000002</v>
      </c>
      <c r="L868">
        <v>64.625</v>
      </c>
      <c r="M868">
        <v>138</v>
      </c>
      <c r="N868">
        <v>90.6</v>
      </c>
      <c r="O868">
        <v>18.739999999999998</v>
      </c>
      <c r="P868">
        <v>381.9</v>
      </c>
      <c r="Q868">
        <v>1097.7</v>
      </c>
      <c r="R868">
        <v>13926.09</v>
      </c>
      <c r="S868">
        <v>555.73</v>
      </c>
      <c r="T868">
        <v>9665.7999999999993</v>
      </c>
      <c r="X868" s="20">
        <v>42923</v>
      </c>
      <c r="Y868">
        <f t="shared" si="248"/>
        <v>-6.5255969973735978E-4</v>
      </c>
      <c r="Z868">
        <f t="shared" si="249"/>
        <v>1.0565767906360816E-3</v>
      </c>
      <c r="AA868">
        <f t="shared" si="250"/>
        <v>4.0471127007582708E-4</v>
      </c>
      <c r="AB868">
        <f t="shared" si="251"/>
        <v>1.9843749352624104E-4</v>
      </c>
      <c r="AC868">
        <f t="shared" si="252"/>
        <v>5.5985529747519622E-4</v>
      </c>
      <c r="AD868">
        <f t="shared" si="253"/>
        <v>-1.1878493871886048E-2</v>
      </c>
      <c r="AE868">
        <f t="shared" si="254"/>
        <v>-3.3204374112746758E-2</v>
      </c>
      <c r="AF868">
        <f t="shared" si="255"/>
        <v>-5.9020434950311316E-3</v>
      </c>
      <c r="AG868">
        <f t="shared" si="256"/>
        <v>-2.1986469825738203E-3</v>
      </c>
      <c r="AH868">
        <f t="shared" si="257"/>
        <v>-3.4752718487251763E-3</v>
      </c>
      <c r="AI868">
        <f t="shared" si="258"/>
        <v>-1.5461928090080184E-3</v>
      </c>
      <c r="AJ868">
        <f t="shared" si="259"/>
        <v>0</v>
      </c>
      <c r="AK868">
        <f t="shared" si="260"/>
        <v>1.4359090112833811E-3</v>
      </c>
      <c r="AL868">
        <f t="shared" si="261"/>
        <v>2.4852710784272026E-2</v>
      </c>
      <c r="AM868">
        <f t="shared" si="262"/>
        <v>1.179013695232116E-3</v>
      </c>
      <c r="AN868">
        <f t="shared" si="263"/>
        <v>4.7484337235255952E-3</v>
      </c>
      <c r="AO868">
        <f t="shared" si="264"/>
        <v>5.8724058449111764E-3</v>
      </c>
      <c r="AP868">
        <f t="shared" si="265"/>
        <v>5.431020611795772E-3</v>
      </c>
      <c r="AQ868">
        <f t="shared" si="266"/>
        <v>-9.0484407955383902E-4</v>
      </c>
    </row>
    <row r="869" spans="1:43" x14ac:dyDescent="0.25">
      <c r="A869" s="19">
        <v>42926</v>
      </c>
      <c r="B869">
        <v>13.732763950000001</v>
      </c>
      <c r="C869">
        <v>21.130496480000001</v>
      </c>
      <c r="D869">
        <v>90.027297829999995</v>
      </c>
      <c r="E869">
        <v>85.639952149999999</v>
      </c>
      <c r="F869">
        <v>79.913661259999998</v>
      </c>
      <c r="G869">
        <v>27794</v>
      </c>
      <c r="H869">
        <v>36585</v>
      </c>
      <c r="I869">
        <v>379.25</v>
      </c>
      <c r="J869">
        <v>9.4765999999999995</v>
      </c>
      <c r="K869">
        <v>73.498500000000007</v>
      </c>
      <c r="L869">
        <v>64.474999999999994</v>
      </c>
      <c r="M869">
        <v>139</v>
      </c>
      <c r="N869">
        <v>93</v>
      </c>
      <c r="O869">
        <v>18.72</v>
      </c>
      <c r="P869">
        <v>382.6</v>
      </c>
      <c r="Q869">
        <v>1096.25</v>
      </c>
      <c r="R869">
        <v>13965.66</v>
      </c>
      <c r="S869">
        <v>558.78</v>
      </c>
      <c r="T869">
        <v>9771.0499999999993</v>
      </c>
      <c r="X869" s="20">
        <v>42926</v>
      </c>
      <c r="Y869">
        <f t="shared" si="248"/>
        <v>-1.575789921908016E-3</v>
      </c>
      <c r="Z869">
        <f t="shared" si="249"/>
        <v>2.9810969916174942E-3</v>
      </c>
      <c r="AA869">
        <f t="shared" si="250"/>
        <v>2.9185907608454291E-4</v>
      </c>
      <c r="AB869">
        <f t="shared" si="251"/>
        <v>8.6731308671829886E-4</v>
      </c>
      <c r="AC869">
        <f t="shared" si="252"/>
        <v>1.3894810410307319E-3</v>
      </c>
      <c r="AD869">
        <f t="shared" si="253"/>
        <v>3.598546226172453E-4</v>
      </c>
      <c r="AE869">
        <f t="shared" si="254"/>
        <v>9.088600295266017E-3</v>
      </c>
      <c r="AF869">
        <f t="shared" si="255"/>
        <v>-2.2387577665614958E-3</v>
      </c>
      <c r="AG869">
        <f t="shared" si="256"/>
        <v>-1.9818686647226354E-3</v>
      </c>
      <c r="AH869">
        <f t="shared" si="257"/>
        <v>-2.4528218035458535E-3</v>
      </c>
      <c r="AI869">
        <f t="shared" si="258"/>
        <v>-2.323781061184802E-3</v>
      </c>
      <c r="AJ869">
        <f t="shared" si="259"/>
        <v>7.2202479734870973E-3</v>
      </c>
      <c r="AK869">
        <f t="shared" si="260"/>
        <v>2.6145280104322422E-2</v>
      </c>
      <c r="AL869">
        <f t="shared" si="261"/>
        <v>-1.0678057608301005E-3</v>
      </c>
      <c r="AM869">
        <f t="shared" si="262"/>
        <v>1.8312627746821812E-3</v>
      </c>
      <c r="AN869">
        <f t="shared" si="263"/>
        <v>-1.3218170068780642E-3</v>
      </c>
      <c r="AO869">
        <f t="shared" si="264"/>
        <v>2.8374000589878427E-3</v>
      </c>
      <c r="AP869">
        <f t="shared" si="265"/>
        <v>5.4732709692859446E-3</v>
      </c>
      <c r="AQ869">
        <f t="shared" si="266"/>
        <v>1.0830050005930295E-2</v>
      </c>
    </row>
    <row r="870" spans="1:43" x14ac:dyDescent="0.25">
      <c r="A870" s="19">
        <v>42927</v>
      </c>
      <c r="B870">
        <v>13.749597639999999</v>
      </c>
      <c r="C870">
        <v>21.140642740000001</v>
      </c>
      <c r="D870">
        <v>90.087052779999993</v>
      </c>
      <c r="E870">
        <v>85.659453729999996</v>
      </c>
      <c r="F870">
        <v>79.90254874</v>
      </c>
      <c r="G870">
        <v>27834</v>
      </c>
      <c r="H870">
        <v>36799</v>
      </c>
      <c r="I870">
        <v>382.6</v>
      </c>
      <c r="J870">
        <v>9.4914000000000005</v>
      </c>
      <c r="K870">
        <v>74.043000000000006</v>
      </c>
      <c r="L870">
        <v>64.564999999999998</v>
      </c>
      <c r="M870">
        <v>138</v>
      </c>
      <c r="N870">
        <v>92.8</v>
      </c>
      <c r="O870">
        <v>18.559999999999999</v>
      </c>
      <c r="P870">
        <v>387.1</v>
      </c>
      <c r="Q870">
        <v>1106.45</v>
      </c>
      <c r="R870">
        <v>14065.44</v>
      </c>
      <c r="S870">
        <v>560.13</v>
      </c>
      <c r="T870">
        <v>9786.0499999999993</v>
      </c>
      <c r="X870" s="20">
        <v>42927</v>
      </c>
      <c r="Y870">
        <f t="shared" si="248"/>
        <v>1.2250542625418801E-3</v>
      </c>
      <c r="Z870">
        <f t="shared" si="249"/>
        <v>4.8005615093778704E-4</v>
      </c>
      <c r="AA870">
        <f t="shared" si="250"/>
        <v>6.6352238996994603E-4</v>
      </c>
      <c r="AB870">
        <f t="shared" si="251"/>
        <v>2.2768999091464482E-4</v>
      </c>
      <c r="AC870">
        <f t="shared" si="252"/>
        <v>-1.3906624387985617E-4</v>
      </c>
      <c r="AD870">
        <f t="shared" si="253"/>
        <v>1.4381249332714779E-3</v>
      </c>
      <c r="AE870">
        <f t="shared" si="254"/>
        <v>5.8323505566309271E-3</v>
      </c>
      <c r="AF870">
        <f t="shared" si="255"/>
        <v>8.7944387775108733E-3</v>
      </c>
      <c r="AG870">
        <f t="shared" si="256"/>
        <v>1.5605233027683081E-3</v>
      </c>
      <c r="AH870">
        <f t="shared" si="257"/>
        <v>7.3810076757364349E-3</v>
      </c>
      <c r="AI870">
        <f t="shared" si="258"/>
        <v>1.3949165312064126E-3</v>
      </c>
      <c r="AJ870">
        <f t="shared" si="259"/>
        <v>-7.2202479734870201E-3</v>
      </c>
      <c r="AK870">
        <f t="shared" si="260"/>
        <v>-2.1528533611010897E-3</v>
      </c>
      <c r="AL870">
        <f t="shared" si="261"/>
        <v>-8.5837436913914419E-3</v>
      </c>
      <c r="AM870">
        <f t="shared" si="262"/>
        <v>1.1693000577449949E-2</v>
      </c>
      <c r="AN870">
        <f t="shared" si="263"/>
        <v>9.2614272554822144E-3</v>
      </c>
      <c r="AO870">
        <f t="shared" si="264"/>
        <v>7.1192654898748278E-3</v>
      </c>
      <c r="AP870">
        <f t="shared" si="265"/>
        <v>2.4130638837326621E-3</v>
      </c>
      <c r="AQ870">
        <f t="shared" si="266"/>
        <v>1.5339700611368952E-3</v>
      </c>
    </row>
    <row r="871" spans="1:43" x14ac:dyDescent="0.25">
      <c r="A871" s="19">
        <v>42928</v>
      </c>
      <c r="B871">
        <v>13.709800619999999</v>
      </c>
      <c r="C871">
        <v>21.14780425</v>
      </c>
      <c r="D871">
        <v>90.078010829999997</v>
      </c>
      <c r="E871">
        <v>85.700124979999998</v>
      </c>
      <c r="F871">
        <v>79.967907909999994</v>
      </c>
      <c r="G871">
        <v>27851</v>
      </c>
      <c r="H871">
        <v>37000</v>
      </c>
      <c r="I871">
        <v>383.25</v>
      </c>
      <c r="J871">
        <v>9.4986999999999995</v>
      </c>
      <c r="K871">
        <v>73.578500000000005</v>
      </c>
      <c r="L871">
        <v>64.474999999999994</v>
      </c>
      <c r="M871">
        <v>139</v>
      </c>
      <c r="N871">
        <v>92.75</v>
      </c>
      <c r="O871">
        <v>18.66</v>
      </c>
      <c r="P871">
        <v>392.7</v>
      </c>
      <c r="Q871">
        <v>1131.6500000000001</v>
      </c>
      <c r="R871">
        <v>14129.25</v>
      </c>
      <c r="S871">
        <v>560.41999999999996</v>
      </c>
      <c r="T871">
        <v>9816.1</v>
      </c>
      <c r="X871" s="20">
        <v>42928</v>
      </c>
      <c r="Y871">
        <f t="shared" si="248"/>
        <v>-2.8986103400759958E-3</v>
      </c>
      <c r="Z871">
        <f t="shared" si="249"/>
        <v>3.3869818251572575E-4</v>
      </c>
      <c r="AA871">
        <f t="shared" si="250"/>
        <v>-1.0037406616372401E-4</v>
      </c>
      <c r="AB871">
        <f t="shared" si="251"/>
        <v>4.7468896772355458E-4</v>
      </c>
      <c r="AC871">
        <f t="shared" si="252"/>
        <v>8.1765167887686669E-4</v>
      </c>
      <c r="AD871">
        <f t="shared" si="253"/>
        <v>6.1057737373232293E-4</v>
      </c>
      <c r="AE871">
        <f t="shared" si="254"/>
        <v>5.4472417516000723E-3</v>
      </c>
      <c r="AF871">
        <f t="shared" si="255"/>
        <v>1.6974607457708921E-3</v>
      </c>
      <c r="AG871">
        <f t="shared" si="256"/>
        <v>7.6882168704492729E-4</v>
      </c>
      <c r="AH871">
        <f t="shared" si="257"/>
        <v>-6.2931420286306793E-3</v>
      </c>
      <c r="AI871">
        <f t="shared" si="258"/>
        <v>-1.3949165312065637E-3</v>
      </c>
      <c r="AJ871">
        <f t="shared" si="259"/>
        <v>7.2202479734870973E-3</v>
      </c>
      <c r="AK871">
        <f t="shared" si="260"/>
        <v>-5.3893830461038128E-4</v>
      </c>
      <c r="AL871">
        <f t="shared" si="261"/>
        <v>5.3734680611433657E-3</v>
      </c>
      <c r="AM871">
        <f t="shared" si="262"/>
        <v>1.4362904000361405E-2</v>
      </c>
      <c r="AN871">
        <f t="shared" si="263"/>
        <v>2.2520052733859739E-2</v>
      </c>
      <c r="AO871">
        <f t="shared" si="264"/>
        <v>4.5263919515408351E-3</v>
      </c>
      <c r="AP871">
        <f t="shared" si="265"/>
        <v>5.176029743867033E-4</v>
      </c>
      <c r="AQ871">
        <f t="shared" si="266"/>
        <v>3.065992612029003E-3</v>
      </c>
    </row>
    <row r="872" spans="1:43" x14ac:dyDescent="0.25">
      <c r="A872" s="19">
        <v>42929</v>
      </c>
      <c r="B872">
        <v>13.698247179999999</v>
      </c>
      <c r="C872">
        <v>21.091312080000002</v>
      </c>
      <c r="D872">
        <v>90.107688800000005</v>
      </c>
      <c r="E872">
        <v>85.704142489999995</v>
      </c>
      <c r="F872">
        <v>80.016629339999994</v>
      </c>
      <c r="G872">
        <v>27837</v>
      </c>
      <c r="H872">
        <v>36624</v>
      </c>
      <c r="I872">
        <v>380.85</v>
      </c>
      <c r="J872">
        <v>9.5024999999999995</v>
      </c>
      <c r="K872">
        <v>73.474500000000006</v>
      </c>
      <c r="L872">
        <v>64.459999999999994</v>
      </c>
      <c r="M872">
        <v>140</v>
      </c>
      <c r="N872">
        <v>92.22</v>
      </c>
      <c r="O872">
        <v>18.649999999999999</v>
      </c>
      <c r="P872">
        <v>380.75</v>
      </c>
      <c r="Q872">
        <v>1134.7</v>
      </c>
      <c r="R872">
        <v>14027.94</v>
      </c>
      <c r="S872">
        <v>561.17999999999995</v>
      </c>
      <c r="T872">
        <v>9891.7000000000007</v>
      </c>
      <c r="X872" s="20">
        <v>42929</v>
      </c>
      <c r="Y872">
        <f t="shared" si="248"/>
        <v>-8.4306921591958549E-4</v>
      </c>
      <c r="Z872">
        <f t="shared" si="249"/>
        <v>-2.6748762091479859E-3</v>
      </c>
      <c r="AA872">
        <f t="shared" si="250"/>
        <v>3.2941537901540164E-4</v>
      </c>
      <c r="AB872">
        <f t="shared" si="251"/>
        <v>4.6877595990159499E-5</v>
      </c>
      <c r="AC872">
        <f t="shared" si="252"/>
        <v>6.0907675633752013E-4</v>
      </c>
      <c r="AD872">
        <f t="shared" si="253"/>
        <v>-5.0280133224187419E-4</v>
      </c>
      <c r="AE872">
        <f t="shared" si="254"/>
        <v>-1.0214149434013546E-2</v>
      </c>
      <c r="AF872">
        <f t="shared" si="255"/>
        <v>-6.2819209331262836E-3</v>
      </c>
      <c r="AG872">
        <f t="shared" si="256"/>
        <v>3.9997474376992709E-4</v>
      </c>
      <c r="AH872">
        <f t="shared" si="257"/>
        <v>-1.4144562482816517E-3</v>
      </c>
      <c r="AI872">
        <f t="shared" si="258"/>
        <v>-2.3267538011667634E-4</v>
      </c>
      <c r="AJ872">
        <f t="shared" si="259"/>
        <v>7.168489478612497E-3</v>
      </c>
      <c r="AK872">
        <f t="shared" si="260"/>
        <v>-5.7306747089849834E-3</v>
      </c>
      <c r="AL872">
        <f t="shared" si="261"/>
        <v>-5.3604932937325071E-4</v>
      </c>
      <c r="AM872">
        <f t="shared" si="262"/>
        <v>-3.0902969808692695E-2</v>
      </c>
      <c r="AN872">
        <f t="shared" si="263"/>
        <v>2.6915541212088226E-3</v>
      </c>
      <c r="AO872">
        <f t="shared" si="264"/>
        <v>-7.1960616226374825E-3</v>
      </c>
      <c r="AP872">
        <f t="shared" si="265"/>
        <v>1.3552070547737469E-3</v>
      </c>
      <c r="AQ872">
        <f t="shared" si="266"/>
        <v>7.6721268560953817E-3</v>
      </c>
    </row>
    <row r="873" spans="1:43" x14ac:dyDescent="0.25">
      <c r="A873" s="19">
        <v>42930</v>
      </c>
      <c r="B873">
        <v>13.77450816</v>
      </c>
      <c r="C873">
        <v>21.11915613</v>
      </c>
      <c r="D873">
        <v>90.13596072</v>
      </c>
      <c r="E873">
        <v>85.727329670000003</v>
      </c>
      <c r="F873">
        <v>80.036639170000001</v>
      </c>
      <c r="G873">
        <v>27996</v>
      </c>
      <c r="H873">
        <v>36997</v>
      </c>
      <c r="I873">
        <v>383.65</v>
      </c>
      <c r="J873">
        <v>9.5077999999999996</v>
      </c>
      <c r="K873">
        <v>73.887500000000003</v>
      </c>
      <c r="L873">
        <v>64.424000000000007</v>
      </c>
      <c r="M873">
        <v>140</v>
      </c>
      <c r="N873">
        <v>92.5</v>
      </c>
      <c r="O873">
        <v>18.59</v>
      </c>
      <c r="P873">
        <v>373.1</v>
      </c>
      <c r="Q873">
        <v>1139.3</v>
      </c>
      <c r="R873">
        <v>13953.6</v>
      </c>
      <c r="S873">
        <v>559.98</v>
      </c>
      <c r="T873">
        <v>9886.35</v>
      </c>
      <c r="X873" s="20">
        <v>42930</v>
      </c>
      <c r="Y873">
        <f t="shared" si="248"/>
        <v>5.5517675553986203E-3</v>
      </c>
      <c r="Z873">
        <f t="shared" si="249"/>
        <v>1.3192961471129546E-3</v>
      </c>
      <c r="AA873">
        <f t="shared" si="250"/>
        <v>3.1370780948055587E-4</v>
      </c>
      <c r="AB873">
        <f t="shared" si="251"/>
        <v>2.705125243253153E-4</v>
      </c>
      <c r="AC873">
        <f t="shared" si="252"/>
        <v>2.500396310620851E-4</v>
      </c>
      <c r="AD873">
        <f t="shared" si="253"/>
        <v>5.6955717881413031E-3</v>
      </c>
      <c r="AE873">
        <f t="shared" si="254"/>
        <v>1.0133065065683835E-2</v>
      </c>
      <c r="AF873">
        <f t="shared" si="255"/>
        <v>7.3250818048770519E-3</v>
      </c>
      <c r="AG873">
        <f t="shared" si="256"/>
        <v>5.5759247747982866E-4</v>
      </c>
      <c r="AH873">
        <f t="shared" si="257"/>
        <v>5.6052589043875146E-3</v>
      </c>
      <c r="AI873">
        <f t="shared" si="258"/>
        <v>-5.5864189404783719E-4</v>
      </c>
      <c r="AJ873">
        <f t="shared" si="259"/>
        <v>0</v>
      </c>
      <c r="AK873">
        <f t="shared" si="260"/>
        <v>3.0316177398200909E-3</v>
      </c>
      <c r="AL873">
        <f t="shared" si="261"/>
        <v>-3.2223443564718796E-3</v>
      </c>
      <c r="AM873">
        <f t="shared" si="262"/>
        <v>-2.0296511548158994E-2</v>
      </c>
      <c r="AN873">
        <f t="shared" si="263"/>
        <v>4.0457399071261967E-3</v>
      </c>
      <c r="AO873">
        <f t="shared" si="264"/>
        <v>-5.3135156182347511E-3</v>
      </c>
      <c r="AP873">
        <f t="shared" si="265"/>
        <v>-2.140640868804178E-3</v>
      </c>
      <c r="AQ873">
        <f t="shared" si="266"/>
        <v>-5.4100380274996391E-4</v>
      </c>
    </row>
    <row r="874" spans="1:43" x14ac:dyDescent="0.25">
      <c r="A874" s="19">
        <v>42933</v>
      </c>
      <c r="B874">
        <v>13.806809919999999</v>
      </c>
      <c r="C874">
        <v>21.210332099999999</v>
      </c>
      <c r="D874">
        <v>90.170434540000002</v>
      </c>
      <c r="E874">
        <v>85.816324589999994</v>
      </c>
      <c r="F874">
        <v>80.151537309999995</v>
      </c>
      <c r="G874">
        <v>28120</v>
      </c>
      <c r="H874">
        <v>37433</v>
      </c>
      <c r="I874">
        <v>389.3</v>
      </c>
      <c r="J874">
        <v>9.5045000000000002</v>
      </c>
      <c r="K874">
        <v>73.858500000000006</v>
      </c>
      <c r="L874">
        <v>64.344999999999999</v>
      </c>
      <c r="M874">
        <v>140</v>
      </c>
      <c r="N874">
        <v>94</v>
      </c>
      <c r="O874">
        <v>18.61</v>
      </c>
      <c r="P874">
        <v>373.5</v>
      </c>
      <c r="Q874">
        <v>1152.95</v>
      </c>
      <c r="R874">
        <v>14029.8</v>
      </c>
      <c r="S874">
        <v>560.78</v>
      </c>
      <c r="T874">
        <v>9915.9500000000007</v>
      </c>
      <c r="X874" s="20">
        <v>42933</v>
      </c>
      <c r="Y874">
        <f t="shared" si="248"/>
        <v>2.3422937710597534E-3</v>
      </c>
      <c r="Z874">
        <f t="shared" si="249"/>
        <v>4.3079240887476658E-3</v>
      </c>
      <c r="AA874">
        <f t="shared" si="250"/>
        <v>3.8239154379818106E-4</v>
      </c>
      <c r="AB874">
        <f t="shared" si="251"/>
        <v>1.0375776168226696E-3</v>
      </c>
      <c r="AC874">
        <f t="shared" si="252"/>
        <v>1.434539829703981E-3</v>
      </c>
      <c r="AD874">
        <f t="shared" si="253"/>
        <v>4.4194241151709899E-3</v>
      </c>
      <c r="AE874">
        <f t="shared" si="254"/>
        <v>1.1715840041244343E-2</v>
      </c>
      <c r="AF874">
        <f t="shared" si="255"/>
        <v>1.4619575992735985E-2</v>
      </c>
      <c r="AG874">
        <f t="shared" si="256"/>
        <v>-3.4714369467552712E-4</v>
      </c>
      <c r="AH874">
        <f t="shared" si="257"/>
        <v>-3.9256562441518372E-4</v>
      </c>
      <c r="AI874">
        <f t="shared" si="258"/>
        <v>-1.2270035476157218E-3</v>
      </c>
      <c r="AJ874">
        <f t="shared" si="259"/>
        <v>0</v>
      </c>
      <c r="AK874">
        <f t="shared" si="260"/>
        <v>1.6086137751624444E-2</v>
      </c>
      <c r="AL874">
        <f t="shared" si="261"/>
        <v>1.075268920806807E-3</v>
      </c>
      <c r="AM874">
        <f t="shared" si="262"/>
        <v>1.0715243457597077E-3</v>
      </c>
      <c r="AN874">
        <f t="shared" si="263"/>
        <v>1.1909836490262574E-2</v>
      </c>
      <c r="AO874">
        <f t="shared" si="264"/>
        <v>5.4460993546812013E-3</v>
      </c>
      <c r="AP874">
        <f t="shared" si="265"/>
        <v>1.4276029406295441E-3</v>
      </c>
      <c r="AQ874">
        <f t="shared" si="266"/>
        <v>2.9895539453158454E-3</v>
      </c>
    </row>
    <row r="875" spans="1:43" x14ac:dyDescent="0.25">
      <c r="A875" s="19">
        <v>42934</v>
      </c>
      <c r="B875">
        <v>13.77804802</v>
      </c>
      <c r="C875">
        <v>21.22477529</v>
      </c>
      <c r="D875">
        <v>90.191168270000006</v>
      </c>
      <c r="E875">
        <v>85.833366819999995</v>
      </c>
      <c r="F875">
        <v>80.14031473</v>
      </c>
      <c r="G875">
        <v>28253</v>
      </c>
      <c r="H875">
        <v>37727</v>
      </c>
      <c r="I875">
        <v>388.95</v>
      </c>
      <c r="J875">
        <v>9.5335000000000001</v>
      </c>
      <c r="K875">
        <v>74.313999999999993</v>
      </c>
      <c r="L875">
        <v>64.316000000000003</v>
      </c>
      <c r="M875">
        <v>139</v>
      </c>
      <c r="N875">
        <v>93.38</v>
      </c>
      <c r="O875">
        <v>18.5</v>
      </c>
      <c r="P875">
        <v>372.05</v>
      </c>
      <c r="Q875">
        <v>1157.8499999999999</v>
      </c>
      <c r="R875">
        <v>14299.26</v>
      </c>
      <c r="S875">
        <v>561.17999999999995</v>
      </c>
      <c r="T875">
        <v>9827.15</v>
      </c>
      <c r="X875" s="20">
        <v>42934</v>
      </c>
      <c r="Y875">
        <f t="shared" si="248"/>
        <v>-2.0853404781347442E-3</v>
      </c>
      <c r="Z875">
        <f t="shared" si="249"/>
        <v>6.8071893514890186E-4</v>
      </c>
      <c r="AA875">
        <f t="shared" si="250"/>
        <v>2.2991290572166464E-4</v>
      </c>
      <c r="AB875">
        <f t="shared" si="251"/>
        <v>1.9856988866120672E-4</v>
      </c>
      <c r="AC875">
        <f t="shared" si="252"/>
        <v>-1.4002683075278329E-4</v>
      </c>
      <c r="AD875">
        <f t="shared" si="253"/>
        <v>4.718579701994333E-3</v>
      </c>
      <c r="AE875">
        <f t="shared" si="254"/>
        <v>7.8233501733972269E-3</v>
      </c>
      <c r="AF875">
        <f t="shared" si="255"/>
        <v>-8.9945396362699974E-4</v>
      </c>
      <c r="AG875">
        <f t="shared" si="256"/>
        <v>3.0465408582910657E-3</v>
      </c>
      <c r="AH875">
        <f t="shared" si="257"/>
        <v>6.1482587506492756E-3</v>
      </c>
      <c r="AI875">
        <f t="shared" si="258"/>
        <v>-4.5079706346300808E-4</v>
      </c>
      <c r="AJ875">
        <f t="shared" si="259"/>
        <v>-7.168489478612516E-3</v>
      </c>
      <c r="AK875">
        <f t="shared" si="260"/>
        <v>-6.6175927272129802E-3</v>
      </c>
      <c r="AL875">
        <f t="shared" si="261"/>
        <v>-5.9283385698802784E-3</v>
      </c>
      <c r="AM875">
        <f t="shared" si="262"/>
        <v>-3.8897507296017163E-3</v>
      </c>
      <c r="AN875">
        <f t="shared" si="263"/>
        <v>4.2409618696398546E-3</v>
      </c>
      <c r="AO875">
        <f t="shared" si="264"/>
        <v>1.9024148829861035E-2</v>
      </c>
      <c r="AP875">
        <f t="shared" si="265"/>
        <v>7.1303792817471354E-4</v>
      </c>
      <c r="AQ875">
        <f t="shared" si="266"/>
        <v>-8.9956084722646913E-3</v>
      </c>
    </row>
    <row r="876" spans="1:43" x14ac:dyDescent="0.25">
      <c r="A876" s="19">
        <v>42935</v>
      </c>
      <c r="B876">
        <v>13.76223403</v>
      </c>
      <c r="C876">
        <v>21.24386032</v>
      </c>
      <c r="D876">
        <v>90.180801070000001</v>
      </c>
      <c r="E876">
        <v>85.835938609999999</v>
      </c>
      <c r="F876">
        <v>80.194445430000002</v>
      </c>
      <c r="G876">
        <v>28250</v>
      </c>
      <c r="H876">
        <v>37780</v>
      </c>
      <c r="I876">
        <v>386.25</v>
      </c>
      <c r="J876">
        <v>9.5189000000000004</v>
      </c>
      <c r="K876">
        <v>74.010000000000005</v>
      </c>
      <c r="L876">
        <v>64.27</v>
      </c>
      <c r="M876">
        <v>139</v>
      </c>
      <c r="N876">
        <v>93.8</v>
      </c>
      <c r="O876">
        <v>18.63</v>
      </c>
      <c r="P876">
        <v>375.25</v>
      </c>
      <c r="Q876">
        <v>1154.3499999999999</v>
      </c>
      <c r="R876">
        <v>14607.51</v>
      </c>
      <c r="S876">
        <v>564.1</v>
      </c>
      <c r="T876">
        <v>9899.6</v>
      </c>
      <c r="X876" s="20">
        <v>42935</v>
      </c>
      <c r="Y876">
        <f t="shared" si="248"/>
        <v>-1.1484262731482041E-3</v>
      </c>
      <c r="Z876">
        <f t="shared" si="249"/>
        <v>8.9878240779940556E-4</v>
      </c>
      <c r="AA876">
        <f t="shared" si="250"/>
        <v>-1.1495356012755769E-4</v>
      </c>
      <c r="AB876">
        <f t="shared" si="251"/>
        <v>2.9962141382789332E-5</v>
      </c>
      <c r="AC876">
        <f t="shared" si="252"/>
        <v>6.7522104380361876E-4</v>
      </c>
      <c r="AD876">
        <f t="shared" si="253"/>
        <v>-1.0618905200851752E-4</v>
      </c>
      <c r="AE876">
        <f t="shared" si="254"/>
        <v>1.4038435828271801E-3</v>
      </c>
      <c r="AF876">
        <f t="shared" si="255"/>
        <v>-6.9659724408278707E-3</v>
      </c>
      <c r="AG876">
        <f t="shared" si="256"/>
        <v>-1.5326156135543258E-3</v>
      </c>
      <c r="AH876">
        <f t="shared" si="257"/>
        <v>-4.099140067346946E-3</v>
      </c>
      <c r="AI876">
        <f t="shared" si="258"/>
        <v>-7.1547449897042218E-4</v>
      </c>
      <c r="AJ876">
        <f t="shared" si="259"/>
        <v>0</v>
      </c>
      <c r="AK876">
        <f t="shared" si="260"/>
        <v>4.4876664693879768E-3</v>
      </c>
      <c r="AL876">
        <f t="shared" si="261"/>
        <v>7.0024525292178823E-3</v>
      </c>
      <c r="AM876">
        <f t="shared" si="262"/>
        <v>8.5642166703010468E-3</v>
      </c>
      <c r="AN876">
        <f t="shared" si="263"/>
        <v>-3.027422085639277E-3</v>
      </c>
      <c r="AO876">
        <f t="shared" si="264"/>
        <v>2.1327992350933484E-2</v>
      </c>
      <c r="AP876">
        <f t="shared" si="265"/>
        <v>5.1898310714160057E-3</v>
      </c>
      <c r="AQ876">
        <f t="shared" si="266"/>
        <v>7.3453889516969656E-3</v>
      </c>
    </row>
    <row r="877" spans="1:43" x14ac:dyDescent="0.25">
      <c r="A877" s="19">
        <v>42936</v>
      </c>
      <c r="B877">
        <v>13.74667664</v>
      </c>
      <c r="C877">
        <v>21.280122689999999</v>
      </c>
      <c r="D877">
        <v>90.182722159999997</v>
      </c>
      <c r="E877">
        <v>85.868921020000002</v>
      </c>
      <c r="F877">
        <v>80.2225483</v>
      </c>
      <c r="G877">
        <v>28331</v>
      </c>
      <c r="H877">
        <v>37918</v>
      </c>
      <c r="I877">
        <v>387.25</v>
      </c>
      <c r="J877">
        <v>9.5236000000000001</v>
      </c>
      <c r="K877">
        <v>74.871499999999997</v>
      </c>
      <c r="L877">
        <v>64.375</v>
      </c>
      <c r="M877">
        <v>139</v>
      </c>
      <c r="N877">
        <v>94.73</v>
      </c>
      <c r="O877">
        <v>18.809999999999999</v>
      </c>
      <c r="P877">
        <v>374.45</v>
      </c>
      <c r="Q877">
        <v>1152.9000000000001</v>
      </c>
      <c r="R877">
        <v>14626.35</v>
      </c>
      <c r="S877">
        <v>570.29999999999995</v>
      </c>
      <c r="T877">
        <v>9873.2999999999993</v>
      </c>
      <c r="X877" s="20">
        <v>42936</v>
      </c>
      <c r="Y877">
        <f t="shared" si="248"/>
        <v>-1.1310801685483511E-3</v>
      </c>
      <c r="Z877">
        <f t="shared" si="249"/>
        <v>1.7055024587552181E-3</v>
      </c>
      <c r="AA877">
        <f t="shared" si="250"/>
        <v>2.1302422637043473E-5</v>
      </c>
      <c r="AB877">
        <f t="shared" si="251"/>
        <v>3.8417561945232759E-4</v>
      </c>
      <c r="AC877">
        <f t="shared" si="252"/>
        <v>3.5037273338746577E-4</v>
      </c>
      <c r="AD877">
        <f t="shared" si="253"/>
        <v>2.8631538973906932E-3</v>
      </c>
      <c r="AE877">
        <f t="shared" si="254"/>
        <v>3.6460713064831482E-3</v>
      </c>
      <c r="AF877">
        <f t="shared" si="255"/>
        <v>2.5856510850227636E-3</v>
      </c>
      <c r="AG877">
        <f t="shared" si="256"/>
        <v>4.9363267380210366E-4</v>
      </c>
      <c r="AH877">
        <f t="shared" si="257"/>
        <v>1.1573091559386059E-2</v>
      </c>
      <c r="AI877">
        <f t="shared" si="258"/>
        <v>1.6323996007053981E-3</v>
      </c>
      <c r="AJ877">
        <f t="shared" si="259"/>
        <v>0</v>
      </c>
      <c r="AK877">
        <f t="shared" si="260"/>
        <v>9.8658838752641292E-3</v>
      </c>
      <c r="AL877">
        <f t="shared" si="261"/>
        <v>9.6154586994419734E-3</v>
      </c>
      <c r="AM877">
        <f t="shared" si="262"/>
        <v>-2.1341878181952768E-3</v>
      </c>
      <c r="AN877">
        <f t="shared" si="263"/>
        <v>-1.2569077394251724E-3</v>
      </c>
      <c r="AO877">
        <f t="shared" si="264"/>
        <v>1.2889165240751335E-3</v>
      </c>
      <c r="AP877">
        <f t="shared" si="265"/>
        <v>1.0930997416562735E-2</v>
      </c>
      <c r="AQ877">
        <f t="shared" si="266"/>
        <v>-2.6602082152626847E-3</v>
      </c>
    </row>
    <row r="878" spans="1:43" x14ac:dyDescent="0.25">
      <c r="A878" s="19">
        <v>42937</v>
      </c>
      <c r="B878">
        <v>13.75887483</v>
      </c>
      <c r="C878">
        <v>21.310059809999998</v>
      </c>
      <c r="D878">
        <v>90.241611800000001</v>
      </c>
      <c r="E878">
        <v>85.922067459999994</v>
      </c>
      <c r="F878">
        <v>80.264409869999994</v>
      </c>
      <c r="G878">
        <v>28541</v>
      </c>
      <c r="H878">
        <v>38177</v>
      </c>
      <c r="I878">
        <v>389.05</v>
      </c>
      <c r="J878">
        <v>9.5146999999999995</v>
      </c>
      <c r="K878">
        <v>75.092500000000001</v>
      </c>
      <c r="L878">
        <v>64.385000000000005</v>
      </c>
      <c r="M878">
        <v>139</v>
      </c>
      <c r="N878">
        <v>94</v>
      </c>
      <c r="O878">
        <v>18.739999999999998</v>
      </c>
      <c r="P878">
        <v>380.4</v>
      </c>
      <c r="Q878">
        <v>1158.6500000000001</v>
      </c>
      <c r="R878">
        <v>14451.6</v>
      </c>
      <c r="S878">
        <v>567.67999999999995</v>
      </c>
      <c r="T878">
        <v>9915.25</v>
      </c>
      <c r="X878" s="20">
        <v>42937</v>
      </c>
      <c r="Y878">
        <f t="shared" si="248"/>
        <v>8.8696209657877323E-4</v>
      </c>
      <c r="Z878">
        <f t="shared" si="249"/>
        <v>1.4058228057833601E-3</v>
      </c>
      <c r="AA878">
        <f t="shared" si="250"/>
        <v>6.5279046122807796E-4</v>
      </c>
      <c r="AB878">
        <f t="shared" si="251"/>
        <v>6.1873375507931678E-4</v>
      </c>
      <c r="AC878">
        <f t="shared" si="252"/>
        <v>5.2168190395937271E-4</v>
      </c>
      <c r="AD878">
        <f t="shared" si="253"/>
        <v>7.385038487411049E-3</v>
      </c>
      <c r="AE878">
        <f t="shared" si="254"/>
        <v>6.8073066603182627E-3</v>
      </c>
      <c r="AF878">
        <f t="shared" si="255"/>
        <v>4.6373907659610671E-3</v>
      </c>
      <c r="AG878">
        <f t="shared" si="256"/>
        <v>-9.3495749602912873E-4</v>
      </c>
      <c r="AH878">
        <f t="shared" si="257"/>
        <v>2.9473761700947476E-3</v>
      </c>
      <c r="AI878">
        <f t="shared" si="258"/>
        <v>1.553277418470739E-4</v>
      </c>
      <c r="AJ878">
        <f t="shared" si="259"/>
        <v>0</v>
      </c>
      <c r="AK878">
        <f t="shared" si="260"/>
        <v>-7.7359576174392012E-3</v>
      </c>
      <c r="AL878">
        <f t="shared" si="261"/>
        <v>-3.7283665026628843E-3</v>
      </c>
      <c r="AM878">
        <f t="shared" si="262"/>
        <v>1.5765047975859117E-2</v>
      </c>
      <c r="AN878">
        <f t="shared" si="263"/>
        <v>4.9750270249818013E-3</v>
      </c>
      <c r="AO878">
        <f t="shared" si="264"/>
        <v>-1.2019561477837518E-2</v>
      </c>
      <c r="AP878">
        <f t="shared" si="265"/>
        <v>-4.6046584813331836E-3</v>
      </c>
      <c r="AQ878">
        <f t="shared" si="266"/>
        <v>4.2398319070059811E-3</v>
      </c>
    </row>
    <row r="879" spans="1:43" x14ac:dyDescent="0.25">
      <c r="A879" s="19">
        <v>42940</v>
      </c>
      <c r="B879">
        <v>13.704749870000001</v>
      </c>
      <c r="C879">
        <v>21.403883860000001</v>
      </c>
      <c r="D879">
        <v>90.316631049999998</v>
      </c>
      <c r="E879">
        <v>85.951650310000005</v>
      </c>
      <c r="F879">
        <v>80.383536190000001</v>
      </c>
      <c r="G879">
        <v>28516</v>
      </c>
      <c r="H879">
        <v>38109</v>
      </c>
      <c r="I879">
        <v>390.6</v>
      </c>
      <c r="J879">
        <v>9.5382999999999996</v>
      </c>
      <c r="K879">
        <v>74.968500000000006</v>
      </c>
      <c r="L879">
        <v>64.394999999999996</v>
      </c>
      <c r="M879">
        <v>139</v>
      </c>
      <c r="N879">
        <v>94</v>
      </c>
      <c r="O879">
        <v>18.78</v>
      </c>
      <c r="P879">
        <v>377</v>
      </c>
      <c r="Q879">
        <v>1159.3499999999999</v>
      </c>
      <c r="R879">
        <v>14421.9</v>
      </c>
      <c r="S879">
        <v>578.37</v>
      </c>
      <c r="T879">
        <v>9966.4</v>
      </c>
      <c r="X879" s="20">
        <v>42940</v>
      </c>
      <c r="Y879">
        <f t="shared" si="248"/>
        <v>-3.9415795012654508E-3</v>
      </c>
      <c r="Z879">
        <f t="shared" si="249"/>
        <v>4.3931415756301327E-3</v>
      </c>
      <c r="AA879">
        <f t="shared" si="250"/>
        <v>8.3097014163048522E-4</v>
      </c>
      <c r="AB879">
        <f t="shared" si="251"/>
        <v>3.4423937151032265E-4</v>
      </c>
      <c r="AC879">
        <f t="shared" si="252"/>
        <v>1.4830733259476928E-3</v>
      </c>
      <c r="AD879">
        <f t="shared" si="253"/>
        <v>-8.7631672186957738E-4</v>
      </c>
      <c r="AE879">
        <f t="shared" si="254"/>
        <v>-1.78276533073163E-3</v>
      </c>
      <c r="AF879">
        <f t="shared" si="255"/>
        <v>3.9761483796394168E-3</v>
      </c>
      <c r="AG879">
        <f t="shared" si="256"/>
        <v>2.477301429641201E-3</v>
      </c>
      <c r="AH879">
        <f t="shared" si="257"/>
        <v>-1.6526616272493056E-3</v>
      </c>
      <c r="AI879">
        <f t="shared" si="258"/>
        <v>1.5530361888629619E-4</v>
      </c>
      <c r="AJ879">
        <f t="shared" si="259"/>
        <v>0</v>
      </c>
      <c r="AK879">
        <f t="shared" si="260"/>
        <v>0</v>
      </c>
      <c r="AL879">
        <f t="shared" si="261"/>
        <v>2.132196969840862E-3</v>
      </c>
      <c r="AM879">
        <f t="shared" si="262"/>
        <v>-8.9781432232244208E-3</v>
      </c>
      <c r="AN879">
        <f t="shared" si="263"/>
        <v>6.039689570997498E-4</v>
      </c>
      <c r="AO879">
        <f t="shared" si="264"/>
        <v>-2.0572504528298674E-3</v>
      </c>
      <c r="AP879">
        <f t="shared" si="265"/>
        <v>1.8655922598327233E-2</v>
      </c>
      <c r="AQ879">
        <f t="shared" si="266"/>
        <v>5.1454595421256497E-3</v>
      </c>
    </row>
    <row r="880" spans="1:43" x14ac:dyDescent="0.25">
      <c r="A880" s="19">
        <v>42941</v>
      </c>
      <c r="B880">
        <v>13.68419548</v>
      </c>
      <c r="C880">
        <v>21.398607869999999</v>
      </c>
      <c r="D880">
        <v>90.278817140000001</v>
      </c>
      <c r="E880">
        <v>86.004161159999995</v>
      </c>
      <c r="F880">
        <v>80.389185940000004</v>
      </c>
      <c r="G880">
        <v>28478</v>
      </c>
      <c r="H880">
        <v>38304</v>
      </c>
      <c r="I880">
        <v>405.95</v>
      </c>
      <c r="J880">
        <v>9.5371000000000006</v>
      </c>
      <c r="K880">
        <v>74.989000000000004</v>
      </c>
      <c r="L880">
        <v>64.385000000000005</v>
      </c>
      <c r="M880">
        <v>140</v>
      </c>
      <c r="N880">
        <v>94.95</v>
      </c>
      <c r="O880">
        <v>18.55</v>
      </c>
      <c r="P880">
        <v>374.25</v>
      </c>
      <c r="Q880">
        <v>1149.5999999999999</v>
      </c>
      <c r="R880">
        <v>14203.71</v>
      </c>
      <c r="S880">
        <v>579.88</v>
      </c>
      <c r="T880">
        <v>9964.5499999999993</v>
      </c>
      <c r="X880" s="20">
        <v>42941</v>
      </c>
      <c r="Y880">
        <f t="shared" si="248"/>
        <v>-1.500926274892851E-3</v>
      </c>
      <c r="Z880">
        <f t="shared" si="249"/>
        <v>-2.4652723771335884E-4</v>
      </c>
      <c r="AA880">
        <f t="shared" si="250"/>
        <v>-4.1876925394958027E-4</v>
      </c>
      <c r="AB880">
        <f t="shared" si="251"/>
        <v>6.1074820540658404E-4</v>
      </c>
      <c r="AC880">
        <f t="shared" si="252"/>
        <v>7.0282445025234629E-5</v>
      </c>
      <c r="AD880">
        <f t="shared" si="253"/>
        <v>-1.333473896579211E-3</v>
      </c>
      <c r="AE880">
        <f t="shared" si="254"/>
        <v>5.1038546661293432E-3</v>
      </c>
      <c r="AF880">
        <f t="shared" si="255"/>
        <v>3.8545980865876926E-2</v>
      </c>
      <c r="AG880">
        <f t="shared" si="256"/>
        <v>-1.2581649680548505E-4</v>
      </c>
      <c r="AH880">
        <f t="shared" si="257"/>
        <v>2.7341080142979923E-4</v>
      </c>
      <c r="AI880">
        <f t="shared" si="258"/>
        <v>-1.5530361888631343E-4</v>
      </c>
      <c r="AJ880">
        <f t="shared" si="259"/>
        <v>7.168489478612497E-3</v>
      </c>
      <c r="AK880">
        <f t="shared" si="260"/>
        <v>1.0055654988290934E-2</v>
      </c>
      <c r="AL880">
        <f t="shared" si="261"/>
        <v>-1.2322684726672733E-2</v>
      </c>
      <c r="AM880">
        <f t="shared" si="262"/>
        <v>-7.3211641482730187E-3</v>
      </c>
      <c r="AN880">
        <f t="shared" si="263"/>
        <v>-8.4454474561745027E-3</v>
      </c>
      <c r="AO880">
        <f t="shared" si="264"/>
        <v>-1.5244686531056125E-2</v>
      </c>
      <c r="AP880">
        <f t="shared" si="265"/>
        <v>2.6073833032094862E-3</v>
      </c>
      <c r="AQ880">
        <f t="shared" si="266"/>
        <v>-1.8564092582780899E-4</v>
      </c>
    </row>
    <row r="881" spans="1:43" x14ac:dyDescent="0.25">
      <c r="A881" s="19">
        <v>42942</v>
      </c>
      <c r="B881">
        <v>13.66446315</v>
      </c>
      <c r="C881">
        <v>21.424883510000001</v>
      </c>
      <c r="D881">
        <v>90.331825670000001</v>
      </c>
      <c r="E881">
        <v>86.024633100000003</v>
      </c>
      <c r="F881">
        <v>80.417898440000002</v>
      </c>
      <c r="G881">
        <v>28384</v>
      </c>
      <c r="H881">
        <v>38105</v>
      </c>
      <c r="I881">
        <v>408.15</v>
      </c>
      <c r="J881">
        <v>9.5284999999999993</v>
      </c>
      <c r="K881">
        <v>75.513999999999996</v>
      </c>
      <c r="L881">
        <v>64.355000000000004</v>
      </c>
      <c r="M881">
        <v>140</v>
      </c>
      <c r="N881">
        <v>95.5</v>
      </c>
      <c r="O881">
        <v>18.899999999999999</v>
      </c>
      <c r="P881">
        <v>373.8</v>
      </c>
      <c r="Q881">
        <v>1164.55</v>
      </c>
      <c r="R881">
        <v>14501.19</v>
      </c>
      <c r="S881">
        <v>582.52</v>
      </c>
      <c r="T881">
        <v>10020.65</v>
      </c>
      <c r="X881" s="20">
        <v>42942</v>
      </c>
      <c r="Y881">
        <f t="shared" si="248"/>
        <v>-1.4430202000780027E-3</v>
      </c>
      <c r="Z881">
        <f t="shared" si="249"/>
        <v>1.2271602548359921E-3</v>
      </c>
      <c r="AA881">
        <f t="shared" si="250"/>
        <v>5.8699233552718887E-4</v>
      </c>
      <c r="AB881">
        <f t="shared" si="251"/>
        <v>2.3800597085753858E-4</v>
      </c>
      <c r="AC881">
        <f t="shared" si="252"/>
        <v>3.571049175579018E-4</v>
      </c>
      <c r="AD881">
        <f t="shared" si="253"/>
        <v>-3.3062532316339073E-3</v>
      </c>
      <c r="AE881">
        <f t="shared" si="254"/>
        <v>-5.2088222574818701E-3</v>
      </c>
      <c r="AF881">
        <f t="shared" si="255"/>
        <v>5.404754588909517E-3</v>
      </c>
      <c r="AG881">
        <f t="shared" si="256"/>
        <v>-9.0214843312311146E-4</v>
      </c>
      <c r="AH881">
        <f t="shared" si="257"/>
        <v>6.9766334154152424E-3</v>
      </c>
      <c r="AI881">
        <f t="shared" si="258"/>
        <v>-4.6605562440613871E-4</v>
      </c>
      <c r="AJ881">
        <f t="shared" si="259"/>
        <v>0</v>
      </c>
      <c r="AK881">
        <f t="shared" si="260"/>
        <v>5.7758102283895782E-3</v>
      </c>
      <c r="AL881">
        <f t="shared" si="261"/>
        <v>1.8692133012152327E-2</v>
      </c>
      <c r="AM881">
        <f t="shared" si="262"/>
        <v>-1.2031282782752344E-3</v>
      </c>
      <c r="AN881">
        <f t="shared" si="263"/>
        <v>1.2920690520601248E-2</v>
      </c>
      <c r="AO881">
        <f t="shared" si="264"/>
        <v>2.0727516936161164E-2</v>
      </c>
      <c r="AP881">
        <f t="shared" si="265"/>
        <v>4.5423340316828155E-3</v>
      </c>
      <c r="AQ881">
        <f t="shared" si="266"/>
        <v>5.6141692202992515E-3</v>
      </c>
    </row>
    <row r="882" spans="1:43" x14ac:dyDescent="0.25">
      <c r="A882" s="19">
        <v>42943</v>
      </c>
      <c r="B882">
        <v>13.61767594</v>
      </c>
      <c r="C882">
        <v>21.427024110000001</v>
      </c>
      <c r="D882">
        <v>90.352287259999997</v>
      </c>
      <c r="E882">
        <v>86.084056149999995</v>
      </c>
      <c r="F882">
        <v>80.468433709999999</v>
      </c>
      <c r="G882">
        <v>28476</v>
      </c>
      <c r="H882">
        <v>38289</v>
      </c>
      <c r="I882">
        <v>408</v>
      </c>
      <c r="J882">
        <v>9.5099</v>
      </c>
      <c r="K882">
        <v>74.875500000000002</v>
      </c>
      <c r="L882">
        <v>64.125</v>
      </c>
      <c r="M882">
        <v>140</v>
      </c>
      <c r="N882">
        <v>95.62</v>
      </c>
      <c r="O882">
        <v>19.190000000000001</v>
      </c>
      <c r="P882">
        <v>368.3</v>
      </c>
      <c r="Q882">
        <v>1171.9000000000001</v>
      </c>
      <c r="R882">
        <v>14551.11</v>
      </c>
      <c r="S882">
        <v>596.54999999999995</v>
      </c>
      <c r="T882">
        <v>10020.549999999999</v>
      </c>
      <c r="X882" s="20">
        <v>42943</v>
      </c>
      <c r="Y882">
        <f t="shared" si="248"/>
        <v>-3.4298817781885736E-3</v>
      </c>
      <c r="Z882">
        <f t="shared" si="249"/>
        <v>9.9906870926961397E-5</v>
      </c>
      <c r="AA882">
        <f t="shared" si="250"/>
        <v>2.2649019612909846E-4</v>
      </c>
      <c r="AB882">
        <f t="shared" si="251"/>
        <v>6.9052936978568726E-4</v>
      </c>
      <c r="AC882">
        <f t="shared" si="252"/>
        <v>6.2821087393365432E-4</v>
      </c>
      <c r="AD882">
        <f t="shared" si="253"/>
        <v>3.23602111445794E-3</v>
      </c>
      <c r="AE882">
        <f t="shared" si="254"/>
        <v>4.8171415505826529E-3</v>
      </c>
      <c r="AF882">
        <f t="shared" si="255"/>
        <v>-3.6757949320319593E-4</v>
      </c>
      <c r="AG882">
        <f t="shared" si="256"/>
        <v>-1.9539463313885757E-3</v>
      </c>
      <c r="AH882">
        <f t="shared" si="257"/>
        <v>-8.4913353188073876E-3</v>
      </c>
      <c r="AI882">
        <f t="shared" si="258"/>
        <v>-3.5803276104074797E-3</v>
      </c>
      <c r="AJ882">
        <f t="shared" si="259"/>
        <v>0</v>
      </c>
      <c r="AK882">
        <f t="shared" si="260"/>
        <v>1.2557557112727522E-3</v>
      </c>
      <c r="AL882">
        <f t="shared" si="261"/>
        <v>1.5227387954011939E-2</v>
      </c>
      <c r="AM882">
        <f t="shared" si="262"/>
        <v>-1.4823071570442865E-2</v>
      </c>
      <c r="AN882">
        <f t="shared" si="263"/>
        <v>6.2916169791402844E-3</v>
      </c>
      <c r="AO882">
        <f t="shared" si="264"/>
        <v>3.4365643428909782E-3</v>
      </c>
      <c r="AP882">
        <f t="shared" si="265"/>
        <v>2.3799540707429599E-2</v>
      </c>
      <c r="AQ882">
        <f t="shared" si="266"/>
        <v>-9.9794423488958589E-6</v>
      </c>
    </row>
    <row r="883" spans="1:43" x14ac:dyDescent="0.25">
      <c r="A883" s="19">
        <v>42944</v>
      </c>
      <c r="B883">
        <v>13.627902130000001</v>
      </c>
      <c r="C883">
        <v>21.497278519999998</v>
      </c>
      <c r="D883">
        <v>90.375210120000006</v>
      </c>
      <c r="E883">
        <v>86.080722789999996</v>
      </c>
      <c r="F883">
        <v>80.501159329999993</v>
      </c>
      <c r="G883">
        <v>28580</v>
      </c>
      <c r="H883">
        <v>38480</v>
      </c>
      <c r="I883">
        <v>408.9</v>
      </c>
      <c r="J883">
        <v>9.5161999999999995</v>
      </c>
      <c r="K883">
        <v>75.347999999999999</v>
      </c>
      <c r="L883">
        <v>64.114999999999995</v>
      </c>
      <c r="M883">
        <v>141</v>
      </c>
      <c r="N883">
        <v>95.7</v>
      </c>
      <c r="O883">
        <v>19.079999999999998</v>
      </c>
      <c r="P883">
        <v>367.35</v>
      </c>
      <c r="Q883">
        <v>1153.8499999999999</v>
      </c>
      <c r="R883">
        <v>14694.21</v>
      </c>
      <c r="S883">
        <v>592.83000000000004</v>
      </c>
      <c r="T883">
        <v>10014.5</v>
      </c>
      <c r="X883" s="20">
        <v>42944</v>
      </c>
      <c r="Y883">
        <f t="shared" si="248"/>
        <v>7.5066790316841224E-4</v>
      </c>
      <c r="Z883">
        <f t="shared" si="249"/>
        <v>3.2734124227126972E-3</v>
      </c>
      <c r="AA883">
        <f t="shared" si="250"/>
        <v>2.5367318703844918E-4</v>
      </c>
      <c r="AB883">
        <f t="shared" si="251"/>
        <v>-3.872290280201873E-5</v>
      </c>
      <c r="AC883">
        <f t="shared" si="252"/>
        <v>4.066062395117286E-4</v>
      </c>
      <c r="AD883">
        <f t="shared" si="253"/>
        <v>3.6455452600944707E-3</v>
      </c>
      <c r="AE883">
        <f t="shared" si="254"/>
        <v>4.9759771288424284E-3</v>
      </c>
      <c r="AF883">
        <f t="shared" si="255"/>
        <v>2.2034529664349137E-3</v>
      </c>
      <c r="AG883">
        <f t="shared" si="256"/>
        <v>6.6224819907920933E-4</v>
      </c>
      <c r="AH883">
        <f t="shared" si="257"/>
        <v>6.2906477103283143E-3</v>
      </c>
      <c r="AI883">
        <f t="shared" si="258"/>
        <v>-1.559575798545155E-4</v>
      </c>
      <c r="AJ883">
        <f t="shared" si="259"/>
        <v>7.1174677688639549E-3</v>
      </c>
      <c r="AK883">
        <f t="shared" si="260"/>
        <v>8.3629526095128459E-4</v>
      </c>
      <c r="AL883">
        <f t="shared" si="261"/>
        <v>-5.7486439994682212E-3</v>
      </c>
      <c r="AM883">
        <f t="shared" si="262"/>
        <v>-2.5827513847331849E-3</v>
      </c>
      <c r="AN883">
        <f t="shared" si="263"/>
        <v>-1.5522186313968631E-2</v>
      </c>
      <c r="AO883">
        <f t="shared" si="264"/>
        <v>9.7862592760692823E-3</v>
      </c>
      <c r="AP883">
        <f t="shared" si="265"/>
        <v>-6.2553803329882512E-3</v>
      </c>
      <c r="AQ883">
        <f t="shared" si="266"/>
        <v>-6.0394161071643303E-4</v>
      </c>
    </row>
    <row r="884" spans="1:43" x14ac:dyDescent="0.25">
      <c r="A884" s="19">
        <v>42947</v>
      </c>
      <c r="B884">
        <v>13.59873653</v>
      </c>
      <c r="C884">
        <v>21.495931290000001</v>
      </c>
      <c r="D884">
        <v>90.411865629999994</v>
      </c>
      <c r="E884">
        <v>86.148074710000003</v>
      </c>
      <c r="F884">
        <v>80.59965905</v>
      </c>
      <c r="G884">
        <v>28557</v>
      </c>
      <c r="H884">
        <v>38667</v>
      </c>
      <c r="I884">
        <v>410.65</v>
      </c>
      <c r="J884">
        <v>9.5442</v>
      </c>
      <c r="K884">
        <v>76.025499999999994</v>
      </c>
      <c r="L884">
        <v>64.2</v>
      </c>
      <c r="M884">
        <v>141</v>
      </c>
      <c r="N884">
        <v>96.45</v>
      </c>
      <c r="O884">
        <v>19.07</v>
      </c>
      <c r="P884">
        <v>367.35</v>
      </c>
      <c r="Q884">
        <v>1155.75</v>
      </c>
      <c r="R884">
        <v>15040.59</v>
      </c>
      <c r="S884">
        <v>594.79999999999995</v>
      </c>
      <c r="T884">
        <v>10077.1</v>
      </c>
      <c r="X884" s="20">
        <v>42947</v>
      </c>
      <c r="Y884">
        <f t="shared" si="248"/>
        <v>-2.1424320144760698E-3</v>
      </c>
      <c r="Z884">
        <f t="shared" si="249"/>
        <v>-6.2671757070088474E-5</v>
      </c>
      <c r="AA884">
        <f t="shared" si="250"/>
        <v>4.0551029823598261E-4</v>
      </c>
      <c r="AB884">
        <f t="shared" si="251"/>
        <v>7.8212150826119885E-4</v>
      </c>
      <c r="AC884">
        <f t="shared" si="252"/>
        <v>1.2228334190298731E-3</v>
      </c>
      <c r="AD884">
        <f t="shared" si="253"/>
        <v>-8.0508256444341078E-4</v>
      </c>
      <c r="AE884">
        <f t="shared" si="254"/>
        <v>4.8478972932463485E-3</v>
      </c>
      <c r="AF884">
        <f t="shared" si="255"/>
        <v>4.2706428156045907E-3</v>
      </c>
      <c r="AG884">
        <f t="shared" si="256"/>
        <v>2.9380306962485982E-3</v>
      </c>
      <c r="AH884">
        <f t="shared" si="257"/>
        <v>8.9514284057813382E-3</v>
      </c>
      <c r="AI884">
        <f t="shared" si="258"/>
        <v>1.3248647848364055E-3</v>
      </c>
      <c r="AJ884">
        <f t="shared" si="259"/>
        <v>0</v>
      </c>
      <c r="AK884">
        <f t="shared" si="260"/>
        <v>7.8064408928294922E-3</v>
      </c>
      <c r="AL884">
        <f t="shared" si="261"/>
        <v>-5.242464078126398E-4</v>
      </c>
      <c r="AM884">
        <f t="shared" si="262"/>
        <v>0</v>
      </c>
      <c r="AN884">
        <f t="shared" si="263"/>
        <v>1.6453069177466816E-3</v>
      </c>
      <c r="AO884">
        <f t="shared" si="264"/>
        <v>2.3299007832138872E-2</v>
      </c>
      <c r="AP884">
        <f t="shared" si="265"/>
        <v>3.31753459717893E-3</v>
      </c>
      <c r="AQ884">
        <f t="shared" si="266"/>
        <v>6.231480078246361E-3</v>
      </c>
    </row>
    <row r="885" spans="1:43" x14ac:dyDescent="0.25">
      <c r="A885" s="19">
        <v>42948</v>
      </c>
      <c r="B885">
        <v>13.56250533</v>
      </c>
      <c r="C885">
        <v>21.441664370000002</v>
      </c>
      <c r="D885">
        <v>90.424256580000005</v>
      </c>
      <c r="E885">
        <v>86.199829399999999</v>
      </c>
      <c r="F885">
        <v>80.656459889999994</v>
      </c>
      <c r="G885">
        <v>28404</v>
      </c>
      <c r="H885">
        <v>38537</v>
      </c>
      <c r="I885">
        <v>407.85</v>
      </c>
      <c r="J885">
        <v>9.5405999999999995</v>
      </c>
      <c r="K885">
        <v>75.641999999999996</v>
      </c>
      <c r="L885">
        <v>64.094999999999999</v>
      </c>
      <c r="M885">
        <v>141</v>
      </c>
      <c r="N885">
        <v>97.4</v>
      </c>
      <c r="O885">
        <v>19.100000000000001</v>
      </c>
      <c r="P885">
        <v>370.05</v>
      </c>
      <c r="Q885">
        <v>1173.95</v>
      </c>
      <c r="R885">
        <v>15752.4</v>
      </c>
      <c r="S885">
        <v>599.07000000000005</v>
      </c>
      <c r="T885">
        <v>10114.65</v>
      </c>
      <c r="X885" s="20">
        <v>42948</v>
      </c>
      <c r="Y885">
        <f t="shared" si="248"/>
        <v>-2.6678619244539046E-3</v>
      </c>
      <c r="Z885">
        <f t="shared" si="249"/>
        <v>-2.52771251207523E-3</v>
      </c>
      <c r="AA885">
        <f t="shared" si="250"/>
        <v>1.3704065170137275E-4</v>
      </c>
      <c r="AB885">
        <f t="shared" si="251"/>
        <v>6.0058393889877027E-4</v>
      </c>
      <c r="AC885">
        <f t="shared" si="252"/>
        <v>7.0447983893588261E-4</v>
      </c>
      <c r="AD885">
        <f t="shared" si="253"/>
        <v>-5.3721096174306777E-3</v>
      </c>
      <c r="AE885">
        <f t="shared" si="254"/>
        <v>-3.3677043382595289E-3</v>
      </c>
      <c r="AF885">
        <f t="shared" si="255"/>
        <v>-6.8418104396117665E-3</v>
      </c>
      <c r="AG885">
        <f t="shared" si="256"/>
        <v>-3.7726358596362069E-4</v>
      </c>
      <c r="AH885">
        <f t="shared" si="257"/>
        <v>-5.0571258485667273E-3</v>
      </c>
      <c r="AI885">
        <f t="shared" si="258"/>
        <v>-1.6368529318176014E-3</v>
      </c>
      <c r="AJ885">
        <f t="shared" si="259"/>
        <v>0</v>
      </c>
      <c r="AK885">
        <f t="shared" si="260"/>
        <v>9.8014712967514021E-3</v>
      </c>
      <c r="AL885">
        <f t="shared" si="261"/>
        <v>1.5719154402565193E-3</v>
      </c>
      <c r="AM885">
        <f t="shared" si="262"/>
        <v>7.3230595771890325E-3</v>
      </c>
      <c r="AN885">
        <f t="shared" si="263"/>
        <v>1.5624647174931724E-2</v>
      </c>
      <c r="AO885">
        <f t="shared" si="264"/>
        <v>4.6240188139553225E-2</v>
      </c>
      <c r="AP885">
        <f t="shared" si="265"/>
        <v>7.1532381374101624E-3</v>
      </c>
      <c r="AQ885">
        <f t="shared" si="266"/>
        <v>3.7193451075221385E-3</v>
      </c>
    </row>
    <row r="886" spans="1:43" x14ac:dyDescent="0.25">
      <c r="A886" s="19">
        <v>42949</v>
      </c>
      <c r="B886">
        <v>13.528019390000001</v>
      </c>
      <c r="C886">
        <v>21.489808279999998</v>
      </c>
      <c r="D886">
        <v>90.485081800000003</v>
      </c>
      <c r="E886">
        <v>86.210987759999995</v>
      </c>
      <c r="F886">
        <v>80.661345109999999</v>
      </c>
      <c r="G886">
        <v>28437</v>
      </c>
      <c r="H886">
        <v>38143</v>
      </c>
      <c r="I886">
        <v>405.65</v>
      </c>
      <c r="J886">
        <v>9.4667999999999992</v>
      </c>
      <c r="K886">
        <v>75.445499999999996</v>
      </c>
      <c r="L886">
        <v>63.634999999999998</v>
      </c>
      <c r="M886">
        <v>141</v>
      </c>
      <c r="N886">
        <v>97.5</v>
      </c>
      <c r="O886">
        <v>19.05</v>
      </c>
      <c r="P886">
        <v>369.9</v>
      </c>
      <c r="Q886">
        <v>1168.75</v>
      </c>
      <c r="R886">
        <v>15576.9</v>
      </c>
      <c r="S886">
        <v>597.22</v>
      </c>
      <c r="T886">
        <v>10081.5</v>
      </c>
      <c r="X886" s="20">
        <v>42949</v>
      </c>
      <c r="Y886">
        <f t="shared" si="248"/>
        <v>-2.5459793772635714E-3</v>
      </c>
      <c r="Z886">
        <f t="shared" si="249"/>
        <v>2.2428268684795724E-3</v>
      </c>
      <c r="AA886">
        <f t="shared" si="250"/>
        <v>6.7243872357990913E-4</v>
      </c>
      <c r="AB886">
        <f t="shared" si="251"/>
        <v>1.2943921036245425E-4</v>
      </c>
      <c r="AC886">
        <f t="shared" si="252"/>
        <v>6.0566408047742184E-5</v>
      </c>
      <c r="AD886">
        <f t="shared" si="253"/>
        <v>1.1611338191670594E-3</v>
      </c>
      <c r="AE886">
        <f t="shared" si="254"/>
        <v>-1.0276564096217987E-2</v>
      </c>
      <c r="AF886">
        <f t="shared" si="255"/>
        <v>-5.4087409055154842E-3</v>
      </c>
      <c r="AG886">
        <f t="shared" si="256"/>
        <v>-7.7654356573620244E-3</v>
      </c>
      <c r="AH886">
        <f t="shared" si="257"/>
        <v>-2.6011431891102849E-3</v>
      </c>
      <c r="AI886">
        <f t="shared" si="258"/>
        <v>-7.2027243200875161E-3</v>
      </c>
      <c r="AJ886">
        <f t="shared" si="259"/>
        <v>0</v>
      </c>
      <c r="AK886">
        <f t="shared" si="260"/>
        <v>1.0261673553119532E-3</v>
      </c>
      <c r="AL886">
        <f t="shared" si="261"/>
        <v>-2.6212334798743041E-3</v>
      </c>
      <c r="AM886">
        <f t="shared" si="262"/>
        <v>-4.0543280506722751E-4</v>
      </c>
      <c r="AN886">
        <f t="shared" si="263"/>
        <v>-4.4393294403697993E-3</v>
      </c>
      <c r="AO886">
        <f t="shared" si="264"/>
        <v>-1.1203687012746792E-2</v>
      </c>
      <c r="AP886">
        <f t="shared" si="265"/>
        <v>-3.0928980009209735E-3</v>
      </c>
      <c r="AQ886">
        <f t="shared" si="266"/>
        <v>-3.2828068489253134E-3</v>
      </c>
    </row>
    <row r="887" spans="1:43" x14ac:dyDescent="0.25">
      <c r="A887" s="19">
        <v>42950</v>
      </c>
      <c r="B887">
        <v>13.49648947</v>
      </c>
      <c r="C887">
        <v>21.429292589999999</v>
      </c>
      <c r="D887">
        <v>90.467509969999995</v>
      </c>
      <c r="E887">
        <v>86.23472597</v>
      </c>
      <c r="F887">
        <v>80.693355310000001</v>
      </c>
      <c r="G887">
        <v>28487</v>
      </c>
      <c r="H887">
        <v>38046</v>
      </c>
      <c r="I887">
        <v>405.55</v>
      </c>
      <c r="J887">
        <v>9.4841999999999995</v>
      </c>
      <c r="K887">
        <v>75.617500000000007</v>
      </c>
      <c r="L887">
        <v>63.704999999999998</v>
      </c>
      <c r="M887">
        <v>140</v>
      </c>
      <c r="N887">
        <v>94.99</v>
      </c>
      <c r="O887">
        <v>19.079999999999998</v>
      </c>
      <c r="P887">
        <v>386.9</v>
      </c>
      <c r="Q887">
        <v>1169.9000000000001</v>
      </c>
      <c r="R887">
        <v>15363.06</v>
      </c>
      <c r="S887">
        <v>593.32000000000005</v>
      </c>
      <c r="T887">
        <v>10013.65</v>
      </c>
      <c r="X887" s="20">
        <v>42950</v>
      </c>
      <c r="Y887">
        <f t="shared" si="248"/>
        <v>-2.3334325496753828E-3</v>
      </c>
      <c r="Z887">
        <f t="shared" si="249"/>
        <v>-2.8199905811993539E-3</v>
      </c>
      <c r="AA887">
        <f t="shared" si="250"/>
        <v>-1.9421473749959778E-4</v>
      </c>
      <c r="AB887">
        <f t="shared" si="251"/>
        <v>2.7531226652713429E-4</v>
      </c>
      <c r="AC887">
        <f t="shared" si="252"/>
        <v>3.9676811814723205E-4</v>
      </c>
      <c r="AD887">
        <f t="shared" si="253"/>
        <v>1.7567287210573106E-3</v>
      </c>
      <c r="AE887">
        <f t="shared" si="254"/>
        <v>-2.546300710324976E-3</v>
      </c>
      <c r="AF887">
        <f t="shared" si="255"/>
        <v>-2.4654832472020512E-4</v>
      </c>
      <c r="AG887">
        <f t="shared" si="256"/>
        <v>1.8363152223605302E-3</v>
      </c>
      <c r="AH887">
        <f t="shared" si="257"/>
        <v>2.2771965911875256E-3</v>
      </c>
      <c r="AI887">
        <f t="shared" si="258"/>
        <v>1.0994189893336671E-3</v>
      </c>
      <c r="AJ887">
        <f t="shared" si="259"/>
        <v>-7.1174677688639896E-3</v>
      </c>
      <c r="AK887">
        <f t="shared" si="260"/>
        <v>-2.6080755101710484E-2</v>
      </c>
      <c r="AL887">
        <f t="shared" si="261"/>
        <v>1.5735644474303165E-3</v>
      </c>
      <c r="AM887">
        <f t="shared" si="262"/>
        <v>4.4933562868058871E-2</v>
      </c>
      <c r="AN887">
        <f t="shared" si="263"/>
        <v>9.8347345065910845E-4</v>
      </c>
      <c r="AO887">
        <f t="shared" si="264"/>
        <v>-1.382312097437219E-2</v>
      </c>
      <c r="AP887">
        <f t="shared" si="265"/>
        <v>-6.5516722670772697E-3</v>
      </c>
      <c r="AQ887">
        <f t="shared" si="266"/>
        <v>-6.7528988675471342E-3</v>
      </c>
    </row>
    <row r="888" spans="1:43" x14ac:dyDescent="0.25">
      <c r="A888" s="19">
        <v>42951</v>
      </c>
      <c r="B888">
        <v>13.47512512</v>
      </c>
      <c r="C888">
        <v>21.452412540000001</v>
      </c>
      <c r="D888">
        <v>90.492114099999995</v>
      </c>
      <c r="E888">
        <v>86.286529459999997</v>
      </c>
      <c r="F888">
        <v>80.74865853</v>
      </c>
      <c r="G888">
        <v>28573</v>
      </c>
      <c r="H888">
        <v>37276</v>
      </c>
      <c r="I888">
        <v>406.75</v>
      </c>
      <c r="J888">
        <v>9.4627999999999997</v>
      </c>
      <c r="K888">
        <v>74.957999999999998</v>
      </c>
      <c r="L888">
        <v>63.674999999999997</v>
      </c>
      <c r="M888">
        <v>141</v>
      </c>
      <c r="N888">
        <v>95.25</v>
      </c>
      <c r="O888">
        <v>19</v>
      </c>
      <c r="P888">
        <v>417.8</v>
      </c>
      <c r="Q888">
        <v>1192.0999999999999</v>
      </c>
      <c r="R888">
        <v>15818.61</v>
      </c>
      <c r="S888">
        <v>596.75</v>
      </c>
      <c r="T888">
        <v>10066.4</v>
      </c>
      <c r="X888" s="20">
        <v>42951</v>
      </c>
      <c r="Y888">
        <f t="shared" si="248"/>
        <v>-1.584210273873345E-3</v>
      </c>
      <c r="Z888">
        <f t="shared" si="249"/>
        <v>1.0783131020632342E-3</v>
      </c>
      <c r="AA888">
        <f t="shared" si="250"/>
        <v>2.7192950115881997E-4</v>
      </c>
      <c r="AB888">
        <f t="shared" si="251"/>
        <v>6.0054619273210987E-4</v>
      </c>
      <c r="AC888">
        <f t="shared" si="252"/>
        <v>6.8511561331241803E-4</v>
      </c>
      <c r="AD888">
        <f t="shared" si="253"/>
        <v>3.0143731202074155E-3</v>
      </c>
      <c r="AE888">
        <f t="shared" si="254"/>
        <v>-2.044626602254055E-2</v>
      </c>
      <c r="AF888">
        <f t="shared" si="255"/>
        <v>2.954575582793482E-3</v>
      </c>
      <c r="AG888">
        <f t="shared" si="256"/>
        <v>-2.2589337731525072E-3</v>
      </c>
      <c r="AH888">
        <f t="shared" si="257"/>
        <v>-8.7597812015173977E-3</v>
      </c>
      <c r="AI888">
        <f t="shared" si="258"/>
        <v>-4.7103156782350584E-4</v>
      </c>
      <c r="AJ888">
        <f t="shared" si="259"/>
        <v>7.1174677688639549E-3</v>
      </c>
      <c r="AK888">
        <f t="shared" si="260"/>
        <v>2.733391104719411E-3</v>
      </c>
      <c r="AL888">
        <f t="shared" si="261"/>
        <v>-4.2016868536999697E-3</v>
      </c>
      <c r="AM888">
        <f t="shared" si="262"/>
        <v>7.6836587415998178E-2</v>
      </c>
      <c r="AN888">
        <f t="shared" si="263"/>
        <v>1.8798182670400003E-2</v>
      </c>
      <c r="AO888">
        <f t="shared" si="264"/>
        <v>2.9221168387211855E-2</v>
      </c>
      <c r="AP888">
        <f t="shared" si="265"/>
        <v>5.7643827635276727E-3</v>
      </c>
      <c r="AQ888">
        <f t="shared" si="266"/>
        <v>5.2539830671749282E-3</v>
      </c>
    </row>
    <row r="889" spans="1:43" x14ac:dyDescent="0.25">
      <c r="A889" s="19">
        <v>42954</v>
      </c>
      <c r="B889">
        <v>13.53519964</v>
      </c>
      <c r="C889">
        <v>21.529448210000002</v>
      </c>
      <c r="D889">
        <v>90.560855129999993</v>
      </c>
      <c r="E889">
        <v>86.332802860000001</v>
      </c>
      <c r="F889">
        <v>80.848391800000002</v>
      </c>
      <c r="G889">
        <v>28457</v>
      </c>
      <c r="H889">
        <v>37287</v>
      </c>
      <c r="I889">
        <v>410.5</v>
      </c>
      <c r="J889">
        <v>9.4981000000000009</v>
      </c>
      <c r="K889">
        <v>75.302499999999995</v>
      </c>
      <c r="L889">
        <v>63.84</v>
      </c>
      <c r="M889">
        <v>142</v>
      </c>
      <c r="N889">
        <v>96.95</v>
      </c>
      <c r="O889">
        <v>19.239999999999998</v>
      </c>
      <c r="P889">
        <v>431.3</v>
      </c>
      <c r="Q889">
        <v>1186.3</v>
      </c>
      <c r="R889">
        <v>15984.9</v>
      </c>
      <c r="S889">
        <v>596.17999999999995</v>
      </c>
      <c r="T889">
        <v>10057.4</v>
      </c>
      <c r="X889" s="20">
        <v>42954</v>
      </c>
      <c r="Y889">
        <f t="shared" si="248"/>
        <v>4.4482707699519917E-3</v>
      </c>
      <c r="Z889">
        <f t="shared" si="249"/>
        <v>3.5845703812093046E-3</v>
      </c>
      <c r="AA889">
        <f t="shared" si="250"/>
        <v>7.5934720756478291E-4</v>
      </c>
      <c r="AB889">
        <f t="shared" si="251"/>
        <v>5.3613231480480585E-4</v>
      </c>
      <c r="AC889">
        <f t="shared" si="252"/>
        <v>1.2343453356259385E-3</v>
      </c>
      <c r="AD889">
        <f t="shared" si="253"/>
        <v>-4.0680399780162408E-3</v>
      </c>
      <c r="AE889">
        <f t="shared" si="254"/>
        <v>2.95052508075018E-4</v>
      </c>
      <c r="AF889">
        <f t="shared" si="255"/>
        <v>9.1771827933356826E-3</v>
      </c>
      <c r="AG889">
        <f t="shared" si="256"/>
        <v>3.7234562477130554E-3</v>
      </c>
      <c r="AH889">
        <f t="shared" si="257"/>
        <v>4.5853781081837668E-3</v>
      </c>
      <c r="AI889">
        <f t="shared" si="258"/>
        <v>2.5879322760327728E-3</v>
      </c>
      <c r="AJ889">
        <f t="shared" si="259"/>
        <v>7.0671672230923528E-3</v>
      </c>
      <c r="AK889">
        <f t="shared" si="260"/>
        <v>1.7690367681850491E-2</v>
      </c>
      <c r="AL889">
        <f t="shared" si="261"/>
        <v>1.2552466071119879E-2</v>
      </c>
      <c r="AM889">
        <f t="shared" si="262"/>
        <v>3.1801054531332119E-2</v>
      </c>
      <c r="AN889">
        <f t="shared" si="263"/>
        <v>-4.877238056898295E-3</v>
      </c>
      <c r="AO889">
        <f t="shared" si="264"/>
        <v>1.0457431612045558E-2</v>
      </c>
      <c r="AP889">
        <f t="shared" si="265"/>
        <v>-9.556303276444095E-4</v>
      </c>
      <c r="AQ889">
        <f t="shared" si="266"/>
        <v>-8.944633319799062E-4</v>
      </c>
    </row>
    <row r="890" spans="1:43" x14ac:dyDescent="0.25">
      <c r="A890" s="19">
        <v>42955</v>
      </c>
      <c r="B890">
        <v>13.53500333</v>
      </c>
      <c r="C890">
        <v>21.525359009999999</v>
      </c>
      <c r="D890">
        <v>90.555202359999996</v>
      </c>
      <c r="E890">
        <v>86.343347620000003</v>
      </c>
      <c r="F890">
        <v>80.852805979999999</v>
      </c>
      <c r="G890">
        <v>28379</v>
      </c>
      <c r="H890">
        <v>37513</v>
      </c>
      <c r="I890">
        <v>414.05</v>
      </c>
      <c r="J890">
        <v>9.4970999999999997</v>
      </c>
      <c r="K890">
        <v>74.857500000000002</v>
      </c>
      <c r="L890">
        <v>63.692</v>
      </c>
      <c r="M890">
        <v>141</v>
      </c>
      <c r="N890">
        <v>94.83</v>
      </c>
      <c r="O890">
        <v>19</v>
      </c>
      <c r="P890">
        <v>412.15</v>
      </c>
      <c r="Q890">
        <v>1191</v>
      </c>
      <c r="R890">
        <v>16060.41</v>
      </c>
      <c r="S890">
        <v>592.63</v>
      </c>
      <c r="T890">
        <v>9978.5499999999993</v>
      </c>
      <c r="X890" s="20">
        <v>42955</v>
      </c>
      <c r="Y890">
        <f t="shared" si="248"/>
        <v>-1.4503770084128293E-5</v>
      </c>
      <c r="Z890">
        <f t="shared" si="249"/>
        <v>-1.8995323757476303E-4</v>
      </c>
      <c r="AA890">
        <f t="shared" si="250"/>
        <v>-6.2421522201548812E-5</v>
      </c>
      <c r="AB890">
        <f t="shared" si="251"/>
        <v>1.2213336912832029E-4</v>
      </c>
      <c r="AC890">
        <f t="shared" si="252"/>
        <v>5.4596750818147791E-5</v>
      </c>
      <c r="AD890">
        <f t="shared" si="253"/>
        <v>-2.7447409729190967E-3</v>
      </c>
      <c r="AE890">
        <f t="shared" si="254"/>
        <v>6.0427991365422868E-3</v>
      </c>
      <c r="AF890">
        <f t="shared" si="255"/>
        <v>8.6108105872262138E-3</v>
      </c>
      <c r="AG890">
        <f t="shared" si="256"/>
        <v>-1.0528975750975054E-4</v>
      </c>
      <c r="AH890">
        <f t="shared" si="257"/>
        <v>-5.9270285392166947E-3</v>
      </c>
      <c r="AI890">
        <f t="shared" si="258"/>
        <v>-2.3209871473737023E-3</v>
      </c>
      <c r="AJ890">
        <f t="shared" si="259"/>
        <v>-7.067167223092443E-3</v>
      </c>
      <c r="AK890">
        <f t="shared" si="260"/>
        <v>-2.210956679302482E-2</v>
      </c>
      <c r="AL890">
        <f t="shared" si="261"/>
        <v>-1.255246607111986E-2</v>
      </c>
      <c r="AM890">
        <f t="shared" si="262"/>
        <v>-4.5416542894560978E-2</v>
      </c>
      <c r="AN890">
        <f t="shared" si="263"/>
        <v>3.9540706882425225E-3</v>
      </c>
      <c r="AO890">
        <f t="shared" si="264"/>
        <v>4.7127108306412408E-3</v>
      </c>
      <c r="AP890">
        <f t="shared" si="265"/>
        <v>-5.972376666004843E-3</v>
      </c>
      <c r="AQ890">
        <f t="shared" si="266"/>
        <v>-7.8708927771298978E-3</v>
      </c>
    </row>
    <row r="891" spans="1:43" x14ac:dyDescent="0.25">
      <c r="A891" s="19">
        <v>42956</v>
      </c>
      <c r="B891">
        <v>13.552014509999999</v>
      </c>
      <c r="C891">
        <v>21.560350889999999</v>
      </c>
      <c r="D891">
        <v>90.570362810000006</v>
      </c>
      <c r="E891">
        <v>86.359500819999994</v>
      </c>
      <c r="F891">
        <v>80.913297180000001</v>
      </c>
      <c r="G891">
        <v>28844</v>
      </c>
      <c r="H891">
        <v>38609</v>
      </c>
      <c r="I891">
        <v>413.55</v>
      </c>
      <c r="J891">
        <v>9.5686</v>
      </c>
      <c r="K891">
        <v>75.093000000000004</v>
      </c>
      <c r="L891">
        <v>63.86</v>
      </c>
      <c r="M891">
        <v>139</v>
      </c>
      <c r="N891">
        <v>93.96</v>
      </c>
      <c r="O891">
        <v>18.760000000000002</v>
      </c>
      <c r="P891">
        <v>412.75</v>
      </c>
      <c r="Q891">
        <v>1185.3499999999999</v>
      </c>
      <c r="R891">
        <v>15744.54</v>
      </c>
      <c r="S891">
        <v>588.15</v>
      </c>
      <c r="T891">
        <v>9908.0499999999993</v>
      </c>
      <c r="X891" s="20">
        <v>42956</v>
      </c>
      <c r="Y891">
        <f t="shared" si="248"/>
        <v>1.2560395047498461E-3</v>
      </c>
      <c r="Z891">
        <f t="shared" si="249"/>
        <v>1.6242920343910077E-3</v>
      </c>
      <c r="AA891">
        <f t="shared" si="250"/>
        <v>1.6740265264259346E-4</v>
      </c>
      <c r="AB891">
        <f t="shared" si="251"/>
        <v>1.8706350466141268E-4</v>
      </c>
      <c r="AC891">
        <f t="shared" si="252"/>
        <v>7.4788477484341706E-4</v>
      </c>
      <c r="AD891">
        <f t="shared" si="253"/>
        <v>1.6252564025169426E-2</v>
      </c>
      <c r="AE891">
        <f t="shared" si="254"/>
        <v>2.8797870346806996E-2</v>
      </c>
      <c r="AF891">
        <f t="shared" si="255"/>
        <v>-1.2083133417936493E-3</v>
      </c>
      <c r="AG891">
        <f t="shared" si="256"/>
        <v>7.5004154259288823E-3</v>
      </c>
      <c r="AH891">
        <f t="shared" si="257"/>
        <v>3.141039124547117E-3</v>
      </c>
      <c r="AI891">
        <f t="shared" si="258"/>
        <v>2.6342212924562384E-3</v>
      </c>
      <c r="AJ891">
        <f t="shared" si="259"/>
        <v>-1.4285957247476541E-2</v>
      </c>
      <c r="AK891">
        <f t="shared" si="260"/>
        <v>-9.2166551049240632E-3</v>
      </c>
      <c r="AL891">
        <f t="shared" si="261"/>
        <v>-1.271203558836175E-2</v>
      </c>
      <c r="AM891">
        <f t="shared" si="262"/>
        <v>1.4547220410009436E-3</v>
      </c>
      <c r="AN891">
        <f t="shared" si="263"/>
        <v>-4.7552007460587757E-3</v>
      </c>
      <c r="AO891">
        <f t="shared" si="264"/>
        <v>-1.9863598955809039E-2</v>
      </c>
      <c r="AP891">
        <f t="shared" si="265"/>
        <v>-7.5882408188399355E-3</v>
      </c>
      <c r="AQ891">
        <f t="shared" si="266"/>
        <v>-7.0902311450018263E-3</v>
      </c>
    </row>
    <row r="892" spans="1:43" x14ac:dyDescent="0.25">
      <c r="A892" s="19">
        <v>42957</v>
      </c>
      <c r="B892">
        <v>13.589424879999999</v>
      </c>
      <c r="C892">
        <v>21.632055099999999</v>
      </c>
      <c r="D892">
        <v>90.570184870000006</v>
      </c>
      <c r="E892">
        <v>86.403107410000004</v>
      </c>
      <c r="F892">
        <v>80.941019839999996</v>
      </c>
      <c r="G892">
        <v>29176</v>
      </c>
      <c r="H892">
        <v>39223</v>
      </c>
      <c r="I892">
        <v>411.55</v>
      </c>
      <c r="J892">
        <v>9.6419999999999995</v>
      </c>
      <c r="K892">
        <v>75.452500000000001</v>
      </c>
      <c r="L892">
        <v>64.094999999999999</v>
      </c>
      <c r="M892">
        <v>137</v>
      </c>
      <c r="N892">
        <v>92.74</v>
      </c>
      <c r="O892">
        <v>18.46</v>
      </c>
      <c r="P892">
        <v>410.6</v>
      </c>
      <c r="Q892">
        <v>1170.7</v>
      </c>
      <c r="R892">
        <v>15055.86</v>
      </c>
      <c r="S892">
        <v>586.82000000000005</v>
      </c>
      <c r="T892">
        <v>9820.25</v>
      </c>
      <c r="X892" s="20">
        <v>42957</v>
      </c>
      <c r="Y892">
        <f t="shared" si="248"/>
        <v>2.7566993152998314E-3</v>
      </c>
      <c r="Z892">
        <f t="shared" si="249"/>
        <v>3.3202260549350412E-3</v>
      </c>
      <c r="AA892">
        <f t="shared" si="250"/>
        <v>-1.964662272249463E-6</v>
      </c>
      <c r="AB892">
        <f t="shared" si="251"/>
        <v>5.0481514921351138E-4</v>
      </c>
      <c r="AC892">
        <f t="shared" si="252"/>
        <v>3.4256312443833528E-4</v>
      </c>
      <c r="AD892">
        <f t="shared" si="253"/>
        <v>1.1444454451865984E-2</v>
      </c>
      <c r="AE892">
        <f t="shared" si="254"/>
        <v>1.5777899513960084E-2</v>
      </c>
      <c r="AF892">
        <f t="shared" si="255"/>
        <v>-4.8479067192624785E-3</v>
      </c>
      <c r="AG892">
        <f t="shared" si="256"/>
        <v>7.6416517111832271E-3</v>
      </c>
      <c r="AH892">
        <f t="shared" si="257"/>
        <v>4.7759738198364403E-3</v>
      </c>
      <c r="AI892">
        <f t="shared" si="258"/>
        <v>3.673170477462065E-3</v>
      </c>
      <c r="AJ892">
        <f t="shared" si="259"/>
        <v>-1.4493007302566864E-2</v>
      </c>
      <c r="AK892">
        <f t="shared" si="260"/>
        <v>-1.3069280827397296E-2</v>
      </c>
      <c r="AL892">
        <f t="shared" si="261"/>
        <v>-1.6120714503372532E-2</v>
      </c>
      <c r="AM892">
        <f t="shared" si="262"/>
        <v>-5.2225782154041687E-3</v>
      </c>
      <c r="AN892">
        <f t="shared" si="263"/>
        <v>-1.2436229123614475E-2</v>
      </c>
      <c r="AO892">
        <f t="shared" si="264"/>
        <v>-4.4726354320895223E-2</v>
      </c>
      <c r="AP892">
        <f t="shared" si="265"/>
        <v>-2.263888555523843E-3</v>
      </c>
      <c r="AQ892">
        <f t="shared" si="266"/>
        <v>-8.9009777507181431E-3</v>
      </c>
    </row>
    <row r="893" spans="1:43" x14ac:dyDescent="0.25">
      <c r="A893" s="19">
        <v>42958</v>
      </c>
      <c r="B893">
        <v>13.57519862</v>
      </c>
      <c r="C893">
        <v>21.620403629999998</v>
      </c>
      <c r="D893">
        <v>90.623941369999997</v>
      </c>
      <c r="E893">
        <v>86.441361650000005</v>
      </c>
      <c r="F893">
        <v>80.944330269999995</v>
      </c>
      <c r="G893">
        <v>29203</v>
      </c>
      <c r="H893">
        <v>39209</v>
      </c>
      <c r="I893">
        <v>412.3</v>
      </c>
      <c r="J893">
        <v>9.6237999999999992</v>
      </c>
      <c r="K893">
        <v>75.816999999999993</v>
      </c>
      <c r="L893">
        <v>64.14</v>
      </c>
      <c r="M893">
        <v>137</v>
      </c>
      <c r="N893">
        <v>93.06</v>
      </c>
      <c r="O893">
        <v>18.3</v>
      </c>
      <c r="P893">
        <v>412.3</v>
      </c>
      <c r="Q893">
        <v>1152.8</v>
      </c>
      <c r="R893">
        <v>14813.64</v>
      </c>
      <c r="S893">
        <v>583.02</v>
      </c>
      <c r="T893">
        <v>9710.7999999999993</v>
      </c>
      <c r="X893" s="20">
        <v>42958</v>
      </c>
      <c r="Y893">
        <f t="shared" si="248"/>
        <v>-1.0474108945849349E-3</v>
      </c>
      <c r="Z893">
        <f t="shared" si="249"/>
        <v>-5.3876568518664329E-4</v>
      </c>
      <c r="AA893">
        <f t="shared" si="250"/>
        <v>5.933581037388014E-4</v>
      </c>
      <c r="AB893">
        <f t="shared" si="251"/>
        <v>4.4264350294406627E-4</v>
      </c>
      <c r="AC893">
        <f t="shared" si="252"/>
        <v>4.0898450640766525E-5</v>
      </c>
      <c r="AD893">
        <f t="shared" si="253"/>
        <v>9.2499021652010446E-4</v>
      </c>
      <c r="AE893">
        <f t="shared" si="254"/>
        <v>-3.5699714781431321E-4</v>
      </c>
      <c r="AF893">
        <f t="shared" si="255"/>
        <v>1.8207202942013498E-3</v>
      </c>
      <c r="AG893">
        <f t="shared" si="256"/>
        <v>-1.8893589068722501E-3</v>
      </c>
      <c r="AH893">
        <f t="shared" si="257"/>
        <v>4.8192227178154084E-3</v>
      </c>
      <c r="AI893">
        <f t="shared" si="258"/>
        <v>7.0183650091086829E-4</v>
      </c>
      <c r="AJ893">
        <f t="shared" si="259"/>
        <v>0</v>
      </c>
      <c r="AK893">
        <f t="shared" si="260"/>
        <v>3.4445674531878049E-3</v>
      </c>
      <c r="AL893">
        <f t="shared" si="261"/>
        <v>-8.7051692273308993E-3</v>
      </c>
      <c r="AM893">
        <f t="shared" si="262"/>
        <v>4.1317351280210322E-3</v>
      </c>
      <c r="AN893">
        <f t="shared" si="263"/>
        <v>-1.5408094800314468E-2</v>
      </c>
      <c r="AO893">
        <f t="shared" si="264"/>
        <v>-1.621890622205879E-2</v>
      </c>
      <c r="AP893">
        <f t="shared" si="265"/>
        <v>-6.496637771523899E-3</v>
      </c>
      <c r="AQ893">
        <f t="shared" si="266"/>
        <v>-1.1207912091976585E-2</v>
      </c>
    </row>
    <row r="894" spans="1:43" x14ac:dyDescent="0.25">
      <c r="A894" s="19">
        <v>42961</v>
      </c>
      <c r="B894">
        <v>13.54725485</v>
      </c>
      <c r="C894">
        <v>21.706467799999999</v>
      </c>
      <c r="D894">
        <v>90.665764510000002</v>
      </c>
      <c r="E894">
        <v>86.508770630000001</v>
      </c>
      <c r="F894">
        <v>81.084684480000007</v>
      </c>
      <c r="G894">
        <v>29080</v>
      </c>
      <c r="H894">
        <v>39201</v>
      </c>
      <c r="I894">
        <v>411.05</v>
      </c>
      <c r="J894">
        <v>9.6069999999999993</v>
      </c>
      <c r="K894">
        <v>75.498000000000005</v>
      </c>
      <c r="L894">
        <v>64.09</v>
      </c>
      <c r="M894">
        <v>138</v>
      </c>
      <c r="N894">
        <v>93.43</v>
      </c>
      <c r="O894">
        <v>18.57</v>
      </c>
      <c r="P894">
        <v>419.25</v>
      </c>
      <c r="Q894">
        <v>1155.7</v>
      </c>
      <c r="R894">
        <v>15192.81</v>
      </c>
      <c r="S894">
        <v>585.73</v>
      </c>
      <c r="T894">
        <v>9794.15</v>
      </c>
      <c r="X894" s="20">
        <v>42961</v>
      </c>
      <c r="Y894">
        <f t="shared" si="248"/>
        <v>-2.0605643157003595E-3</v>
      </c>
      <c r="Z894">
        <f t="shared" si="249"/>
        <v>3.9727901118066138E-3</v>
      </c>
      <c r="AA894">
        <f t="shared" si="250"/>
        <v>4.6139564890305859E-4</v>
      </c>
      <c r="AB894">
        <f t="shared" si="251"/>
        <v>7.7951930449284002E-4</v>
      </c>
      <c r="AC894">
        <f t="shared" si="252"/>
        <v>1.7324581689474069E-3</v>
      </c>
      <c r="AD894">
        <f t="shared" si="253"/>
        <v>-4.2207910575806284E-3</v>
      </c>
      <c r="AE894">
        <f t="shared" si="254"/>
        <v>-2.0405560586040777E-4</v>
      </c>
      <c r="AF894">
        <f t="shared" si="255"/>
        <v>-3.036378114711945E-3</v>
      </c>
      <c r="AG894">
        <f t="shared" si="256"/>
        <v>-1.7471976489567553E-3</v>
      </c>
      <c r="AH894">
        <f t="shared" si="257"/>
        <v>-4.2163760710274148E-3</v>
      </c>
      <c r="AI894">
        <f t="shared" si="258"/>
        <v>-7.7984874887335783E-4</v>
      </c>
      <c r="AJ894">
        <f t="shared" si="259"/>
        <v>7.2727593290798781E-3</v>
      </c>
      <c r="AK894">
        <f t="shared" si="260"/>
        <v>3.9680463883619409E-3</v>
      </c>
      <c r="AL894">
        <f t="shared" si="261"/>
        <v>1.4646315517239208E-2</v>
      </c>
      <c r="AM894">
        <f t="shared" si="262"/>
        <v>1.6716160990463882E-2</v>
      </c>
      <c r="AN894">
        <f t="shared" si="263"/>
        <v>2.5124552960834215E-3</v>
      </c>
      <c r="AO894">
        <f t="shared" si="264"/>
        <v>2.5273911664958907E-2</v>
      </c>
      <c r="AP894">
        <f t="shared" si="265"/>
        <v>4.637441466077555E-3</v>
      </c>
      <c r="AQ894">
        <f t="shared" si="266"/>
        <v>8.5466004633149868E-3</v>
      </c>
    </row>
    <row r="895" spans="1:43" x14ac:dyDescent="0.25">
      <c r="A895" s="19">
        <v>42963</v>
      </c>
      <c r="B895">
        <v>13.54207927</v>
      </c>
      <c r="C895">
        <v>21.67925121</v>
      </c>
      <c r="D895">
        <v>90.688453080000002</v>
      </c>
      <c r="E895">
        <v>86.563886100000005</v>
      </c>
      <c r="F895">
        <v>81.146898949999994</v>
      </c>
      <c r="G895">
        <v>28952</v>
      </c>
      <c r="H895">
        <v>38880</v>
      </c>
      <c r="I895">
        <v>419</v>
      </c>
      <c r="J895">
        <v>9.5897000000000006</v>
      </c>
      <c r="K895">
        <v>75.509</v>
      </c>
      <c r="L895">
        <v>64.17</v>
      </c>
      <c r="M895">
        <v>139</v>
      </c>
      <c r="N895">
        <v>94</v>
      </c>
      <c r="O895">
        <v>18.7</v>
      </c>
      <c r="P895">
        <v>421.8</v>
      </c>
      <c r="Q895">
        <v>1186.3499999999999</v>
      </c>
      <c r="R895">
        <v>15308.49</v>
      </c>
      <c r="S895">
        <v>593.75</v>
      </c>
      <c r="T895">
        <v>9897.2999999999993</v>
      </c>
      <c r="X895" s="20">
        <v>42963</v>
      </c>
      <c r="Y895">
        <f t="shared" si="248"/>
        <v>-3.8211201796593992E-4</v>
      </c>
      <c r="Z895">
        <f t="shared" si="249"/>
        <v>-1.2546337454439284E-3</v>
      </c>
      <c r="AA895">
        <f t="shared" si="250"/>
        <v>2.5021276505026807E-4</v>
      </c>
      <c r="AB895">
        <f t="shared" si="251"/>
        <v>6.3690559681088641E-4</v>
      </c>
      <c r="AC895">
        <f t="shared" si="252"/>
        <v>7.6698349032267011E-4</v>
      </c>
      <c r="AD895">
        <f t="shared" si="253"/>
        <v>-4.4113664038773091E-3</v>
      </c>
      <c r="AE895">
        <f t="shared" si="254"/>
        <v>-8.2222770828804786E-3</v>
      </c>
      <c r="AF895">
        <f t="shared" si="255"/>
        <v>1.9156058323995244E-2</v>
      </c>
      <c r="AG895">
        <f t="shared" si="256"/>
        <v>-1.8023936075919132E-3</v>
      </c>
      <c r="AH895">
        <f t="shared" si="257"/>
        <v>1.4568861071941823E-4</v>
      </c>
      <c r="AI895">
        <f t="shared" si="258"/>
        <v>1.2474662462884335E-3</v>
      </c>
      <c r="AJ895">
        <f t="shared" si="259"/>
        <v>7.2202479734870973E-3</v>
      </c>
      <c r="AK895">
        <f t="shared" si="260"/>
        <v>6.0822894651396224E-3</v>
      </c>
      <c r="AL895">
        <f t="shared" si="261"/>
        <v>6.976148495926422E-3</v>
      </c>
      <c r="AM895">
        <f t="shared" si="262"/>
        <v>6.0638673413559623E-3</v>
      </c>
      <c r="AN895">
        <f t="shared" si="263"/>
        <v>2.6175145652140117E-2</v>
      </c>
      <c r="AO895">
        <f t="shared" si="264"/>
        <v>7.585286833811395E-3</v>
      </c>
      <c r="AP895">
        <f t="shared" si="265"/>
        <v>1.3599422803370778E-2</v>
      </c>
      <c r="AQ895">
        <f t="shared" si="266"/>
        <v>1.0476724008841323E-2</v>
      </c>
    </row>
    <row r="896" spans="1:43" x14ac:dyDescent="0.25">
      <c r="A896" s="19">
        <v>42964</v>
      </c>
      <c r="B896">
        <v>13.58909448</v>
      </c>
      <c r="C896">
        <v>21.685966759999999</v>
      </c>
      <c r="D896">
        <v>90.716055479999994</v>
      </c>
      <c r="E896">
        <v>86.587898749999994</v>
      </c>
      <c r="F896">
        <v>81.112193390000002</v>
      </c>
      <c r="G896">
        <v>29151</v>
      </c>
      <c r="H896">
        <v>39113</v>
      </c>
      <c r="I896">
        <v>415.7</v>
      </c>
      <c r="J896">
        <v>9.6128</v>
      </c>
      <c r="K896">
        <v>75.233000000000004</v>
      </c>
      <c r="L896">
        <v>64.17</v>
      </c>
      <c r="M896">
        <v>139</v>
      </c>
      <c r="N896">
        <v>94.37</v>
      </c>
      <c r="O896">
        <v>18.7</v>
      </c>
      <c r="P896">
        <v>425.45</v>
      </c>
      <c r="Q896">
        <v>1177.3</v>
      </c>
      <c r="R896">
        <v>15464.01</v>
      </c>
      <c r="S896">
        <v>588.47</v>
      </c>
      <c r="T896">
        <v>9904.15</v>
      </c>
      <c r="X896" s="20">
        <v>42964</v>
      </c>
      <c r="Y896">
        <f t="shared" si="248"/>
        <v>3.4657739096602214E-3</v>
      </c>
      <c r="Z896">
        <f t="shared" si="249"/>
        <v>3.0972057183381563E-4</v>
      </c>
      <c r="AA896">
        <f t="shared" si="250"/>
        <v>3.0431878934127066E-4</v>
      </c>
      <c r="AB896">
        <f t="shared" si="251"/>
        <v>2.77359545265157E-4</v>
      </c>
      <c r="AC896">
        <f t="shared" si="252"/>
        <v>-4.2777954725047159E-4</v>
      </c>
      <c r="AD896">
        <f t="shared" si="253"/>
        <v>6.8499312639702737E-3</v>
      </c>
      <c r="AE896">
        <f t="shared" si="254"/>
        <v>5.9749129579968778E-3</v>
      </c>
      <c r="AF896">
        <f t="shared" si="255"/>
        <v>-7.907073663545993E-3</v>
      </c>
      <c r="AG896">
        <f t="shared" si="256"/>
        <v>2.4059378875595874E-3</v>
      </c>
      <c r="AH896">
        <f t="shared" si="257"/>
        <v>-3.6618899632087092E-3</v>
      </c>
      <c r="AI896">
        <f t="shared" si="258"/>
        <v>0</v>
      </c>
      <c r="AJ896">
        <f t="shared" si="259"/>
        <v>0</v>
      </c>
      <c r="AK896">
        <f t="shared" si="260"/>
        <v>3.9284437632378447E-3</v>
      </c>
      <c r="AL896">
        <f t="shared" si="261"/>
        <v>0</v>
      </c>
      <c r="AM896">
        <f t="shared" si="262"/>
        <v>8.6161642508920944E-3</v>
      </c>
      <c r="AN896">
        <f t="shared" si="263"/>
        <v>-7.6576855493848085E-3</v>
      </c>
      <c r="AO896">
        <f t="shared" si="264"/>
        <v>1.0107812111026723E-2</v>
      </c>
      <c r="AP896">
        <f t="shared" si="265"/>
        <v>-8.9324070082169166E-3</v>
      </c>
      <c r="AQ896">
        <f t="shared" si="266"/>
        <v>6.9186855237844387E-4</v>
      </c>
    </row>
    <row r="897" spans="1:43" x14ac:dyDescent="0.25">
      <c r="A897" s="19">
        <v>42965</v>
      </c>
      <c r="B897">
        <v>13.5341533</v>
      </c>
      <c r="C897">
        <v>21.666427859999999</v>
      </c>
      <c r="D897">
        <v>90.76795018</v>
      </c>
      <c r="E897">
        <v>86.604389359999999</v>
      </c>
      <c r="F897">
        <v>81.192855219999998</v>
      </c>
      <c r="G897">
        <v>29163</v>
      </c>
      <c r="H897">
        <v>39056</v>
      </c>
      <c r="I897">
        <v>415.4</v>
      </c>
      <c r="J897">
        <v>9.6075999999999997</v>
      </c>
      <c r="K897">
        <v>75.388499999999993</v>
      </c>
      <c r="L897">
        <v>64.094999999999999</v>
      </c>
      <c r="M897">
        <v>139</v>
      </c>
      <c r="N897">
        <v>93</v>
      </c>
      <c r="O897">
        <v>18.489999999999998</v>
      </c>
      <c r="P897">
        <v>426.8</v>
      </c>
      <c r="Q897">
        <v>1202.2</v>
      </c>
      <c r="R897">
        <v>15755.7</v>
      </c>
      <c r="S897">
        <v>584.04999999999995</v>
      </c>
      <c r="T897">
        <v>9837.4</v>
      </c>
      <c r="X897" s="20">
        <v>42965</v>
      </c>
      <c r="Y897">
        <f t="shared" si="248"/>
        <v>-4.0512298223985589E-3</v>
      </c>
      <c r="Z897">
        <f t="shared" si="249"/>
        <v>-9.0139894205360904E-4</v>
      </c>
      <c r="AA897">
        <f t="shared" si="250"/>
        <v>5.7189283678933407E-4</v>
      </c>
      <c r="AB897">
        <f t="shared" si="251"/>
        <v>1.9043122796977781E-4</v>
      </c>
      <c r="AC897">
        <f t="shared" si="252"/>
        <v>9.9395351323422368E-4</v>
      </c>
      <c r="AD897">
        <f t="shared" si="253"/>
        <v>4.1156498162994563E-4</v>
      </c>
      <c r="AE897">
        <f t="shared" si="254"/>
        <v>-1.4583788996309663E-3</v>
      </c>
      <c r="AF897">
        <f t="shared" si="255"/>
        <v>-7.2193481657982679E-4</v>
      </c>
      <c r="AG897">
        <f t="shared" si="256"/>
        <v>-5.410917698769319E-4</v>
      </c>
      <c r="AH897">
        <f t="shared" si="257"/>
        <v>2.0647790022727654E-3</v>
      </c>
      <c r="AI897">
        <f t="shared" si="258"/>
        <v>-1.1694539983260106E-3</v>
      </c>
      <c r="AJ897">
        <f t="shared" si="259"/>
        <v>0</v>
      </c>
      <c r="AK897">
        <f t="shared" si="260"/>
        <v>-1.4623732879985772E-2</v>
      </c>
      <c r="AL897">
        <f t="shared" si="261"/>
        <v>-1.1293478461507462E-2</v>
      </c>
      <c r="AM897">
        <f t="shared" si="262"/>
        <v>3.1680871320319097E-3</v>
      </c>
      <c r="AN897">
        <f t="shared" si="263"/>
        <v>2.0929530520910716E-2</v>
      </c>
      <c r="AO897">
        <f t="shared" si="264"/>
        <v>1.8686815992776006E-2</v>
      </c>
      <c r="AP897">
        <f t="shared" si="265"/>
        <v>-7.5393527389290898E-3</v>
      </c>
      <c r="AQ897">
        <f t="shared" si="266"/>
        <v>-6.7624127157378065E-3</v>
      </c>
    </row>
    <row r="898" spans="1:43" x14ac:dyDescent="0.25">
      <c r="A898" s="19">
        <v>42968</v>
      </c>
      <c r="B898">
        <v>13.59794758</v>
      </c>
      <c r="C898">
        <v>21.66990663</v>
      </c>
      <c r="D898">
        <v>90.765296509999999</v>
      </c>
      <c r="E898">
        <v>86.684848540000004</v>
      </c>
      <c r="F898">
        <v>81.32014246</v>
      </c>
      <c r="G898">
        <v>29283</v>
      </c>
      <c r="H898">
        <v>39094</v>
      </c>
      <c r="I898">
        <v>421.85</v>
      </c>
      <c r="J898">
        <v>9.6180000000000003</v>
      </c>
      <c r="K898">
        <v>75.745999999999995</v>
      </c>
      <c r="L898">
        <v>64.11</v>
      </c>
      <c r="M898">
        <v>138</v>
      </c>
      <c r="N898">
        <v>93.2</v>
      </c>
      <c r="O898">
        <v>18.55</v>
      </c>
      <c r="P898">
        <v>412.9</v>
      </c>
      <c r="Q898">
        <v>1191.45</v>
      </c>
      <c r="R898">
        <v>15817.11</v>
      </c>
      <c r="S898">
        <v>581.07000000000005</v>
      </c>
      <c r="T898">
        <v>9754.35</v>
      </c>
      <c r="X898" s="20">
        <v>42968</v>
      </c>
      <c r="Y898">
        <f t="shared" si="248"/>
        <v>4.7025033440554883E-3</v>
      </c>
      <c r="Z898">
        <f t="shared" si="249"/>
        <v>1.605474966174571E-4</v>
      </c>
      <c r="AA898">
        <f t="shared" si="250"/>
        <v>-2.9236187294356693E-5</v>
      </c>
      <c r="AB898">
        <f t="shared" si="251"/>
        <v>9.2861145627782453E-4</v>
      </c>
      <c r="AC898">
        <f t="shared" si="252"/>
        <v>1.5664872083600927E-3</v>
      </c>
      <c r="AD898">
        <f t="shared" si="253"/>
        <v>4.1063603538962108E-3</v>
      </c>
      <c r="AE898">
        <f t="shared" si="254"/>
        <v>9.724888802258464E-4</v>
      </c>
      <c r="AF898">
        <f t="shared" si="255"/>
        <v>1.540788916962393E-2</v>
      </c>
      <c r="AG898">
        <f t="shared" si="256"/>
        <v>1.0818909177788226E-3</v>
      </c>
      <c r="AH898">
        <f t="shared" si="257"/>
        <v>4.7308942270331894E-3</v>
      </c>
      <c r="AI898">
        <f t="shared" si="258"/>
        <v>2.3400023506797054E-4</v>
      </c>
      <c r="AJ898">
        <f t="shared" si="259"/>
        <v>-7.2202479734870201E-3</v>
      </c>
      <c r="AK898">
        <f t="shared" si="260"/>
        <v>2.148228538289605E-3</v>
      </c>
      <c r="AL898">
        <f t="shared" si="261"/>
        <v>3.2397436544107962E-3</v>
      </c>
      <c r="AM898">
        <f t="shared" si="262"/>
        <v>-3.3110086535553869E-2</v>
      </c>
      <c r="AN898">
        <f t="shared" si="263"/>
        <v>-8.9821588578109096E-3</v>
      </c>
      <c r="AO898">
        <f t="shared" si="264"/>
        <v>3.8900609379355186E-3</v>
      </c>
      <c r="AP898">
        <f t="shared" si="265"/>
        <v>-5.115364079447419E-3</v>
      </c>
      <c r="AQ898">
        <f t="shared" si="266"/>
        <v>-8.4781091487364443E-3</v>
      </c>
    </row>
    <row r="899" spans="1:43" x14ac:dyDescent="0.25">
      <c r="A899" s="19">
        <v>42969</v>
      </c>
      <c r="B899">
        <v>13.59866925</v>
      </c>
      <c r="C899">
        <v>21.664412500000001</v>
      </c>
      <c r="D899">
        <v>90.797221280000002</v>
      </c>
      <c r="E899">
        <v>86.717655149999999</v>
      </c>
      <c r="F899">
        <v>81.319175650000005</v>
      </c>
      <c r="G899">
        <v>29105</v>
      </c>
      <c r="H899">
        <v>38945</v>
      </c>
      <c r="I899">
        <v>422.05</v>
      </c>
      <c r="J899">
        <v>9.6170000000000009</v>
      </c>
      <c r="K899">
        <v>75.361999999999995</v>
      </c>
      <c r="L899">
        <v>64.072999999999993</v>
      </c>
      <c r="M899">
        <v>138</v>
      </c>
      <c r="N899">
        <v>92.9</v>
      </c>
      <c r="O899">
        <v>18.43</v>
      </c>
      <c r="P899">
        <v>423.05</v>
      </c>
      <c r="Q899">
        <v>1199.5999999999999</v>
      </c>
      <c r="R899">
        <v>15488.61</v>
      </c>
      <c r="S899">
        <v>582.33000000000004</v>
      </c>
      <c r="T899">
        <v>9765.5499999999993</v>
      </c>
      <c r="X899" s="20">
        <v>42969</v>
      </c>
      <c r="Y899">
        <f t="shared" si="248"/>
        <v>5.307057158468497E-5</v>
      </c>
      <c r="Z899">
        <f t="shared" si="249"/>
        <v>-2.5356946363709555E-4</v>
      </c>
      <c r="AA899">
        <f t="shared" si="250"/>
        <v>3.5166697088814553E-4</v>
      </c>
      <c r="AB899">
        <f t="shared" si="251"/>
        <v>3.7838681326171538E-4</v>
      </c>
      <c r="AC899">
        <f t="shared" si="252"/>
        <v>-1.1889007052454465E-5</v>
      </c>
      <c r="AD899">
        <f t="shared" si="253"/>
        <v>-6.0971621372389283E-3</v>
      </c>
      <c r="AE899">
        <f t="shared" si="254"/>
        <v>-3.8186081589182304E-3</v>
      </c>
      <c r="AF899">
        <f t="shared" si="255"/>
        <v>4.739898180931404E-4</v>
      </c>
      <c r="AG899">
        <f t="shared" si="256"/>
        <v>-1.0397712512615671E-4</v>
      </c>
      <c r="AH899">
        <f t="shared" si="257"/>
        <v>-5.0824685206237626E-3</v>
      </c>
      <c r="AI899">
        <f t="shared" si="258"/>
        <v>-5.7729965795159704E-4</v>
      </c>
      <c r="AJ899">
        <f t="shared" si="259"/>
        <v>0</v>
      </c>
      <c r="AK899">
        <f t="shared" si="260"/>
        <v>-3.2240758717526764E-3</v>
      </c>
      <c r="AL899">
        <f t="shared" si="261"/>
        <v>-6.490017371712278E-3</v>
      </c>
      <c r="AM899">
        <f t="shared" si="262"/>
        <v>2.4284942478465518E-2</v>
      </c>
      <c r="AN899">
        <f t="shared" si="263"/>
        <v>6.8171151276030526E-3</v>
      </c>
      <c r="AO899">
        <f t="shared" si="264"/>
        <v>-2.0987350410531843E-2</v>
      </c>
      <c r="AP899">
        <f t="shared" si="265"/>
        <v>2.1660658288520751E-3</v>
      </c>
      <c r="AQ899">
        <f t="shared" si="266"/>
        <v>1.1475469883627705E-3</v>
      </c>
    </row>
    <row r="900" spans="1:43" x14ac:dyDescent="0.25">
      <c r="A900" s="19">
        <v>42970</v>
      </c>
      <c r="B900">
        <v>13.65668475</v>
      </c>
      <c r="C900">
        <v>21.62344594</v>
      </c>
      <c r="D900">
        <v>90.809087930000004</v>
      </c>
      <c r="E900">
        <v>86.722853909999998</v>
      </c>
      <c r="F900">
        <v>81.360788360000001</v>
      </c>
      <c r="G900">
        <v>29164</v>
      </c>
      <c r="H900">
        <v>39073</v>
      </c>
      <c r="I900">
        <v>421.55</v>
      </c>
      <c r="J900">
        <v>9.6181000000000001</v>
      </c>
      <c r="K900">
        <v>75.620999999999995</v>
      </c>
      <c r="L900">
        <v>64.045000000000002</v>
      </c>
      <c r="M900">
        <v>139</v>
      </c>
      <c r="N900">
        <v>92.98</v>
      </c>
      <c r="O900">
        <v>18.64</v>
      </c>
      <c r="P900">
        <v>426.1</v>
      </c>
      <c r="Q900">
        <v>1188.1500000000001</v>
      </c>
      <c r="R900">
        <v>15324.09</v>
      </c>
      <c r="S900">
        <v>590.82000000000005</v>
      </c>
      <c r="T900">
        <v>9852.5</v>
      </c>
      <c r="X900" s="20">
        <v>42970</v>
      </c>
      <c r="Y900">
        <f t="shared" si="248"/>
        <v>4.2571883396589029E-3</v>
      </c>
      <c r="Z900">
        <f t="shared" si="249"/>
        <v>-1.8927511642568748E-3</v>
      </c>
      <c r="AA900">
        <f t="shared" si="250"/>
        <v>1.3068543784088571E-4</v>
      </c>
      <c r="AB900">
        <f t="shared" si="251"/>
        <v>5.9948624801944472E-5</v>
      </c>
      <c r="AC900">
        <f t="shared" si="252"/>
        <v>5.1158987107991134E-4</v>
      </c>
      <c r="AD900">
        <f t="shared" si="253"/>
        <v>2.0250912204851433E-3</v>
      </c>
      <c r="AE900">
        <f t="shared" si="254"/>
        <v>3.2812970044610226E-3</v>
      </c>
      <c r="AF900">
        <f t="shared" si="255"/>
        <v>-1.1853960610442675E-3</v>
      </c>
      <c r="AG900">
        <f t="shared" si="256"/>
        <v>1.1437424304514922E-4</v>
      </c>
      <c r="AH900">
        <f t="shared" si="257"/>
        <v>3.4308531960824144E-3</v>
      </c>
      <c r="AI900">
        <f t="shared" si="258"/>
        <v>-4.3709705811495182E-4</v>
      </c>
      <c r="AJ900">
        <f t="shared" si="259"/>
        <v>7.2202479734870973E-3</v>
      </c>
      <c r="AK900">
        <f t="shared" si="260"/>
        <v>8.607704426458069E-4</v>
      </c>
      <c r="AL900">
        <f t="shared" si="261"/>
        <v>1.1330037575713299E-2</v>
      </c>
      <c r="AM900">
        <f t="shared" si="262"/>
        <v>7.1836851353565823E-3</v>
      </c>
      <c r="AN900">
        <f t="shared" si="263"/>
        <v>-9.5906922964555368E-3</v>
      </c>
      <c r="AO900">
        <f t="shared" si="264"/>
        <v>-1.0678815127889959E-2</v>
      </c>
      <c r="AP900">
        <f t="shared" si="265"/>
        <v>1.4474105136655957E-2</v>
      </c>
      <c r="AQ900">
        <f t="shared" si="266"/>
        <v>8.8643437397835124E-3</v>
      </c>
    </row>
    <row r="901" spans="1:43" x14ac:dyDescent="0.25">
      <c r="A901" s="19">
        <v>42971</v>
      </c>
      <c r="B901">
        <v>13.664245960000001</v>
      </c>
      <c r="C901">
        <v>21.623461880000001</v>
      </c>
      <c r="D901">
        <v>90.847408520000002</v>
      </c>
      <c r="E901">
        <v>86.767595439999994</v>
      </c>
      <c r="F901">
        <v>81.395006409999993</v>
      </c>
      <c r="G901">
        <v>29099</v>
      </c>
      <c r="H901">
        <v>38865</v>
      </c>
      <c r="I901">
        <v>428.6</v>
      </c>
      <c r="J901">
        <v>9.6135000000000002</v>
      </c>
      <c r="K901">
        <v>75.566500000000005</v>
      </c>
      <c r="L901">
        <v>64.045000000000002</v>
      </c>
      <c r="M901">
        <v>139</v>
      </c>
      <c r="N901">
        <v>93.94</v>
      </c>
      <c r="O901">
        <v>18.600000000000001</v>
      </c>
      <c r="P901">
        <v>428.1</v>
      </c>
      <c r="Q901">
        <v>1179.7</v>
      </c>
      <c r="R901">
        <v>15375.45</v>
      </c>
      <c r="S901">
        <v>587.5</v>
      </c>
      <c r="T901">
        <v>9857.0499999999993</v>
      </c>
      <c r="X901" s="20">
        <v>42971</v>
      </c>
      <c r="Y901">
        <f t="shared" si="248"/>
        <v>5.5351044027788935E-4</v>
      </c>
      <c r="Z901">
        <f t="shared" si="249"/>
        <v>7.371625304291748E-7</v>
      </c>
      <c r="AA901">
        <f t="shared" si="250"/>
        <v>4.2190168055977311E-4</v>
      </c>
      <c r="AB901">
        <f t="shared" si="251"/>
        <v>5.1578091081677982E-4</v>
      </c>
      <c r="AC901">
        <f t="shared" si="252"/>
        <v>4.2048334503239922E-4</v>
      </c>
      <c r="AD901">
        <f t="shared" si="253"/>
        <v>-2.2312626183702117E-3</v>
      </c>
      <c r="AE901">
        <f t="shared" si="254"/>
        <v>-5.3375886941898539E-3</v>
      </c>
      <c r="AF901">
        <f t="shared" si="255"/>
        <v>1.6585688670792055E-2</v>
      </c>
      <c r="AG901">
        <f t="shared" si="256"/>
        <v>-4.7837934313575323E-4</v>
      </c>
      <c r="AH901">
        <f t="shared" si="257"/>
        <v>-7.209591052258845E-4</v>
      </c>
      <c r="AI901">
        <f t="shared" si="258"/>
        <v>0</v>
      </c>
      <c r="AJ901">
        <f t="shared" si="259"/>
        <v>0</v>
      </c>
      <c r="AK901">
        <f t="shared" si="260"/>
        <v>1.0271864336410381E-2</v>
      </c>
      <c r="AL901">
        <f t="shared" si="261"/>
        <v>-2.1482285382894949E-3</v>
      </c>
      <c r="AM901">
        <f t="shared" si="262"/>
        <v>4.6827526450341651E-3</v>
      </c>
      <c r="AN901">
        <f t="shared" si="263"/>
        <v>-7.1373067306016004E-3</v>
      </c>
      <c r="AO901">
        <f t="shared" si="264"/>
        <v>3.345981595628511E-3</v>
      </c>
      <c r="AP901">
        <f t="shared" si="265"/>
        <v>-5.6351564694517619E-3</v>
      </c>
      <c r="AQ901">
        <f t="shared" si="266"/>
        <v>4.6170512069805943E-4</v>
      </c>
    </row>
    <row r="902" spans="1:43" x14ac:dyDescent="0.25">
      <c r="A902" s="19">
        <v>42975</v>
      </c>
      <c r="B902">
        <v>13.628698890000001</v>
      </c>
      <c r="C902">
        <v>21.6327578</v>
      </c>
      <c r="D902">
        <v>90.901179099999993</v>
      </c>
      <c r="E902">
        <v>86.859627540000005</v>
      </c>
      <c r="F902">
        <v>81.550594779999997</v>
      </c>
      <c r="G902">
        <v>29503</v>
      </c>
      <c r="H902">
        <v>39733</v>
      </c>
      <c r="I902">
        <v>431.05</v>
      </c>
      <c r="J902">
        <v>9.6699000000000002</v>
      </c>
      <c r="K902">
        <v>76.552000000000007</v>
      </c>
      <c r="L902">
        <v>63.905000000000001</v>
      </c>
      <c r="M902">
        <v>140</v>
      </c>
      <c r="N902">
        <v>94.5</v>
      </c>
      <c r="O902">
        <v>18.559999999999999</v>
      </c>
      <c r="P902">
        <v>439.9</v>
      </c>
      <c r="Q902">
        <v>1199.7</v>
      </c>
      <c r="R902">
        <v>15644.16</v>
      </c>
      <c r="S902">
        <v>587.41999999999996</v>
      </c>
      <c r="T902">
        <v>9912.7999999999993</v>
      </c>
      <c r="X902" s="20">
        <v>42975</v>
      </c>
      <c r="Y902">
        <f t="shared" ref="Y902:Y926" si="267">LN(B902/B901)</f>
        <v>-2.6048555987692543E-3</v>
      </c>
      <c r="Z902">
        <f t="shared" ref="Z902:Z926" si="268">LN(C902/C901)</f>
        <v>4.2980732999206605E-4</v>
      </c>
      <c r="AA902">
        <f t="shared" ref="AA902:AA926" si="269">LN(D902/D901)</f>
        <v>5.9170288223887489E-4</v>
      </c>
      <c r="AB902">
        <f t="shared" ref="AB902:AB926" si="270">LN(E902/E901)</f>
        <v>1.0601115083167419E-3</v>
      </c>
      <c r="AC902">
        <f t="shared" ref="AC902:AC926" si="271">LN(F902/F901)</f>
        <v>1.9096976677974047E-3</v>
      </c>
      <c r="AD902">
        <f t="shared" ref="AD902:AD926" si="272">LN(G902/G901)</f>
        <v>1.3788143764637363E-2</v>
      </c>
      <c r="AE902">
        <f t="shared" ref="AE902:AE926" si="273">LN(H902/H901)</f>
        <v>2.2087973984021739E-2</v>
      </c>
      <c r="AF902">
        <f t="shared" ref="AF902:AF926" si="274">LN(I902/I901)</f>
        <v>5.70000961645726E-3</v>
      </c>
      <c r="AG902">
        <f t="shared" ref="AG902:AG926" si="275">LN(J902/J901)</f>
        <v>5.8496075198435612E-3</v>
      </c>
      <c r="AH902">
        <f t="shared" ref="AH902:AH926" si="276">LN(K902/K901)</f>
        <v>1.2957185192026526E-2</v>
      </c>
      <c r="AI902">
        <f t="shared" ref="AI902:AI926" si="277">LN(L902/L901)</f>
        <v>-2.1883556994217622E-3</v>
      </c>
      <c r="AJ902">
        <f t="shared" ref="AJ902:AJ926" si="278">LN(M902/M901)</f>
        <v>7.168489478612497E-3</v>
      </c>
      <c r="AK902">
        <f t="shared" ref="AK902:AK926" si="279">LN(N902/N901)</f>
        <v>5.9435539008481373E-3</v>
      </c>
      <c r="AL902">
        <f t="shared" ref="AL902:AL926" si="280">LN(O902/O901)</f>
        <v>-2.1528533611012007E-3</v>
      </c>
      <c r="AM902">
        <f t="shared" ref="AM902:AM926" si="281">LN(P902/P901)</f>
        <v>2.7190615203773586E-2</v>
      </c>
      <c r="AN902">
        <f t="shared" ref="AN902:AN926" si="282">LN(Q902/Q901)</f>
        <v>1.6811356673085573E-2</v>
      </c>
      <c r="AO902">
        <f t="shared" ref="AO902:AO926" si="283">LN(R902/R901)</f>
        <v>1.7325602847293224E-2</v>
      </c>
      <c r="AP902">
        <f t="shared" ref="AP902:AP926" si="284">LN(S902/S901)</f>
        <v>-1.3617948477116391E-4</v>
      </c>
      <c r="AQ902">
        <f t="shared" ref="AQ902:AQ926" si="285">LN(T902/T901)</f>
        <v>5.6399161124262602E-3</v>
      </c>
    </row>
    <row r="903" spans="1:43" x14ac:dyDescent="0.25">
      <c r="A903" s="19">
        <v>42976</v>
      </c>
      <c r="B903">
        <v>13.629141600000001</v>
      </c>
      <c r="C903">
        <v>21.58756683</v>
      </c>
      <c r="D903">
        <v>90.902237749999998</v>
      </c>
      <c r="E903">
        <v>86.883795370000001</v>
      </c>
      <c r="F903">
        <v>81.577254190000005</v>
      </c>
      <c r="G903">
        <v>29662</v>
      </c>
      <c r="H903">
        <v>39822</v>
      </c>
      <c r="I903">
        <v>434.05</v>
      </c>
      <c r="J903">
        <v>9.7041000000000004</v>
      </c>
      <c r="K903">
        <v>76.641999999999996</v>
      </c>
      <c r="L903">
        <v>64.015000000000001</v>
      </c>
      <c r="M903">
        <v>139</v>
      </c>
      <c r="N903">
        <v>94.3</v>
      </c>
      <c r="O903">
        <v>18.55</v>
      </c>
      <c r="P903">
        <v>434.6</v>
      </c>
      <c r="Q903">
        <v>1190.45</v>
      </c>
      <c r="R903">
        <v>15429.6</v>
      </c>
      <c r="S903">
        <v>582.04999999999995</v>
      </c>
      <c r="T903">
        <v>9796.0499999999993</v>
      </c>
      <c r="X903" s="20">
        <v>42976</v>
      </c>
      <c r="Y903">
        <f t="shared" si="267"/>
        <v>3.2483130877594543E-5</v>
      </c>
      <c r="Z903">
        <f t="shared" si="268"/>
        <v>-2.0911914408565432E-3</v>
      </c>
      <c r="AA903">
        <f t="shared" si="269"/>
        <v>1.1646095748379702E-5</v>
      </c>
      <c r="AB903">
        <f t="shared" si="270"/>
        <v>2.7820138168201347E-4</v>
      </c>
      <c r="AC903">
        <f t="shared" si="271"/>
        <v>3.2685296110596752E-4</v>
      </c>
      <c r="AD903">
        <f t="shared" si="272"/>
        <v>5.3748122293198128E-3</v>
      </c>
      <c r="AE903">
        <f t="shared" si="273"/>
        <v>2.2374467256382319E-3</v>
      </c>
      <c r="AF903">
        <f t="shared" si="274"/>
        <v>6.9356421818830231E-3</v>
      </c>
      <c r="AG903">
        <f t="shared" si="275"/>
        <v>3.5305084674087913E-3</v>
      </c>
      <c r="AH903">
        <f t="shared" si="276"/>
        <v>1.1749808785505302E-3</v>
      </c>
      <c r="AI903">
        <f t="shared" si="277"/>
        <v>1.7198253144647213E-3</v>
      </c>
      <c r="AJ903">
        <f t="shared" si="278"/>
        <v>-7.168489478612516E-3</v>
      </c>
      <c r="AK903">
        <f t="shared" si="279"/>
        <v>-2.1186448602853259E-3</v>
      </c>
      <c r="AL903">
        <f t="shared" si="280"/>
        <v>-5.3893830461027026E-4</v>
      </c>
      <c r="AM903">
        <f t="shared" si="281"/>
        <v>-1.2121360532344737E-2</v>
      </c>
      <c r="AN903">
        <f t="shared" si="282"/>
        <v>-7.7401386359711149E-3</v>
      </c>
      <c r="AO903">
        <f t="shared" si="283"/>
        <v>-1.3809941890799923E-2</v>
      </c>
      <c r="AP903">
        <f t="shared" si="284"/>
        <v>-9.1837118392929032E-3</v>
      </c>
      <c r="AQ903">
        <f t="shared" si="285"/>
        <v>-1.1847608119118438E-2</v>
      </c>
    </row>
    <row r="904" spans="1:43" x14ac:dyDescent="0.25">
      <c r="A904" s="19">
        <v>42977</v>
      </c>
      <c r="B904">
        <v>13.608935929999999</v>
      </c>
      <c r="C904">
        <v>21.576303339999999</v>
      </c>
      <c r="D904">
        <v>90.936642950000007</v>
      </c>
      <c r="E904">
        <v>86.906881870000007</v>
      </c>
      <c r="F904">
        <v>81.609276589999993</v>
      </c>
      <c r="G904">
        <v>29555</v>
      </c>
      <c r="H904">
        <v>39736</v>
      </c>
      <c r="I904">
        <v>432.6</v>
      </c>
      <c r="J904">
        <v>9.7037999999999993</v>
      </c>
      <c r="K904">
        <v>76.045500000000004</v>
      </c>
      <c r="L904">
        <v>63.99</v>
      </c>
      <c r="M904">
        <v>140</v>
      </c>
      <c r="N904">
        <v>94.24</v>
      </c>
      <c r="O904">
        <v>18.7</v>
      </c>
      <c r="P904">
        <v>451.85</v>
      </c>
      <c r="Q904">
        <v>1204.3</v>
      </c>
      <c r="R904">
        <v>15492</v>
      </c>
      <c r="S904">
        <v>589.52</v>
      </c>
      <c r="T904">
        <v>9884.4</v>
      </c>
      <c r="X904" s="20">
        <v>42977</v>
      </c>
      <c r="Y904">
        <f t="shared" si="267"/>
        <v>-1.4836343485762874E-3</v>
      </c>
      <c r="Z904">
        <f t="shared" si="268"/>
        <v>-5.2189436263690018E-4</v>
      </c>
      <c r="AA904">
        <f t="shared" si="269"/>
        <v>3.7841412439541144E-4</v>
      </c>
      <c r="AB904">
        <f t="shared" si="270"/>
        <v>2.6568168675601819E-4</v>
      </c>
      <c r="AC904">
        <f t="shared" si="271"/>
        <v>3.9246376840002667E-4</v>
      </c>
      <c r="AD904">
        <f t="shared" si="272"/>
        <v>-3.613831043438008E-3</v>
      </c>
      <c r="AE904">
        <f t="shared" si="273"/>
        <v>-2.1619455867934777E-3</v>
      </c>
      <c r="AF904">
        <f t="shared" si="274"/>
        <v>-3.3462213188585862E-3</v>
      </c>
      <c r="AG904">
        <f t="shared" si="275"/>
        <v>-3.0915245856068534E-5</v>
      </c>
      <c r="AH904">
        <f t="shared" si="276"/>
        <v>-7.8133839985516668E-3</v>
      </c>
      <c r="AI904">
        <f t="shared" si="277"/>
        <v>-3.9060974677336492E-4</v>
      </c>
      <c r="AJ904">
        <f t="shared" si="278"/>
        <v>7.168489478612497E-3</v>
      </c>
      <c r="AK904">
        <f t="shared" si="279"/>
        <v>-6.3646973613522599E-4</v>
      </c>
      <c r="AL904">
        <f t="shared" si="280"/>
        <v>8.053734807096825E-3</v>
      </c>
      <c r="AM904">
        <f t="shared" si="281"/>
        <v>3.8924198525635473E-2</v>
      </c>
      <c r="AN904">
        <f t="shared" si="282"/>
        <v>1.1567098381522848E-2</v>
      </c>
      <c r="AO904">
        <f t="shared" si="283"/>
        <v>4.0360191390560896E-3</v>
      </c>
      <c r="AP904">
        <f t="shared" si="284"/>
        <v>1.2752291764493896E-2</v>
      </c>
      <c r="AQ904">
        <f t="shared" si="285"/>
        <v>8.9785135520387346E-3</v>
      </c>
    </row>
    <row r="905" spans="1:43" x14ac:dyDescent="0.25">
      <c r="A905" s="19">
        <v>42978</v>
      </c>
      <c r="B905">
        <v>13.64410518</v>
      </c>
      <c r="C905">
        <v>21.59855859</v>
      </c>
      <c r="D905">
        <v>90.961592879999998</v>
      </c>
      <c r="E905">
        <v>86.938049019999994</v>
      </c>
      <c r="F905">
        <v>81.636644059999995</v>
      </c>
      <c r="G905">
        <v>29745</v>
      </c>
      <c r="H905">
        <v>39786</v>
      </c>
      <c r="I905">
        <v>434.55</v>
      </c>
      <c r="J905">
        <v>9.702</v>
      </c>
      <c r="K905">
        <v>76.146500000000003</v>
      </c>
      <c r="L905">
        <v>63.935000000000002</v>
      </c>
      <c r="M905">
        <v>141</v>
      </c>
      <c r="N905">
        <v>95.02</v>
      </c>
      <c r="O905">
        <v>18.75</v>
      </c>
      <c r="P905">
        <v>453.95</v>
      </c>
      <c r="Q905">
        <v>1219.75</v>
      </c>
      <c r="R905">
        <v>15725.4</v>
      </c>
      <c r="S905">
        <v>592.15</v>
      </c>
      <c r="T905">
        <v>9917.9</v>
      </c>
      <c r="X905" s="20">
        <v>42978</v>
      </c>
      <c r="Y905">
        <f t="shared" si="267"/>
        <v>2.5809427564939288E-3</v>
      </c>
      <c r="Z905">
        <f t="shared" si="268"/>
        <v>1.0309356406146477E-3</v>
      </c>
      <c r="AA905">
        <f t="shared" si="269"/>
        <v>2.7432844571154672E-4</v>
      </c>
      <c r="AB905">
        <f t="shared" si="270"/>
        <v>3.5856265896679139E-4</v>
      </c>
      <c r="AC905">
        <f t="shared" si="271"/>
        <v>3.3529132179749369E-4</v>
      </c>
      <c r="AD905">
        <f t="shared" si="272"/>
        <v>6.4081163635361276E-3</v>
      </c>
      <c r="AE905">
        <f t="shared" si="273"/>
        <v>1.2575138097361816E-3</v>
      </c>
      <c r="AF905">
        <f t="shared" si="274"/>
        <v>4.4974993645105921E-3</v>
      </c>
      <c r="AG905">
        <f t="shared" si="275"/>
        <v>-1.8551154862588023E-4</v>
      </c>
      <c r="AH905">
        <f t="shared" si="276"/>
        <v>1.3272710106602037E-3</v>
      </c>
      <c r="AI905">
        <f t="shared" si="277"/>
        <v>-8.5987888823733938E-4</v>
      </c>
      <c r="AJ905">
        <f t="shared" si="278"/>
        <v>7.1174677688639549E-3</v>
      </c>
      <c r="AK905">
        <f t="shared" si="279"/>
        <v>8.2426758554987826E-3</v>
      </c>
      <c r="AL905">
        <f t="shared" si="280"/>
        <v>2.6702285558788921E-3</v>
      </c>
      <c r="AM905">
        <f t="shared" si="281"/>
        <v>4.6367934698013039E-3</v>
      </c>
      <c r="AN905">
        <f t="shared" si="282"/>
        <v>1.2747434429512376E-2</v>
      </c>
      <c r="AO905">
        <f t="shared" si="283"/>
        <v>1.4953477812386089E-2</v>
      </c>
      <c r="AP905">
        <f t="shared" si="284"/>
        <v>4.45133470876009E-3</v>
      </c>
      <c r="AQ905">
        <f t="shared" si="285"/>
        <v>3.3834485850860433E-3</v>
      </c>
    </row>
    <row r="906" spans="1:43" x14ac:dyDescent="0.25">
      <c r="A906" s="19">
        <v>42979</v>
      </c>
      <c r="B906">
        <v>13.69144769</v>
      </c>
      <c r="C906">
        <v>21.602276400000001</v>
      </c>
      <c r="D906">
        <v>91.00948554</v>
      </c>
      <c r="E906">
        <v>86.966003880000002</v>
      </c>
      <c r="F906">
        <v>81.671719859999996</v>
      </c>
      <c r="G906">
        <v>29823</v>
      </c>
      <c r="H906">
        <v>40948</v>
      </c>
      <c r="I906">
        <v>442</v>
      </c>
      <c r="J906">
        <v>9.7613000000000003</v>
      </c>
      <c r="K906">
        <v>75.927499999999995</v>
      </c>
      <c r="L906">
        <v>64.025000000000006</v>
      </c>
      <c r="M906">
        <v>142</v>
      </c>
      <c r="N906">
        <v>94.5</v>
      </c>
      <c r="O906">
        <v>19.02</v>
      </c>
      <c r="P906">
        <v>448.2</v>
      </c>
      <c r="Q906">
        <v>1216.1500000000001</v>
      </c>
      <c r="R906">
        <v>15886.2</v>
      </c>
      <c r="S906">
        <v>589.20000000000005</v>
      </c>
      <c r="T906">
        <v>9974.4</v>
      </c>
      <c r="X906" s="20">
        <v>42979</v>
      </c>
      <c r="Y906">
        <f t="shared" si="267"/>
        <v>3.4638082909559092E-3</v>
      </c>
      <c r="Z906">
        <f t="shared" si="268"/>
        <v>1.7211750698990381E-4</v>
      </c>
      <c r="AA906">
        <f t="shared" si="269"/>
        <v>5.2637662557859007E-4</v>
      </c>
      <c r="AB906">
        <f t="shared" si="270"/>
        <v>3.214975128483286E-4</v>
      </c>
      <c r="AC906">
        <f t="shared" si="271"/>
        <v>4.2956526778439131E-4</v>
      </c>
      <c r="AD906">
        <f t="shared" si="272"/>
        <v>2.6188572582488039E-3</v>
      </c>
      <c r="AE906">
        <f t="shared" si="273"/>
        <v>2.8787877442738839E-2</v>
      </c>
      <c r="AF906">
        <f t="shared" si="274"/>
        <v>1.699886919422899E-2</v>
      </c>
      <c r="AG906">
        <f t="shared" si="275"/>
        <v>6.0935384533922013E-3</v>
      </c>
      <c r="AH906">
        <f t="shared" si="276"/>
        <v>-2.8801787470780975E-3</v>
      </c>
      <c r="AI906">
        <f t="shared" si="277"/>
        <v>1.4066898224573596E-3</v>
      </c>
      <c r="AJ906">
        <f t="shared" si="278"/>
        <v>7.0671672230923528E-3</v>
      </c>
      <c r="AK906">
        <f t="shared" si="279"/>
        <v>-5.4875612590781298E-3</v>
      </c>
      <c r="AL906">
        <f t="shared" si="280"/>
        <v>1.4297304700824394E-2</v>
      </c>
      <c r="AM906">
        <f t="shared" si="281"/>
        <v>-1.2747498450939617E-2</v>
      </c>
      <c r="AN906">
        <f t="shared" si="282"/>
        <v>-2.9557885143111444E-3</v>
      </c>
      <c r="AO906">
        <f t="shared" si="283"/>
        <v>1.0173568368422984E-2</v>
      </c>
      <c r="AP906">
        <f t="shared" si="284"/>
        <v>-4.9942965790286953E-3</v>
      </c>
      <c r="AQ906">
        <f t="shared" si="285"/>
        <v>5.6806052527284762E-3</v>
      </c>
    </row>
    <row r="907" spans="1:43" x14ac:dyDescent="0.25">
      <c r="A907" s="19">
        <v>42982</v>
      </c>
      <c r="B907">
        <v>13.73606573</v>
      </c>
      <c r="C907">
        <v>21.577007330000001</v>
      </c>
      <c r="D907">
        <v>91.034469430000001</v>
      </c>
      <c r="E907">
        <v>87.039007299999994</v>
      </c>
      <c r="F907">
        <v>81.791074460000004</v>
      </c>
      <c r="G907">
        <v>30105</v>
      </c>
      <c r="H907">
        <v>41437</v>
      </c>
      <c r="I907">
        <v>448.3</v>
      </c>
      <c r="J907">
        <v>9.8056000000000001</v>
      </c>
      <c r="K907">
        <v>76.182000000000002</v>
      </c>
      <c r="L907">
        <v>64.040000000000006</v>
      </c>
      <c r="M907">
        <v>141</v>
      </c>
      <c r="N907">
        <v>94.25</v>
      </c>
      <c r="O907">
        <v>18.97</v>
      </c>
      <c r="P907">
        <v>429.5</v>
      </c>
      <c r="Q907">
        <v>1197.1500000000001</v>
      </c>
      <c r="R907">
        <v>15876.81</v>
      </c>
      <c r="S907">
        <v>583.63</v>
      </c>
      <c r="T907">
        <v>9912.85</v>
      </c>
      <c r="X907" s="20">
        <v>42982</v>
      </c>
      <c r="Y907">
        <f t="shared" si="267"/>
        <v>3.2535271189344257E-3</v>
      </c>
      <c r="Z907">
        <f t="shared" si="268"/>
        <v>-1.1704257552152028E-3</v>
      </c>
      <c r="AA907">
        <f t="shared" si="269"/>
        <v>2.7448195311917715E-4</v>
      </c>
      <c r="AB907">
        <f t="shared" si="270"/>
        <v>8.3909565349045813E-4</v>
      </c>
      <c r="AC907">
        <f t="shared" si="271"/>
        <v>1.4603276752658014E-3</v>
      </c>
      <c r="AD907">
        <f t="shared" si="272"/>
        <v>9.4113630182933866E-3</v>
      </c>
      <c r="AE907">
        <f t="shared" si="273"/>
        <v>1.1871232450750235E-2</v>
      </c>
      <c r="AF907">
        <f t="shared" si="274"/>
        <v>1.4152769083695636E-2</v>
      </c>
      <c r="AG907">
        <f t="shared" si="275"/>
        <v>4.5280627684014712E-3</v>
      </c>
      <c r="AH907">
        <f t="shared" si="276"/>
        <v>3.3462766951663945E-3</v>
      </c>
      <c r="AI907">
        <f t="shared" si="277"/>
        <v>2.3425604292501301E-4</v>
      </c>
      <c r="AJ907">
        <f t="shared" si="278"/>
        <v>-7.067167223092443E-3</v>
      </c>
      <c r="AK907">
        <f t="shared" si="279"/>
        <v>-2.6490081715769532E-3</v>
      </c>
      <c r="AL907">
        <f t="shared" si="280"/>
        <v>-2.6322731703213934E-3</v>
      </c>
      <c r="AM907">
        <f t="shared" si="281"/>
        <v>-4.2617819942516559E-2</v>
      </c>
      <c r="AN907">
        <f t="shared" si="282"/>
        <v>-1.5746399191507828E-2</v>
      </c>
      <c r="AO907">
        <f t="shared" si="283"/>
        <v>-5.9125380582933937E-4</v>
      </c>
      <c r="AP907">
        <f t="shared" si="284"/>
        <v>-9.4984641890730869E-3</v>
      </c>
      <c r="AQ907">
        <f t="shared" si="285"/>
        <v>-6.1899152999191241E-3</v>
      </c>
    </row>
    <row r="908" spans="1:43" x14ac:dyDescent="0.25">
      <c r="A908" s="19">
        <v>42983</v>
      </c>
      <c r="B908">
        <v>13.733355469999999</v>
      </c>
      <c r="C908">
        <v>21.598835059999999</v>
      </c>
      <c r="D908">
        <v>91.053828280000005</v>
      </c>
      <c r="E908">
        <v>87.028591140000003</v>
      </c>
      <c r="F908">
        <v>81.822173660000004</v>
      </c>
      <c r="G908">
        <v>30223</v>
      </c>
      <c r="H908">
        <v>41443</v>
      </c>
      <c r="I908">
        <v>444.85</v>
      </c>
      <c r="J908">
        <v>9.8039000000000005</v>
      </c>
      <c r="K908">
        <v>76.374499999999998</v>
      </c>
      <c r="L908">
        <v>64.105000000000004</v>
      </c>
      <c r="M908">
        <v>142</v>
      </c>
      <c r="N908">
        <v>95.4</v>
      </c>
      <c r="O908">
        <v>18.98</v>
      </c>
      <c r="P908">
        <v>431.8</v>
      </c>
      <c r="Q908">
        <v>1205.2</v>
      </c>
      <c r="R908">
        <v>15967.65</v>
      </c>
      <c r="S908">
        <v>585.12</v>
      </c>
      <c r="T908">
        <v>9952.2000000000007</v>
      </c>
      <c r="X908" s="20">
        <v>42983</v>
      </c>
      <c r="Y908">
        <f t="shared" si="267"/>
        <v>-1.9732924032599014E-4</v>
      </c>
      <c r="Z908">
        <f t="shared" si="268"/>
        <v>1.0111085575328991E-3</v>
      </c>
      <c r="AA908">
        <f t="shared" si="269"/>
        <v>2.126314575555931E-4</v>
      </c>
      <c r="AB908">
        <f t="shared" si="270"/>
        <v>-1.1967948206068144E-4</v>
      </c>
      <c r="AC908">
        <f t="shared" si="271"/>
        <v>3.8015503917786274E-4</v>
      </c>
      <c r="AD908">
        <f t="shared" si="272"/>
        <v>3.9119530063373657E-3</v>
      </c>
      <c r="AE908">
        <f t="shared" si="273"/>
        <v>1.4478764504055182E-4</v>
      </c>
      <c r="AF908">
        <f t="shared" si="274"/>
        <v>-7.7255044706174072E-3</v>
      </c>
      <c r="AG908">
        <f t="shared" si="275"/>
        <v>-1.7338534937232525E-4</v>
      </c>
      <c r="AH908">
        <f t="shared" si="276"/>
        <v>2.5236565097760777E-3</v>
      </c>
      <c r="AI908">
        <f t="shared" si="277"/>
        <v>1.0144758761499667E-3</v>
      </c>
      <c r="AJ908">
        <f t="shared" si="278"/>
        <v>7.0671672230923528E-3</v>
      </c>
      <c r="AK908">
        <f t="shared" si="279"/>
        <v>1.2127752126120807E-2</v>
      </c>
      <c r="AL908">
        <f t="shared" si="280"/>
        <v>5.2700923485902561E-4</v>
      </c>
      <c r="AM908">
        <f t="shared" si="281"/>
        <v>5.3407766563968459E-3</v>
      </c>
      <c r="AN908">
        <f t="shared" si="282"/>
        <v>6.7017962660186319E-3</v>
      </c>
      <c r="AO908">
        <f t="shared" si="283"/>
        <v>5.7052464637261718E-3</v>
      </c>
      <c r="AP908">
        <f t="shared" si="284"/>
        <v>2.549734001668909E-3</v>
      </c>
      <c r="AQ908">
        <f t="shared" si="285"/>
        <v>3.9617369669533451E-3</v>
      </c>
    </row>
    <row r="909" spans="1:43" x14ac:dyDescent="0.25">
      <c r="A909" s="19">
        <v>42984</v>
      </c>
      <c r="B909">
        <v>13.70610711</v>
      </c>
      <c r="C909">
        <v>21.616940939999999</v>
      </c>
      <c r="D909">
        <v>91.074986159999995</v>
      </c>
      <c r="E909">
        <v>87.082723279999996</v>
      </c>
      <c r="F909">
        <v>81.844154099999997</v>
      </c>
      <c r="G909">
        <v>30075</v>
      </c>
      <c r="H909">
        <v>41342</v>
      </c>
      <c r="I909">
        <v>447.7</v>
      </c>
      <c r="J909">
        <v>9.8192000000000004</v>
      </c>
      <c r="K909">
        <v>76.340500000000006</v>
      </c>
      <c r="L909">
        <v>64.06</v>
      </c>
      <c r="M909">
        <v>142</v>
      </c>
      <c r="N909">
        <v>95.06</v>
      </c>
      <c r="O909">
        <v>19.03</v>
      </c>
      <c r="P909">
        <v>428.3</v>
      </c>
      <c r="Q909">
        <v>1206.4000000000001</v>
      </c>
      <c r="R909">
        <v>16041.3</v>
      </c>
      <c r="S909">
        <v>586.63</v>
      </c>
      <c r="T909">
        <v>9916.2000000000007</v>
      </c>
      <c r="X909" s="20">
        <v>42984</v>
      </c>
      <c r="Y909">
        <f t="shared" si="267"/>
        <v>-1.9860716205556159E-3</v>
      </c>
      <c r="Z909">
        <f t="shared" si="268"/>
        <v>8.3792923488790758E-4</v>
      </c>
      <c r="AA909">
        <f t="shared" si="269"/>
        <v>2.3233973339384893E-4</v>
      </c>
      <c r="AB909">
        <f t="shared" si="270"/>
        <v>6.2181072981376832E-4</v>
      </c>
      <c r="AC909">
        <f t="shared" si="271"/>
        <v>2.6860063927600471E-4</v>
      </c>
      <c r="AD909">
        <f t="shared" si="272"/>
        <v>-4.9089620620059891E-3</v>
      </c>
      <c r="AE909">
        <f t="shared" si="273"/>
        <v>-2.4400567762709021E-3</v>
      </c>
      <c r="AF909">
        <f t="shared" si="274"/>
        <v>6.3862185561433709E-3</v>
      </c>
      <c r="AG909">
        <f t="shared" si="275"/>
        <v>1.5593869572495154E-3</v>
      </c>
      <c r="AH909">
        <f t="shared" si="276"/>
        <v>-4.4527388353143111E-4</v>
      </c>
      <c r="AI909">
        <f t="shared" si="277"/>
        <v>-7.0221982365189465E-4</v>
      </c>
      <c r="AJ909">
        <f t="shared" si="278"/>
        <v>0</v>
      </c>
      <c r="AK909">
        <f t="shared" si="279"/>
        <v>-3.570307268377542E-3</v>
      </c>
      <c r="AL909">
        <f t="shared" si="280"/>
        <v>2.6308881262763952E-3</v>
      </c>
      <c r="AM909">
        <f t="shared" si="281"/>
        <v>-8.1386334593816639E-3</v>
      </c>
      <c r="AN909">
        <f t="shared" si="282"/>
        <v>9.9518999754550155E-4</v>
      </c>
      <c r="AO909">
        <f t="shared" si="283"/>
        <v>4.6018460445413798E-3</v>
      </c>
      <c r="AP909">
        <f t="shared" si="284"/>
        <v>2.5773430098103671E-3</v>
      </c>
      <c r="AQ909">
        <f t="shared" si="285"/>
        <v>-3.6238488652164868E-3</v>
      </c>
    </row>
    <row r="910" spans="1:43" x14ac:dyDescent="0.25">
      <c r="A910" s="19">
        <v>42985</v>
      </c>
      <c r="B910">
        <v>13.717064110000001</v>
      </c>
      <c r="C910">
        <v>21.663853939999999</v>
      </c>
      <c r="D910">
        <v>91.119680509999995</v>
      </c>
      <c r="E910">
        <v>87.117687860000004</v>
      </c>
      <c r="F910">
        <v>81.871828840000006</v>
      </c>
      <c r="G910">
        <v>30282</v>
      </c>
      <c r="H910">
        <v>41627</v>
      </c>
      <c r="I910">
        <v>446</v>
      </c>
      <c r="J910">
        <v>9.8689</v>
      </c>
      <c r="K910">
        <v>76.965000000000003</v>
      </c>
      <c r="L910">
        <v>64.015000000000001</v>
      </c>
      <c r="M910">
        <v>142</v>
      </c>
      <c r="N910">
        <v>94.51</v>
      </c>
      <c r="O910">
        <v>19</v>
      </c>
      <c r="P910">
        <v>430.8</v>
      </c>
      <c r="Q910">
        <v>1208.75</v>
      </c>
      <c r="R910">
        <v>16430.939999999999</v>
      </c>
      <c r="S910">
        <v>588.85</v>
      </c>
      <c r="T910">
        <v>9929.9</v>
      </c>
      <c r="X910" s="20">
        <v>42985</v>
      </c>
      <c r="Y910">
        <f t="shared" si="267"/>
        <v>7.9910528911245136E-4</v>
      </c>
      <c r="Z910">
        <f t="shared" si="268"/>
        <v>2.1678445833802659E-3</v>
      </c>
      <c r="AA910">
        <f t="shared" si="269"/>
        <v>4.9062194534473284E-4</v>
      </c>
      <c r="AB910">
        <f t="shared" si="270"/>
        <v>4.0142936794145429E-4</v>
      </c>
      <c r="AC910">
        <f t="shared" si="271"/>
        <v>3.3808232729186437E-4</v>
      </c>
      <c r="AD910">
        <f t="shared" si="272"/>
        <v>6.859214725437819E-3</v>
      </c>
      <c r="AE910">
        <f t="shared" si="273"/>
        <v>6.8700628173411771E-3</v>
      </c>
      <c r="AF910">
        <f t="shared" si="274"/>
        <v>-3.8044132268558067E-3</v>
      </c>
      <c r="AG910">
        <f t="shared" si="275"/>
        <v>5.0487457469586237E-3</v>
      </c>
      <c r="AH910">
        <f t="shared" si="276"/>
        <v>8.1471761200837493E-3</v>
      </c>
      <c r="AI910">
        <f t="shared" si="277"/>
        <v>-7.027132828697736E-4</v>
      </c>
      <c r="AJ910">
        <f t="shared" si="278"/>
        <v>0</v>
      </c>
      <c r="AK910">
        <f t="shared" si="279"/>
        <v>-5.8026221788985552E-3</v>
      </c>
      <c r="AL910">
        <f t="shared" si="280"/>
        <v>-1.5777021416176974E-3</v>
      </c>
      <c r="AM910">
        <f t="shared" si="281"/>
        <v>5.8200606609081175E-3</v>
      </c>
      <c r="AN910">
        <f t="shared" si="282"/>
        <v>1.946049513812454E-3</v>
      </c>
      <c r="AO910">
        <f t="shared" si="283"/>
        <v>2.3999496293167489E-2</v>
      </c>
      <c r="AP910">
        <f t="shared" si="284"/>
        <v>3.7771848766760935E-3</v>
      </c>
      <c r="AQ910">
        <f t="shared" si="285"/>
        <v>1.3806241202206646E-3</v>
      </c>
    </row>
    <row r="911" spans="1:43" x14ac:dyDescent="0.25">
      <c r="A911" s="19">
        <v>42986</v>
      </c>
      <c r="B911">
        <v>13.677598570000001</v>
      </c>
      <c r="C911">
        <v>21.730711790000001</v>
      </c>
      <c r="D911">
        <v>91.095904149999996</v>
      </c>
      <c r="E911">
        <v>87.121724020000002</v>
      </c>
      <c r="F911">
        <v>81.918305739999994</v>
      </c>
      <c r="G911">
        <v>30268</v>
      </c>
      <c r="H911">
        <v>41589</v>
      </c>
      <c r="I911">
        <v>431.1</v>
      </c>
      <c r="J911">
        <v>9.8407999999999998</v>
      </c>
      <c r="K911">
        <v>76.765000000000001</v>
      </c>
      <c r="L911">
        <v>63.784999999999997</v>
      </c>
      <c r="M911">
        <v>142</v>
      </c>
      <c r="N911">
        <v>94.29</v>
      </c>
      <c r="O911">
        <v>19.190000000000001</v>
      </c>
      <c r="P911">
        <v>427.9</v>
      </c>
      <c r="Q911">
        <v>1207.55</v>
      </c>
      <c r="R911">
        <v>16308.9</v>
      </c>
      <c r="S911">
        <v>595.88</v>
      </c>
      <c r="T911">
        <v>9934.7999999999993</v>
      </c>
      <c r="X911" s="20">
        <v>42986</v>
      </c>
      <c r="Y911">
        <f t="shared" si="267"/>
        <v>-2.8812595915814407E-3</v>
      </c>
      <c r="Z911">
        <f t="shared" si="268"/>
        <v>3.0813951828547671E-3</v>
      </c>
      <c r="AA911">
        <f t="shared" si="269"/>
        <v>-2.6096955624634694E-4</v>
      </c>
      <c r="AB911">
        <f t="shared" si="270"/>
        <v>4.632889834942364E-5</v>
      </c>
      <c r="AC911">
        <f t="shared" si="271"/>
        <v>5.6751771242626926E-4</v>
      </c>
      <c r="AD911">
        <f t="shared" si="272"/>
        <v>-4.6242775390514297E-4</v>
      </c>
      <c r="AE911">
        <f t="shared" si="273"/>
        <v>-9.1328597003679168E-4</v>
      </c>
      <c r="AF911">
        <f t="shared" si="274"/>
        <v>-3.3978870266975041E-2</v>
      </c>
      <c r="AG911">
        <f t="shared" si="275"/>
        <v>-2.8513898272160701E-3</v>
      </c>
      <c r="AH911">
        <f t="shared" si="276"/>
        <v>-2.6019659511755124E-3</v>
      </c>
      <c r="AI911">
        <f t="shared" si="277"/>
        <v>-3.5993779078890135E-3</v>
      </c>
      <c r="AJ911">
        <f t="shared" si="278"/>
        <v>0</v>
      </c>
      <c r="AK911">
        <f t="shared" si="279"/>
        <v>-2.3305095293787866E-3</v>
      </c>
      <c r="AL911">
        <f t="shared" si="280"/>
        <v>9.950330853168092E-3</v>
      </c>
      <c r="AM911">
        <f t="shared" si="281"/>
        <v>-6.7544218594624301E-3</v>
      </c>
      <c r="AN911">
        <f t="shared" si="282"/>
        <v>-9.9325423056363942E-4</v>
      </c>
      <c r="AO911">
        <f t="shared" si="283"/>
        <v>-7.4551717567259727E-3</v>
      </c>
      <c r="AP911">
        <f t="shared" si="284"/>
        <v>1.1867822223834574E-2</v>
      </c>
      <c r="AQ911">
        <f t="shared" si="285"/>
        <v>4.9333743770410869E-4</v>
      </c>
    </row>
    <row r="912" spans="1:43" x14ac:dyDescent="0.25">
      <c r="A912" s="19">
        <v>42989</v>
      </c>
      <c r="B912">
        <v>13.704361799999999</v>
      </c>
      <c r="C912">
        <v>21.787968540000001</v>
      </c>
      <c r="D912">
        <v>91.165482150000003</v>
      </c>
      <c r="E912">
        <v>87.187845980000006</v>
      </c>
      <c r="F912">
        <v>82.037600420000004</v>
      </c>
      <c r="G912">
        <v>29933</v>
      </c>
      <c r="H912">
        <v>41191</v>
      </c>
      <c r="I912">
        <v>435.15</v>
      </c>
      <c r="J912">
        <v>9.7913999999999994</v>
      </c>
      <c r="K912">
        <v>76.421499999999995</v>
      </c>
      <c r="L912">
        <v>63.935000000000002</v>
      </c>
      <c r="M912">
        <v>143</v>
      </c>
      <c r="N912">
        <v>95.25</v>
      </c>
      <c r="O912">
        <v>19.170000000000002</v>
      </c>
      <c r="P912">
        <v>428.35</v>
      </c>
      <c r="Q912">
        <v>1219.9000000000001</v>
      </c>
      <c r="R912">
        <v>16249.29</v>
      </c>
      <c r="S912">
        <v>607.78</v>
      </c>
      <c r="T912">
        <v>10006.049999999999</v>
      </c>
      <c r="X912" s="20">
        <v>42989</v>
      </c>
      <c r="Y912">
        <f t="shared" si="267"/>
        <v>1.954808067854081E-3</v>
      </c>
      <c r="Z912">
        <f t="shared" si="268"/>
        <v>2.6313657768744603E-3</v>
      </c>
      <c r="AA912">
        <f t="shared" si="269"/>
        <v>7.6349691827087526E-4</v>
      </c>
      <c r="AB912">
        <f t="shared" si="270"/>
        <v>7.5867278166737466E-4</v>
      </c>
      <c r="AC912">
        <f t="shared" si="271"/>
        <v>1.4552046808895235E-3</v>
      </c>
      <c r="AD912">
        <f t="shared" si="272"/>
        <v>-1.1129498111696048E-2</v>
      </c>
      <c r="AE912">
        <f t="shared" si="273"/>
        <v>-9.6159233337439129E-3</v>
      </c>
      <c r="AF912">
        <f t="shared" si="274"/>
        <v>9.3507174824337073E-3</v>
      </c>
      <c r="AG912">
        <f t="shared" si="275"/>
        <v>-5.0325591896313504E-3</v>
      </c>
      <c r="AH912">
        <f t="shared" si="276"/>
        <v>-4.4847369152057233E-3</v>
      </c>
      <c r="AI912">
        <f t="shared" si="277"/>
        <v>2.3488892728782264E-3</v>
      </c>
      <c r="AJ912">
        <f t="shared" si="278"/>
        <v>7.0175726586465398E-3</v>
      </c>
      <c r="AK912">
        <f t="shared" si="279"/>
        <v>1.012987452922437E-2</v>
      </c>
      <c r="AL912">
        <f t="shared" si="280"/>
        <v>-1.0427529620553812E-3</v>
      </c>
      <c r="AM912">
        <f t="shared" si="281"/>
        <v>1.0510949872818143E-3</v>
      </c>
      <c r="AN912">
        <f t="shared" si="282"/>
        <v>1.0175374617751488E-2</v>
      </c>
      <c r="AO912">
        <f t="shared" si="283"/>
        <v>-3.6617555586767828E-3</v>
      </c>
      <c r="AP912">
        <f t="shared" si="284"/>
        <v>1.9773669868860734E-2</v>
      </c>
      <c r="AQ912">
        <f t="shared" si="285"/>
        <v>7.146165104703851E-3</v>
      </c>
    </row>
    <row r="913" spans="1:43" x14ac:dyDescent="0.25">
      <c r="A913" s="19">
        <v>42990</v>
      </c>
      <c r="B913">
        <v>13.797564319999999</v>
      </c>
      <c r="C913">
        <v>21.777488630000001</v>
      </c>
      <c r="D913">
        <v>91.171040390000002</v>
      </c>
      <c r="E913">
        <v>87.227476830000001</v>
      </c>
      <c r="F913">
        <v>82.050407190000001</v>
      </c>
      <c r="G913">
        <v>29943</v>
      </c>
      <c r="H913">
        <v>41231</v>
      </c>
      <c r="I913">
        <v>430.85</v>
      </c>
      <c r="J913">
        <v>9.7974999999999994</v>
      </c>
      <c r="K913">
        <v>76.622500000000002</v>
      </c>
      <c r="L913">
        <v>64.031000000000006</v>
      </c>
      <c r="M913">
        <v>144</v>
      </c>
      <c r="N913">
        <v>95.7</v>
      </c>
      <c r="O913">
        <v>19.57</v>
      </c>
      <c r="P913">
        <v>434.75</v>
      </c>
      <c r="Q913">
        <v>1249.8</v>
      </c>
      <c r="R913">
        <v>16330.89</v>
      </c>
      <c r="S913">
        <v>611.73</v>
      </c>
      <c r="T913">
        <v>10093.049999999999</v>
      </c>
      <c r="X913" s="20">
        <v>42990</v>
      </c>
      <c r="Y913">
        <f t="shared" si="267"/>
        <v>6.7779163106268464E-3</v>
      </c>
      <c r="Z913">
        <f t="shared" si="268"/>
        <v>-4.8111099402695724E-4</v>
      </c>
      <c r="AA913">
        <f t="shared" si="269"/>
        <v>6.0966831266644391E-5</v>
      </c>
      <c r="AB913">
        <f t="shared" si="270"/>
        <v>4.5444230522341116E-4</v>
      </c>
      <c r="AC913">
        <f t="shared" si="271"/>
        <v>1.5609635600473561E-4</v>
      </c>
      <c r="AD913">
        <f t="shared" si="272"/>
        <v>3.3402365197997627E-4</v>
      </c>
      <c r="AE913">
        <f t="shared" si="273"/>
        <v>9.7061471792274118E-4</v>
      </c>
      <c r="AF913">
        <f t="shared" si="274"/>
        <v>-9.930797549746781E-3</v>
      </c>
      <c r="AG913">
        <f t="shared" si="275"/>
        <v>6.2280170884258779E-4</v>
      </c>
      <c r="AH913">
        <f t="shared" si="276"/>
        <v>2.6266971010591674E-3</v>
      </c>
      <c r="AI913">
        <f t="shared" si="277"/>
        <v>1.500398824837364E-3</v>
      </c>
      <c r="AJ913">
        <f t="shared" si="278"/>
        <v>6.9686693160934355E-3</v>
      </c>
      <c r="AK913">
        <f t="shared" si="279"/>
        <v>4.7132844520983569E-3</v>
      </c>
      <c r="AL913">
        <f t="shared" si="280"/>
        <v>2.0651224350431742E-2</v>
      </c>
      <c r="AM913">
        <f t="shared" si="281"/>
        <v>1.483053482433945E-2</v>
      </c>
      <c r="AN913">
        <f t="shared" si="282"/>
        <v>2.4214650340289232E-2</v>
      </c>
      <c r="AO913">
        <f t="shared" si="283"/>
        <v>5.009190902289914E-3</v>
      </c>
      <c r="AP913">
        <f t="shared" si="284"/>
        <v>6.47803431451318E-3</v>
      </c>
      <c r="AQ913">
        <f t="shared" si="285"/>
        <v>8.6571581175898422E-3</v>
      </c>
    </row>
    <row r="914" spans="1:43" x14ac:dyDescent="0.25">
      <c r="A914" s="19">
        <v>42991</v>
      </c>
      <c r="B914">
        <v>13.83431334</v>
      </c>
      <c r="C914">
        <v>21.85499879</v>
      </c>
      <c r="D914">
        <v>91.196401890000004</v>
      </c>
      <c r="E914">
        <v>87.281509889999995</v>
      </c>
      <c r="F914">
        <v>82.076747560000001</v>
      </c>
      <c r="G914">
        <v>29886</v>
      </c>
      <c r="H914">
        <v>41127</v>
      </c>
      <c r="I914">
        <v>424.2</v>
      </c>
      <c r="J914">
        <v>9.7829999999999995</v>
      </c>
      <c r="K914">
        <v>76.085499999999996</v>
      </c>
      <c r="L914">
        <v>64.010000000000005</v>
      </c>
      <c r="M914">
        <v>143</v>
      </c>
      <c r="N914">
        <v>96.7</v>
      </c>
      <c r="O914">
        <v>19.25</v>
      </c>
      <c r="P914">
        <v>416.15</v>
      </c>
      <c r="Q914">
        <v>1250.95</v>
      </c>
      <c r="R914">
        <v>16113.21</v>
      </c>
      <c r="S914">
        <v>613.95000000000005</v>
      </c>
      <c r="T914">
        <v>10079.299999999999</v>
      </c>
      <c r="X914" s="20">
        <v>42991</v>
      </c>
      <c r="Y914">
        <f t="shared" si="267"/>
        <v>2.6599018799249416E-3</v>
      </c>
      <c r="Z914">
        <f t="shared" si="268"/>
        <v>3.5528683380936618E-3</v>
      </c>
      <c r="AA914">
        <f t="shared" si="269"/>
        <v>2.7813627088717148E-4</v>
      </c>
      <c r="AB914">
        <f t="shared" si="270"/>
        <v>6.1925821405885552E-4</v>
      </c>
      <c r="AC914">
        <f t="shared" si="271"/>
        <v>3.2097516424095887E-4</v>
      </c>
      <c r="AD914">
        <f t="shared" si="272"/>
        <v>-1.905431053357682E-3</v>
      </c>
      <c r="AE914">
        <f t="shared" si="273"/>
        <v>-2.5255604866544551E-3</v>
      </c>
      <c r="AF914">
        <f t="shared" si="274"/>
        <v>-1.5554959555193803E-2</v>
      </c>
      <c r="AG914">
        <f t="shared" si="275"/>
        <v>-1.4810656163577155E-3</v>
      </c>
      <c r="AH914">
        <f t="shared" si="276"/>
        <v>-7.0330593486754916E-3</v>
      </c>
      <c r="AI914">
        <f t="shared" si="277"/>
        <v>-3.2801993405701395E-4</v>
      </c>
      <c r="AJ914">
        <f t="shared" si="278"/>
        <v>-6.9686693160933158E-3</v>
      </c>
      <c r="AK914">
        <f t="shared" si="279"/>
        <v>1.039510400033997E-2</v>
      </c>
      <c r="AL914">
        <f t="shared" si="280"/>
        <v>-1.6486720674191595E-2</v>
      </c>
      <c r="AM914">
        <f t="shared" si="281"/>
        <v>-4.3725381042288278E-2</v>
      </c>
      <c r="AN914">
        <f t="shared" si="282"/>
        <v>9.1972414760752963E-4</v>
      </c>
      <c r="AO914">
        <f t="shared" si="283"/>
        <v>-1.3418973954546649E-2</v>
      </c>
      <c r="AP914">
        <f t="shared" si="284"/>
        <v>3.6224829117554569E-3</v>
      </c>
      <c r="AQ914">
        <f t="shared" si="285"/>
        <v>-1.3632523855159992E-3</v>
      </c>
    </row>
    <row r="915" spans="1:43" x14ac:dyDescent="0.25">
      <c r="A915" s="19">
        <v>42992</v>
      </c>
      <c r="B915">
        <v>13.8316886</v>
      </c>
      <c r="C915">
        <v>21.87376978</v>
      </c>
      <c r="D915">
        <v>91.193381560000006</v>
      </c>
      <c r="E915">
        <v>87.273903230000002</v>
      </c>
      <c r="F915">
        <v>82.13355602</v>
      </c>
      <c r="G915">
        <v>30010</v>
      </c>
      <c r="H915">
        <v>41148</v>
      </c>
      <c r="I915">
        <v>421.4</v>
      </c>
      <c r="J915">
        <v>9.7806999999999995</v>
      </c>
      <c r="K915">
        <v>76.427499999999995</v>
      </c>
      <c r="L915">
        <v>64.123000000000005</v>
      </c>
      <c r="M915">
        <v>144</v>
      </c>
      <c r="N915">
        <v>96.25</v>
      </c>
      <c r="O915">
        <v>19.53</v>
      </c>
      <c r="P915">
        <v>419.9</v>
      </c>
      <c r="Q915">
        <v>1247.8499999999999</v>
      </c>
      <c r="R915">
        <v>16032.6</v>
      </c>
      <c r="S915">
        <v>613.13</v>
      </c>
      <c r="T915">
        <v>10086.6</v>
      </c>
      <c r="X915" s="20">
        <v>42992</v>
      </c>
      <c r="Y915">
        <f t="shared" si="267"/>
        <v>-1.897448003919819E-4</v>
      </c>
      <c r="Z915">
        <f t="shared" si="268"/>
        <v>8.5851908328439129E-4</v>
      </c>
      <c r="AA915">
        <f t="shared" si="269"/>
        <v>-3.3119508594661672E-5</v>
      </c>
      <c r="AB915">
        <f t="shared" si="270"/>
        <v>-8.7154673336599991E-5</v>
      </c>
      <c r="AC915">
        <f t="shared" si="271"/>
        <v>6.9189887635306264E-4</v>
      </c>
      <c r="AD915">
        <f t="shared" si="272"/>
        <v>4.140516133074386E-3</v>
      </c>
      <c r="AE915">
        <f t="shared" si="273"/>
        <v>5.1048314691068387E-4</v>
      </c>
      <c r="AF915">
        <f t="shared" si="274"/>
        <v>-6.6225407604934942E-3</v>
      </c>
      <c r="AG915">
        <f t="shared" si="275"/>
        <v>-2.3512934778144166E-4</v>
      </c>
      <c r="AH915">
        <f t="shared" si="276"/>
        <v>4.4848711028013721E-3</v>
      </c>
      <c r="AI915">
        <f t="shared" si="277"/>
        <v>1.7637927668113676E-3</v>
      </c>
      <c r="AJ915">
        <f t="shared" si="278"/>
        <v>6.9686693160934355E-3</v>
      </c>
      <c r="AK915">
        <f t="shared" si="279"/>
        <v>-4.6644292913550428E-3</v>
      </c>
      <c r="AL915">
        <f t="shared" si="280"/>
        <v>1.4440684154794428E-2</v>
      </c>
      <c r="AM915">
        <f t="shared" si="281"/>
        <v>8.970815498043452E-3</v>
      </c>
      <c r="AN915">
        <f t="shared" si="282"/>
        <v>-2.4811922445825215E-3</v>
      </c>
      <c r="AO915">
        <f t="shared" si="283"/>
        <v>-5.0152831094092262E-3</v>
      </c>
      <c r="AP915">
        <f t="shared" si="284"/>
        <v>-1.3365063762109184E-3</v>
      </c>
      <c r="AQ915">
        <f t="shared" si="285"/>
        <v>7.2399449752988171E-4</v>
      </c>
    </row>
    <row r="916" spans="1:43" x14ac:dyDescent="0.25">
      <c r="A916" s="19">
        <v>42993</v>
      </c>
      <c r="B916">
        <v>13.732261230000001</v>
      </c>
      <c r="C916">
        <v>21.885580300000001</v>
      </c>
      <c r="D916">
        <v>91.216740250000001</v>
      </c>
      <c r="E916">
        <v>87.314105519999998</v>
      </c>
      <c r="F916">
        <v>82.163769849999994</v>
      </c>
      <c r="G916">
        <v>29856</v>
      </c>
      <c r="H916">
        <v>40833</v>
      </c>
      <c r="I916">
        <v>420.1</v>
      </c>
      <c r="J916">
        <v>9.7840000000000007</v>
      </c>
      <c r="K916">
        <v>76.566500000000005</v>
      </c>
      <c r="L916">
        <v>64.11</v>
      </c>
      <c r="M916">
        <v>143</v>
      </c>
      <c r="N916">
        <v>96.11</v>
      </c>
      <c r="O916">
        <v>19.52</v>
      </c>
      <c r="P916">
        <v>415.1</v>
      </c>
      <c r="Q916">
        <v>1246</v>
      </c>
      <c r="R916">
        <v>16003.95</v>
      </c>
      <c r="S916">
        <v>616.32000000000005</v>
      </c>
      <c r="T916">
        <v>10085.4</v>
      </c>
      <c r="X916" s="20">
        <v>42993</v>
      </c>
      <c r="Y916">
        <f t="shared" si="267"/>
        <v>-7.214336250884453E-3</v>
      </c>
      <c r="Z916">
        <f t="shared" si="268"/>
        <v>5.3979413611893374E-4</v>
      </c>
      <c r="AA916">
        <f t="shared" si="269"/>
        <v>2.561117759902857E-4</v>
      </c>
      <c r="AB916">
        <f t="shared" si="270"/>
        <v>4.6053896826472591E-4</v>
      </c>
      <c r="AC916">
        <f t="shared" si="271"/>
        <v>3.6779454784911163E-4</v>
      </c>
      <c r="AD916">
        <f t="shared" si="272"/>
        <v>-5.1448347873424283E-3</v>
      </c>
      <c r="AE916">
        <f t="shared" si="273"/>
        <v>-7.6847452507374115E-3</v>
      </c>
      <c r="AF916">
        <f t="shared" si="274"/>
        <v>-3.0897231947521354E-3</v>
      </c>
      <c r="AG916">
        <f t="shared" si="275"/>
        <v>3.373422573611816E-4</v>
      </c>
      <c r="AH916">
        <f t="shared" si="276"/>
        <v>1.8170652214467048E-3</v>
      </c>
      <c r="AI916">
        <f t="shared" si="277"/>
        <v>-2.0275592155749817E-4</v>
      </c>
      <c r="AJ916">
        <f t="shared" si="278"/>
        <v>-6.9686693160933158E-3</v>
      </c>
      <c r="AK916">
        <f t="shared" si="279"/>
        <v>-1.4556043327006501E-3</v>
      </c>
      <c r="AL916">
        <f t="shared" si="280"/>
        <v>-5.1216390364122212E-4</v>
      </c>
      <c r="AM916">
        <f t="shared" si="281"/>
        <v>-1.1497132631154436E-2</v>
      </c>
      <c r="AN916">
        <f t="shared" si="282"/>
        <v>-1.4836500506079516E-3</v>
      </c>
      <c r="AO916">
        <f t="shared" si="283"/>
        <v>-1.7885825806884285E-3</v>
      </c>
      <c r="AP916">
        <f t="shared" si="284"/>
        <v>5.189323939395158E-3</v>
      </c>
      <c r="AQ916">
        <f t="shared" si="285"/>
        <v>-1.1897679966456144E-4</v>
      </c>
    </row>
    <row r="917" spans="1:43" x14ac:dyDescent="0.25">
      <c r="A917" s="19">
        <v>42996</v>
      </c>
      <c r="B917">
        <v>13.67859559</v>
      </c>
      <c r="C917">
        <v>21.904589290000001</v>
      </c>
      <c r="D917">
        <v>91.284764960000004</v>
      </c>
      <c r="E917">
        <v>87.356170120000002</v>
      </c>
      <c r="F917">
        <v>82.253401330000003</v>
      </c>
      <c r="G917">
        <v>29547</v>
      </c>
      <c r="H917">
        <v>39775</v>
      </c>
      <c r="I917">
        <v>422.7</v>
      </c>
      <c r="J917">
        <v>9.7591000000000001</v>
      </c>
      <c r="K917">
        <v>76.694500000000005</v>
      </c>
      <c r="L917">
        <v>64.158000000000001</v>
      </c>
      <c r="M917">
        <v>144</v>
      </c>
      <c r="N917">
        <v>97.02</v>
      </c>
      <c r="O917">
        <v>19.600000000000001</v>
      </c>
      <c r="P917">
        <v>415.4</v>
      </c>
      <c r="Q917">
        <v>1280.05</v>
      </c>
      <c r="R917">
        <v>16383.06</v>
      </c>
      <c r="S917">
        <v>620.15</v>
      </c>
      <c r="T917">
        <v>10153.1</v>
      </c>
      <c r="X917" s="20">
        <v>42996</v>
      </c>
      <c r="Y917">
        <f t="shared" si="267"/>
        <v>-3.9156534887414603E-3</v>
      </c>
      <c r="Z917">
        <f t="shared" si="268"/>
        <v>8.6818531976348094E-4</v>
      </c>
      <c r="AA917">
        <f t="shared" si="269"/>
        <v>7.4547016006242699E-4</v>
      </c>
      <c r="AB917">
        <f t="shared" si="270"/>
        <v>4.8164578270752905E-4</v>
      </c>
      <c r="AC917">
        <f t="shared" si="271"/>
        <v>1.090293528781442E-3</v>
      </c>
      <c r="AD917">
        <f t="shared" si="272"/>
        <v>-1.0403608809258306E-2</v>
      </c>
      <c r="AE917">
        <f t="shared" si="273"/>
        <v>-2.6252003794195646E-2</v>
      </c>
      <c r="AF917">
        <f t="shared" si="274"/>
        <v>6.1699293974078074E-3</v>
      </c>
      <c r="AG917">
        <f t="shared" si="275"/>
        <v>-2.5482153265149006E-3</v>
      </c>
      <c r="AH917">
        <f t="shared" si="276"/>
        <v>1.670353576720389E-3</v>
      </c>
      <c r="AI917">
        <f t="shared" si="277"/>
        <v>7.4843300340864192E-4</v>
      </c>
      <c r="AJ917">
        <f t="shared" si="278"/>
        <v>6.9686693160934355E-3</v>
      </c>
      <c r="AK917">
        <f t="shared" si="279"/>
        <v>9.4237739818774976E-3</v>
      </c>
      <c r="AL917">
        <f t="shared" si="280"/>
        <v>4.0899852515252876E-3</v>
      </c>
      <c r="AM917">
        <f t="shared" si="281"/>
        <v>7.2245638301884473E-4</v>
      </c>
      <c r="AN917">
        <f t="shared" si="282"/>
        <v>2.6960719303344843E-2</v>
      </c>
      <c r="AO917">
        <f t="shared" si="283"/>
        <v>2.3412307393163044E-2</v>
      </c>
      <c r="AP917">
        <f t="shared" si="284"/>
        <v>6.1950750916324043E-3</v>
      </c>
      <c r="AQ917">
        <f t="shared" si="285"/>
        <v>6.6902440909391188E-3</v>
      </c>
    </row>
    <row r="918" spans="1:43" x14ac:dyDescent="0.25">
      <c r="A918" s="19">
        <v>42997</v>
      </c>
      <c r="B918">
        <v>13.67483023</v>
      </c>
      <c r="C918">
        <v>21.878106549999998</v>
      </c>
      <c r="D918">
        <v>91.289375000000007</v>
      </c>
      <c r="E918">
        <v>87.395047379999994</v>
      </c>
      <c r="F918">
        <v>82.297585389999995</v>
      </c>
      <c r="G918">
        <v>29621</v>
      </c>
      <c r="H918">
        <v>40078</v>
      </c>
      <c r="I918">
        <v>423.8</v>
      </c>
      <c r="J918">
        <v>9.7665000000000006</v>
      </c>
      <c r="K918">
        <v>77.121499999999997</v>
      </c>
      <c r="L918">
        <v>64.3</v>
      </c>
      <c r="M918">
        <v>144</v>
      </c>
      <c r="N918">
        <v>96.56</v>
      </c>
      <c r="O918">
        <v>19.690000000000001</v>
      </c>
      <c r="P918">
        <v>418</v>
      </c>
      <c r="Q918">
        <v>1279.3</v>
      </c>
      <c r="R918">
        <v>16201.95</v>
      </c>
      <c r="S918">
        <v>616.57000000000005</v>
      </c>
      <c r="T918">
        <v>10147.549999999999</v>
      </c>
      <c r="X918" s="20">
        <v>42997</v>
      </c>
      <c r="Y918">
        <f t="shared" si="267"/>
        <v>-2.7531176888499862E-4</v>
      </c>
      <c r="Z918">
        <f t="shared" si="268"/>
        <v>-1.2097356145671782E-3</v>
      </c>
      <c r="AA918">
        <f t="shared" si="269"/>
        <v>5.0500470679849569E-5</v>
      </c>
      <c r="AB918">
        <f t="shared" si="270"/>
        <v>4.4494408906058021E-4</v>
      </c>
      <c r="AC918">
        <f t="shared" si="271"/>
        <v>5.3702578079396258E-4</v>
      </c>
      <c r="AD918">
        <f t="shared" si="272"/>
        <v>2.5013533864049965E-3</v>
      </c>
      <c r="AE918">
        <f t="shared" si="273"/>
        <v>7.5889811081015441E-3</v>
      </c>
      <c r="AF918">
        <f t="shared" si="274"/>
        <v>2.5989382614544383E-3</v>
      </c>
      <c r="AG918">
        <f t="shared" si="275"/>
        <v>7.5797930453302899E-4</v>
      </c>
      <c r="AH918">
        <f t="shared" si="276"/>
        <v>5.5521024715976027E-3</v>
      </c>
      <c r="AI918">
        <f t="shared" si="277"/>
        <v>2.2108402409990956E-3</v>
      </c>
      <c r="AJ918">
        <f t="shared" si="278"/>
        <v>0</v>
      </c>
      <c r="AK918">
        <f t="shared" si="279"/>
        <v>-4.7525660277943881E-3</v>
      </c>
      <c r="AL918">
        <f t="shared" si="280"/>
        <v>4.5813264145625164E-3</v>
      </c>
      <c r="AM918">
        <f t="shared" si="281"/>
        <v>6.2395210827443509E-3</v>
      </c>
      <c r="AN918">
        <f t="shared" si="282"/>
        <v>-5.860863277539417E-4</v>
      </c>
      <c r="AO918">
        <f t="shared" si="283"/>
        <v>-1.1116268799549021E-2</v>
      </c>
      <c r="AP918">
        <f t="shared" si="284"/>
        <v>-5.7895239014588784E-3</v>
      </c>
      <c r="AQ918">
        <f t="shared" si="285"/>
        <v>-5.4678053542858999E-4</v>
      </c>
    </row>
    <row r="919" spans="1:43" x14ac:dyDescent="0.25">
      <c r="A919" s="19">
        <v>42998</v>
      </c>
      <c r="B919">
        <v>13.66154049</v>
      </c>
      <c r="C919">
        <v>21.90024197</v>
      </c>
      <c r="D919">
        <v>91.33014987</v>
      </c>
      <c r="E919">
        <v>87.424394820000003</v>
      </c>
      <c r="F919">
        <v>82.328668809999996</v>
      </c>
      <c r="G919">
        <v>29774</v>
      </c>
      <c r="H919">
        <v>40262</v>
      </c>
      <c r="I919">
        <v>424.05</v>
      </c>
      <c r="J919">
        <v>9.7784999999999993</v>
      </c>
      <c r="K919">
        <v>76.463499999999996</v>
      </c>
      <c r="L919">
        <v>64.293000000000006</v>
      </c>
      <c r="M919">
        <v>144</v>
      </c>
      <c r="N919">
        <v>96.68</v>
      </c>
      <c r="O919">
        <v>19.600000000000001</v>
      </c>
      <c r="P919">
        <v>413.8</v>
      </c>
      <c r="Q919">
        <v>1259.3499999999999</v>
      </c>
      <c r="R919">
        <v>16221.75</v>
      </c>
      <c r="S919">
        <v>616.28</v>
      </c>
      <c r="T919">
        <v>10141.15</v>
      </c>
      <c r="X919" s="20">
        <v>42998</v>
      </c>
      <c r="Y919">
        <f t="shared" si="267"/>
        <v>-9.7231202950262194E-4</v>
      </c>
      <c r="Z919">
        <f t="shared" si="268"/>
        <v>1.0112497448936334E-3</v>
      </c>
      <c r="AA919">
        <f t="shared" si="269"/>
        <v>4.465554349306076E-4</v>
      </c>
      <c r="AB919">
        <f t="shared" si="270"/>
        <v>3.3574572606310415E-4</v>
      </c>
      <c r="AC919">
        <f t="shared" si="271"/>
        <v>3.7762409793542845E-4</v>
      </c>
      <c r="AD919">
        <f t="shared" si="272"/>
        <v>5.1519602127855025E-3</v>
      </c>
      <c r="AE919">
        <f t="shared" si="273"/>
        <v>4.5805407446844765E-3</v>
      </c>
      <c r="AF919">
        <f t="shared" si="274"/>
        <v>5.8972697351043529E-4</v>
      </c>
      <c r="AG919">
        <f t="shared" si="275"/>
        <v>1.227935687677213E-3</v>
      </c>
      <c r="AH919">
        <f t="shared" si="276"/>
        <v>-8.568597531083931E-3</v>
      </c>
      <c r="AI919">
        <f t="shared" si="277"/>
        <v>-1.0887062292508249E-4</v>
      </c>
      <c r="AJ919">
        <f t="shared" si="278"/>
        <v>0</v>
      </c>
      <c r="AK919">
        <f t="shared" si="279"/>
        <v>1.2419790460063557E-3</v>
      </c>
      <c r="AL919">
        <f t="shared" si="280"/>
        <v>-4.5813264145626682E-3</v>
      </c>
      <c r="AM919">
        <f t="shared" si="281"/>
        <v>-1.0098667213313588E-2</v>
      </c>
      <c r="AN919">
        <f t="shared" si="282"/>
        <v>-1.5717338501602895E-2</v>
      </c>
      <c r="AO919">
        <f t="shared" si="283"/>
        <v>1.221328994606649E-3</v>
      </c>
      <c r="AP919">
        <f t="shared" si="284"/>
        <v>-4.7045464630539579E-4</v>
      </c>
      <c r="AQ919">
        <f t="shared" si="285"/>
        <v>-6.3089307962366117E-4</v>
      </c>
    </row>
    <row r="920" spans="1:43" x14ac:dyDescent="0.25">
      <c r="A920" s="19">
        <v>42999</v>
      </c>
      <c r="B920">
        <v>13.651485279999999</v>
      </c>
      <c r="C920">
        <v>21.87030901</v>
      </c>
      <c r="D920">
        <v>91.349311450000002</v>
      </c>
      <c r="E920">
        <v>87.455874300000005</v>
      </c>
      <c r="F920">
        <v>82.352498659999995</v>
      </c>
      <c r="G920">
        <v>29564</v>
      </c>
      <c r="H920">
        <v>39853</v>
      </c>
      <c r="I920">
        <v>422.7</v>
      </c>
      <c r="J920">
        <v>9.8346</v>
      </c>
      <c r="K920">
        <v>77.396000000000001</v>
      </c>
      <c r="L920">
        <v>64.81</v>
      </c>
      <c r="M920">
        <v>143</v>
      </c>
      <c r="N920">
        <v>96.5</v>
      </c>
      <c r="O920">
        <v>19.5</v>
      </c>
      <c r="P920">
        <v>413.1</v>
      </c>
      <c r="Q920">
        <v>1256.7</v>
      </c>
      <c r="R920">
        <v>15912.15</v>
      </c>
      <c r="S920">
        <v>613.03</v>
      </c>
      <c r="T920">
        <v>10121.9</v>
      </c>
      <c r="X920" s="20">
        <v>42999</v>
      </c>
      <c r="Y920">
        <f t="shared" si="267"/>
        <v>-7.3629414323721709E-4</v>
      </c>
      <c r="Z920">
        <f t="shared" si="268"/>
        <v>-1.3677216300010755E-3</v>
      </c>
      <c r="AA920">
        <f t="shared" si="269"/>
        <v>2.0978362791108067E-4</v>
      </c>
      <c r="AB920">
        <f t="shared" si="270"/>
        <v>3.6001180119860332E-4</v>
      </c>
      <c r="AC920">
        <f t="shared" si="271"/>
        <v>2.8940589300435987E-4</v>
      </c>
      <c r="AD920">
        <f t="shared" si="272"/>
        <v>-7.0781245322251336E-3</v>
      </c>
      <c r="AE920">
        <f t="shared" si="273"/>
        <v>-1.0210411365325894E-2</v>
      </c>
      <c r="AF920">
        <f t="shared" si="274"/>
        <v>-3.1886652349649059E-3</v>
      </c>
      <c r="AG920">
        <f t="shared" si="275"/>
        <v>5.7206818906657946E-3</v>
      </c>
      <c r="AH920">
        <f t="shared" si="276"/>
        <v>1.2121596884160025E-2</v>
      </c>
      <c r="AI920">
        <f t="shared" si="277"/>
        <v>8.0091518189762019E-3</v>
      </c>
      <c r="AJ920">
        <f t="shared" si="278"/>
        <v>-6.9686693160933158E-3</v>
      </c>
      <c r="AK920">
        <f t="shared" si="279"/>
        <v>-1.8635474903420655E-3</v>
      </c>
      <c r="AL920">
        <f t="shared" si="280"/>
        <v>-5.1151006667704887E-3</v>
      </c>
      <c r="AM920">
        <f t="shared" si="281"/>
        <v>-1.6930709087237285E-3</v>
      </c>
      <c r="AN920">
        <f t="shared" si="282"/>
        <v>-2.1064772002874453E-3</v>
      </c>
      <c r="AO920">
        <f t="shared" si="283"/>
        <v>-1.9269966004482858E-2</v>
      </c>
      <c r="AP920">
        <f t="shared" si="284"/>
        <v>-5.2875313337586586E-3</v>
      </c>
      <c r="AQ920">
        <f t="shared" si="285"/>
        <v>-1.9000106885297251E-3</v>
      </c>
    </row>
    <row r="921" spans="1:43" x14ac:dyDescent="0.25">
      <c r="A921" s="19">
        <v>43000</v>
      </c>
      <c r="B921">
        <v>13.622679919999999</v>
      </c>
      <c r="C921">
        <v>21.868153769999999</v>
      </c>
      <c r="D921">
        <v>91.338752900000003</v>
      </c>
      <c r="E921">
        <v>87.464901159999997</v>
      </c>
      <c r="F921">
        <v>82.396236819999999</v>
      </c>
      <c r="G921">
        <v>29585</v>
      </c>
      <c r="H921">
        <v>39736</v>
      </c>
      <c r="I921">
        <v>423.6</v>
      </c>
      <c r="J921">
        <v>9.8308</v>
      </c>
      <c r="K921">
        <v>77.417000000000002</v>
      </c>
      <c r="L921">
        <v>64.795000000000002</v>
      </c>
      <c r="M921">
        <v>141</v>
      </c>
      <c r="N921">
        <v>95.61</v>
      </c>
      <c r="O921">
        <v>19.2</v>
      </c>
      <c r="P921">
        <v>408.75</v>
      </c>
      <c r="Q921">
        <v>1239.2</v>
      </c>
      <c r="R921">
        <v>15789.81</v>
      </c>
      <c r="S921">
        <v>608.03</v>
      </c>
      <c r="T921">
        <v>9964.4</v>
      </c>
      <c r="X921" s="20">
        <v>43000</v>
      </c>
      <c r="Y921">
        <f t="shared" si="267"/>
        <v>-2.1122824840967822E-3</v>
      </c>
      <c r="Z921">
        <f t="shared" si="268"/>
        <v>-9.8551245963289679E-5</v>
      </c>
      <c r="AA921">
        <f t="shared" si="269"/>
        <v>-1.1559102177056742E-4</v>
      </c>
      <c r="AB921">
        <f t="shared" si="270"/>
        <v>1.0321083912729929E-4</v>
      </c>
      <c r="AC921">
        <f t="shared" si="271"/>
        <v>5.3096809392994644E-4</v>
      </c>
      <c r="AD921">
        <f t="shared" si="272"/>
        <v>7.1007120601702099E-4</v>
      </c>
      <c r="AE921">
        <f t="shared" si="273"/>
        <v>-2.9401069062613186E-3</v>
      </c>
      <c r="AF921">
        <f t="shared" si="274"/>
        <v>2.1269061545072633E-3</v>
      </c>
      <c r="AG921">
        <f t="shared" si="275"/>
        <v>-3.8646557377888975E-4</v>
      </c>
      <c r="AH921">
        <f t="shared" si="276"/>
        <v>2.7129504794562583E-4</v>
      </c>
      <c r="AI921">
        <f t="shared" si="277"/>
        <v>-2.3147255224679087E-4</v>
      </c>
      <c r="AJ921">
        <f t="shared" si="278"/>
        <v>-1.4084739881738972E-2</v>
      </c>
      <c r="AK921">
        <f t="shared" si="279"/>
        <v>-9.2655912475855355E-3</v>
      </c>
      <c r="AL921">
        <f t="shared" si="280"/>
        <v>-1.5504186535965312E-2</v>
      </c>
      <c r="AM921">
        <f t="shared" si="281"/>
        <v>-1.0585972191255793E-2</v>
      </c>
      <c r="AN921">
        <f t="shared" si="282"/>
        <v>-1.4023227518439986E-2</v>
      </c>
      <c r="AO921">
        <f t="shared" si="283"/>
        <v>-7.7181730919819802E-3</v>
      </c>
      <c r="AP921">
        <f t="shared" si="284"/>
        <v>-8.1896515256670143E-3</v>
      </c>
      <c r="AQ921">
        <f t="shared" si="285"/>
        <v>-1.5682652158186268E-2</v>
      </c>
    </row>
    <row r="922" spans="1:43" x14ac:dyDescent="0.25">
      <c r="A922" s="19">
        <v>43003</v>
      </c>
      <c r="B922">
        <v>13.68905636</v>
      </c>
      <c r="C922">
        <v>21.997713560000001</v>
      </c>
      <c r="D922">
        <v>91.418838399999999</v>
      </c>
      <c r="E922">
        <v>87.546950789999997</v>
      </c>
      <c r="F922">
        <v>82.533349630000004</v>
      </c>
      <c r="G922">
        <v>30039</v>
      </c>
      <c r="H922">
        <v>40310</v>
      </c>
      <c r="I922">
        <v>425.15</v>
      </c>
      <c r="J922">
        <v>9.8361999999999998</v>
      </c>
      <c r="K922">
        <v>77.162999999999997</v>
      </c>
      <c r="L922">
        <v>65.126999999999995</v>
      </c>
      <c r="M922">
        <v>139</v>
      </c>
      <c r="N922">
        <v>95.99</v>
      </c>
      <c r="O922">
        <v>19.13</v>
      </c>
      <c r="P922">
        <v>398.4</v>
      </c>
      <c r="Q922">
        <v>1247.1500000000001</v>
      </c>
      <c r="R922">
        <v>15489.9</v>
      </c>
      <c r="S922">
        <v>599.91999999999996</v>
      </c>
      <c r="T922">
        <v>9872.6</v>
      </c>
      <c r="X922" s="20">
        <v>43003</v>
      </c>
      <c r="Y922">
        <f t="shared" si="267"/>
        <v>4.8606628303556748E-3</v>
      </c>
      <c r="Z922">
        <f t="shared" si="268"/>
        <v>5.9071061225045417E-3</v>
      </c>
      <c r="AA922">
        <f t="shared" si="269"/>
        <v>8.7641235098867998E-4</v>
      </c>
      <c r="AB922">
        <f t="shared" si="270"/>
        <v>9.3764662332486025E-4</v>
      </c>
      <c r="AC922">
        <f t="shared" si="271"/>
        <v>1.6626833855443242E-3</v>
      </c>
      <c r="AD922">
        <f t="shared" si="272"/>
        <v>1.5229061265117957E-2</v>
      </c>
      <c r="AE922">
        <f t="shared" si="273"/>
        <v>1.4341999324024957E-2</v>
      </c>
      <c r="AF922">
        <f t="shared" si="274"/>
        <v>3.6524341045499572E-3</v>
      </c>
      <c r="AG922">
        <f t="shared" si="275"/>
        <v>5.4914324866035509E-4</v>
      </c>
      <c r="AH922">
        <f t="shared" si="276"/>
        <v>-3.2863271910833309E-3</v>
      </c>
      <c r="AI922">
        <f t="shared" si="277"/>
        <v>5.1107698873501337E-3</v>
      </c>
      <c r="AJ922">
        <f t="shared" si="278"/>
        <v>-1.4285957247476541E-2</v>
      </c>
      <c r="AK922">
        <f t="shared" si="279"/>
        <v>3.9666022780908191E-3</v>
      </c>
      <c r="AL922">
        <f t="shared" si="280"/>
        <v>-3.6524955815743715E-3</v>
      </c>
      <c r="AM922">
        <f t="shared" si="281"/>
        <v>-2.5647196501020014E-2</v>
      </c>
      <c r="AN922">
        <f t="shared" si="282"/>
        <v>6.394938036135763E-3</v>
      </c>
      <c r="AO922">
        <f t="shared" si="283"/>
        <v>-1.9176596632901468E-2</v>
      </c>
      <c r="AP922">
        <f t="shared" si="284"/>
        <v>-1.3427909861014565E-2</v>
      </c>
      <c r="AQ922">
        <f t="shared" si="285"/>
        <v>-9.2554978404498014E-3</v>
      </c>
    </row>
    <row r="923" spans="1:43" x14ac:dyDescent="0.25">
      <c r="A923" s="19">
        <v>43004</v>
      </c>
      <c r="B923">
        <v>13.755536129999999</v>
      </c>
      <c r="C923">
        <v>21.95153329</v>
      </c>
      <c r="D923">
        <v>91.401699350000001</v>
      </c>
      <c r="E923">
        <v>87.545467380000005</v>
      </c>
      <c r="F923">
        <v>82.544114980000003</v>
      </c>
      <c r="G923">
        <v>29872</v>
      </c>
      <c r="H923">
        <v>39862</v>
      </c>
      <c r="I923">
        <v>423.55</v>
      </c>
      <c r="J923">
        <v>9.8582999999999998</v>
      </c>
      <c r="K923">
        <v>77.197000000000003</v>
      </c>
      <c r="L923">
        <v>65.459999999999994</v>
      </c>
      <c r="M923">
        <v>140</v>
      </c>
      <c r="N923">
        <v>95.2</v>
      </c>
      <c r="O923">
        <v>19.239999999999998</v>
      </c>
      <c r="P923">
        <v>399.4</v>
      </c>
      <c r="Q923">
        <v>1217.3499999999999</v>
      </c>
      <c r="R923">
        <v>15413.61</v>
      </c>
      <c r="S923">
        <v>597.42999999999995</v>
      </c>
      <c r="T923">
        <v>9871.5</v>
      </c>
      <c r="X923" s="20">
        <v>43004</v>
      </c>
      <c r="Y923">
        <f t="shared" si="267"/>
        <v>4.8446629369139097E-3</v>
      </c>
      <c r="Z923">
        <f t="shared" si="268"/>
        <v>-2.1015280263422496E-3</v>
      </c>
      <c r="AA923">
        <f t="shared" si="269"/>
        <v>-1.8749589363575318E-4</v>
      </c>
      <c r="AB923">
        <f t="shared" si="270"/>
        <v>-1.694430878877839E-5</v>
      </c>
      <c r="AC923">
        <f t="shared" si="271"/>
        <v>1.3042785749953046E-4</v>
      </c>
      <c r="AD923">
        <f t="shared" si="272"/>
        <v>-5.5749505944086061E-3</v>
      </c>
      <c r="AE923">
        <f t="shared" si="273"/>
        <v>-1.1176087988528522E-2</v>
      </c>
      <c r="AF923">
        <f t="shared" si="274"/>
        <v>-3.7704769542414637E-3</v>
      </c>
      <c r="AG923">
        <f t="shared" si="275"/>
        <v>2.2442823403602285E-3</v>
      </c>
      <c r="AH923">
        <f t="shared" si="276"/>
        <v>4.4052864148557032E-4</v>
      </c>
      <c r="AI923">
        <f t="shared" si="277"/>
        <v>5.100059298306466E-3</v>
      </c>
      <c r="AJ923">
        <f t="shared" si="278"/>
        <v>7.168489478612497E-3</v>
      </c>
      <c r="AK923">
        <f t="shared" si="279"/>
        <v>-8.2640775781258457E-3</v>
      </c>
      <c r="AL923">
        <f t="shared" si="280"/>
        <v>5.7336617853988798E-3</v>
      </c>
      <c r="AM923">
        <f t="shared" si="281"/>
        <v>2.5068952712717038E-3</v>
      </c>
      <c r="AN923">
        <f t="shared" si="282"/>
        <v>-2.4184583057619013E-2</v>
      </c>
      <c r="AO923">
        <f t="shared" si="283"/>
        <v>-4.9373132681115907E-3</v>
      </c>
      <c r="AP923">
        <f t="shared" si="284"/>
        <v>-4.1591908623447426E-3</v>
      </c>
      <c r="AQ923">
        <f t="shared" si="285"/>
        <v>-1.1142569184093924E-4</v>
      </c>
    </row>
    <row r="924" spans="1:43" x14ac:dyDescent="0.25">
      <c r="A924" s="19">
        <v>43005</v>
      </c>
      <c r="B924">
        <v>13.74407935</v>
      </c>
      <c r="C924">
        <v>21.956137999999999</v>
      </c>
      <c r="D924">
        <v>91.422392459999998</v>
      </c>
      <c r="E924">
        <v>87.580743310000003</v>
      </c>
      <c r="F924">
        <v>82.566644179999997</v>
      </c>
      <c r="G924">
        <v>29658</v>
      </c>
      <c r="H924">
        <v>39763</v>
      </c>
      <c r="I924">
        <v>425.95</v>
      </c>
      <c r="J924">
        <v>9.8931000000000004</v>
      </c>
      <c r="K924">
        <v>77.182500000000005</v>
      </c>
      <c r="L924">
        <v>65.715000000000003</v>
      </c>
      <c r="M924">
        <v>138</v>
      </c>
      <c r="N924">
        <v>95.91</v>
      </c>
      <c r="O924">
        <v>19.02</v>
      </c>
      <c r="P924">
        <v>395.6</v>
      </c>
      <c r="Q924">
        <v>1205.9000000000001</v>
      </c>
      <c r="R924">
        <v>15235.11</v>
      </c>
      <c r="S924">
        <v>592.16999999999996</v>
      </c>
      <c r="T924">
        <v>9735.75</v>
      </c>
      <c r="X924" s="20">
        <v>43005</v>
      </c>
      <c r="Y924">
        <f t="shared" si="267"/>
        <v>-8.3323206254854994E-4</v>
      </c>
      <c r="Z924">
        <f t="shared" si="268"/>
        <v>2.0974512569647653E-4</v>
      </c>
      <c r="AA924">
        <f t="shared" si="269"/>
        <v>2.2637180782364736E-4</v>
      </c>
      <c r="AB924">
        <f t="shared" si="270"/>
        <v>4.0286294482270611E-4</v>
      </c>
      <c r="AC924">
        <f t="shared" si="271"/>
        <v>2.7289802620285834E-4</v>
      </c>
      <c r="AD924">
        <f t="shared" si="272"/>
        <v>-7.1896832464895507E-3</v>
      </c>
      <c r="AE924">
        <f t="shared" si="273"/>
        <v>-2.4866574822878895E-3</v>
      </c>
      <c r="AF924">
        <f t="shared" si="274"/>
        <v>5.6503976112894927E-3</v>
      </c>
      <c r="AG924">
        <f t="shared" si="275"/>
        <v>3.5238044908076065E-3</v>
      </c>
      <c r="AH924">
        <f t="shared" si="276"/>
        <v>-1.8784877581076785E-4</v>
      </c>
      <c r="AI924">
        <f t="shared" si="277"/>
        <v>3.887940860937121E-3</v>
      </c>
      <c r="AJ924">
        <f t="shared" si="278"/>
        <v>-1.4388737452099556E-2</v>
      </c>
      <c r="AK924">
        <f t="shared" si="279"/>
        <v>7.4303099425401158E-3</v>
      </c>
      <c r="AL924">
        <f t="shared" si="280"/>
        <v>-1.1500388120316101E-2</v>
      </c>
      <c r="AM924">
        <f t="shared" si="281"/>
        <v>-9.5598212331577115E-3</v>
      </c>
      <c r="AN924">
        <f t="shared" si="282"/>
        <v>-9.4501889716287635E-3</v>
      </c>
      <c r="AO924">
        <f t="shared" si="283"/>
        <v>-1.1648252733692459E-2</v>
      </c>
      <c r="AP924">
        <f t="shared" si="284"/>
        <v>-8.8433663077834325E-3</v>
      </c>
      <c r="AQ924">
        <f t="shared" si="285"/>
        <v>-1.3847140123069935E-2</v>
      </c>
    </row>
    <row r="925" spans="1:43" x14ac:dyDescent="0.25">
      <c r="A925" s="19">
        <v>43006</v>
      </c>
      <c r="B925">
        <v>13.80556142</v>
      </c>
      <c r="C925">
        <v>21.918982639999999</v>
      </c>
      <c r="D925">
        <v>91.449003820000001</v>
      </c>
      <c r="E925">
        <v>87.642305859999993</v>
      </c>
      <c r="F925">
        <v>82.614161699999997</v>
      </c>
      <c r="G925">
        <v>29608</v>
      </c>
      <c r="H925">
        <v>39764</v>
      </c>
      <c r="I925">
        <v>431.75</v>
      </c>
      <c r="J925">
        <v>9.8244000000000007</v>
      </c>
      <c r="K925">
        <v>77.162999999999997</v>
      </c>
      <c r="L925">
        <v>65.47</v>
      </c>
      <c r="M925">
        <v>139</v>
      </c>
      <c r="N925">
        <v>95.8</v>
      </c>
      <c r="O925">
        <v>18.95</v>
      </c>
      <c r="P925">
        <v>397.3</v>
      </c>
      <c r="Q925">
        <v>1202.8</v>
      </c>
      <c r="R925">
        <v>15092.61</v>
      </c>
      <c r="S925">
        <v>598.42999999999995</v>
      </c>
      <c r="T925">
        <v>9768.9500000000007</v>
      </c>
      <c r="X925" s="20">
        <v>43006</v>
      </c>
      <c r="Y925">
        <f t="shared" si="267"/>
        <v>4.4633737755224749E-3</v>
      </c>
      <c r="Z925">
        <f t="shared" si="268"/>
        <v>-1.6936873717923212E-3</v>
      </c>
      <c r="AA925">
        <f t="shared" si="269"/>
        <v>2.9103906602322502E-4</v>
      </c>
      <c r="AB925">
        <f t="shared" si="270"/>
        <v>7.0267642099212653E-4</v>
      </c>
      <c r="AC925">
        <f t="shared" si="271"/>
        <v>5.7533950216081175E-4</v>
      </c>
      <c r="AD925">
        <f t="shared" si="272"/>
        <v>-1.687308469022344E-3</v>
      </c>
      <c r="AE925">
        <f t="shared" si="273"/>
        <v>2.5148691640542301E-5</v>
      </c>
      <c r="AF925">
        <f t="shared" si="274"/>
        <v>1.3524748537938459E-2</v>
      </c>
      <c r="AG925">
        <f t="shared" si="275"/>
        <v>-6.9684572590156405E-3</v>
      </c>
      <c r="AH925">
        <f t="shared" si="276"/>
        <v>-2.5267986567489869E-4</v>
      </c>
      <c r="AI925">
        <f t="shared" si="277"/>
        <v>-3.7351874809715235E-3</v>
      </c>
      <c r="AJ925">
        <f t="shared" si="278"/>
        <v>7.2202479734870973E-3</v>
      </c>
      <c r="AK925">
        <f t="shared" si="279"/>
        <v>-1.1475667630449376E-3</v>
      </c>
      <c r="AL925">
        <f t="shared" si="280"/>
        <v>-3.6871255888088696E-3</v>
      </c>
      <c r="AM925">
        <f t="shared" si="281"/>
        <v>4.2880630719962743E-3</v>
      </c>
      <c r="AN925">
        <f t="shared" si="282"/>
        <v>-2.5740039951729888E-3</v>
      </c>
      <c r="AO925">
        <f t="shared" si="283"/>
        <v>-9.3974125780569157E-3</v>
      </c>
      <c r="AP925">
        <f t="shared" si="284"/>
        <v>1.051580327044988E-2</v>
      </c>
      <c r="AQ925">
        <f t="shared" si="285"/>
        <v>3.4043109674916656E-3</v>
      </c>
    </row>
    <row r="926" spans="1:43" x14ac:dyDescent="0.25">
      <c r="A926" s="19">
        <v>43007</v>
      </c>
      <c r="B926">
        <v>13.80197433</v>
      </c>
      <c r="C926">
        <v>21.908796110000001</v>
      </c>
      <c r="D926">
        <v>91.502439910000007</v>
      </c>
      <c r="E926">
        <v>87.659367939999996</v>
      </c>
      <c r="F926">
        <v>82.630099329999993</v>
      </c>
      <c r="G926">
        <v>29557</v>
      </c>
      <c r="H926">
        <v>39461</v>
      </c>
      <c r="I926">
        <v>427.95</v>
      </c>
      <c r="J926">
        <v>9.8160000000000007</v>
      </c>
      <c r="K926">
        <v>77.156999999999996</v>
      </c>
      <c r="L926">
        <v>65.31</v>
      </c>
      <c r="M926">
        <v>139</v>
      </c>
      <c r="N926">
        <v>95.5</v>
      </c>
      <c r="O926">
        <v>18.96</v>
      </c>
      <c r="P926">
        <v>400.05</v>
      </c>
      <c r="Q926">
        <v>1173.9000000000001</v>
      </c>
      <c r="R926">
        <v>15606.66</v>
      </c>
      <c r="S926">
        <v>601.9</v>
      </c>
      <c r="T926">
        <v>9788.6</v>
      </c>
      <c r="X926" s="21">
        <v>43007</v>
      </c>
      <c r="Y926">
        <f t="shared" si="267"/>
        <v>-2.5986310786070722E-4</v>
      </c>
      <c r="Z926">
        <f t="shared" si="268"/>
        <v>-4.6484355237484426E-4</v>
      </c>
      <c r="AA926">
        <f t="shared" si="269"/>
        <v>5.8415599713331412E-4</v>
      </c>
      <c r="AB926">
        <f t="shared" si="270"/>
        <v>1.9465963654569758E-4</v>
      </c>
      <c r="AC926">
        <f t="shared" si="271"/>
        <v>1.9289783439463217E-4</v>
      </c>
      <c r="AD926">
        <f t="shared" si="272"/>
        <v>-1.7239926521301608E-3</v>
      </c>
      <c r="AE926">
        <f t="shared" si="273"/>
        <v>-7.6491379579343771E-3</v>
      </c>
      <c r="AF926">
        <f t="shared" si="274"/>
        <v>-8.8403506991693564E-3</v>
      </c>
      <c r="AG926">
        <f t="shared" si="275"/>
        <v>-8.5537977965541594E-4</v>
      </c>
      <c r="AH926">
        <f t="shared" si="276"/>
        <v>-7.77604977064165E-5</v>
      </c>
      <c r="AI926">
        <f t="shared" si="277"/>
        <v>-2.4468585384342079E-3</v>
      </c>
      <c r="AJ926">
        <f t="shared" si="278"/>
        <v>0</v>
      </c>
      <c r="AK926">
        <f t="shared" si="279"/>
        <v>-3.136437490130272E-3</v>
      </c>
      <c r="AL926">
        <f t="shared" si="280"/>
        <v>5.275652984403766E-4</v>
      </c>
      <c r="AM926">
        <f t="shared" si="281"/>
        <v>6.897876475579756E-3</v>
      </c>
      <c r="AN926">
        <f t="shared" si="282"/>
        <v>-2.4320633229897384E-2</v>
      </c>
      <c r="AO926">
        <f t="shared" si="283"/>
        <v>3.3492526176530493E-2</v>
      </c>
      <c r="AP926">
        <f t="shared" si="284"/>
        <v>5.781759460269556E-3</v>
      </c>
      <c r="AQ926">
        <f t="shared" si="285"/>
        <v>2.0094548255865578E-3</v>
      </c>
    </row>
    <row r="929" spans="24:43" ht="60" x14ac:dyDescent="0.25">
      <c r="X929" s="1" t="s">
        <v>78</v>
      </c>
      <c r="Y929">
        <f>AVERAGE(Y864:Y926)</f>
        <v>8.4389577801315712E-5</v>
      </c>
      <c r="Z929">
        <f t="shared" ref="Z929:AQ929" si="286">AVERAGE(Z864:Z926)</f>
        <v>5.8215749798920502E-4</v>
      </c>
      <c r="AA929">
        <f t="shared" si="286"/>
        <v>2.8481968936045014E-4</v>
      </c>
      <c r="AB929">
        <f t="shared" si="286"/>
        <v>4.1962502868614398E-4</v>
      </c>
      <c r="AC929">
        <f t="shared" si="286"/>
        <v>5.9871810390260943E-4</v>
      </c>
      <c r="AD929">
        <f t="shared" si="286"/>
        <v>6.1205015649041519E-4</v>
      </c>
      <c r="AE929">
        <f t="shared" si="286"/>
        <v>4.6572840141752899E-4</v>
      </c>
      <c r="AF929">
        <f t="shared" si="286"/>
        <v>1.6684744782125892E-3</v>
      </c>
      <c r="AG929">
        <f t="shared" si="286"/>
        <v>4.6984872660779426E-4</v>
      </c>
      <c r="AH929">
        <f t="shared" si="286"/>
        <v>6.9856243027143655E-4</v>
      </c>
      <c r="AI929">
        <f t="shared" si="286"/>
        <v>1.6859053203513129E-4</v>
      </c>
      <c r="AJ929">
        <f t="shared" si="286"/>
        <v>3.463340856292061E-4</v>
      </c>
      <c r="AK929">
        <f t="shared" si="286"/>
        <v>9.6271111380248782E-4</v>
      </c>
      <c r="AL929">
        <f t="shared" si="286"/>
        <v>6.4936353562105426E-4</v>
      </c>
      <c r="AM929">
        <f t="shared" si="286"/>
        <v>6.1279331756241976E-4</v>
      </c>
      <c r="AN929">
        <f t="shared" si="286"/>
        <v>1.3292212181051802E-3</v>
      </c>
      <c r="AO929">
        <f t="shared" si="286"/>
        <v>2.27855754835016E-3</v>
      </c>
      <c r="AP929">
        <f t="shared" si="286"/>
        <v>1.411705402523525E-3</v>
      </c>
      <c r="AQ929">
        <f t="shared" si="286"/>
        <v>4.4014382701860658E-4</v>
      </c>
    </row>
    <row r="930" spans="24:43" x14ac:dyDescent="0.25">
      <c r="X930" t="s">
        <v>79</v>
      </c>
      <c r="Y930">
        <f>_xlfn.VAR.P(Y864:Y926)</f>
        <v>7.7748555138461128E-6</v>
      </c>
    </row>
    <row r="931" spans="24:43" x14ac:dyDescent="0.25">
      <c r="Y931">
        <f>VARP(Y864:Y926)</f>
        <v>7.7748555138461128E-6</v>
      </c>
    </row>
    <row r="932" spans="24:43" x14ac:dyDescent="0.25">
      <c r="Z932">
        <f>_xlfn.COVARIANCE.P(Y864:Y926,Z864:Z926)</f>
        <v>2.201896850816582E-7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zoomScaleNormal="100"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C20" sqref="C20"/>
    </sheetView>
  </sheetViews>
  <sheetFormatPr defaultRowHeight="15" x14ac:dyDescent="0.25"/>
  <cols>
    <col min="1" max="1" width="12.42578125" customWidth="1"/>
    <col min="2" max="2" width="14.28515625" bestFit="1" customWidth="1"/>
    <col min="3" max="3" width="12.7109375" customWidth="1"/>
    <col min="4" max="4" width="10" customWidth="1"/>
    <col min="5" max="5" width="8.85546875" customWidth="1"/>
    <col min="6" max="6" width="6.5703125" customWidth="1"/>
    <col min="7" max="7" width="9.85546875" customWidth="1"/>
    <col min="8" max="8" width="9.7109375" customWidth="1"/>
    <col min="10" max="10" width="14.5703125" customWidth="1"/>
    <col min="11" max="11" width="8.140625" customWidth="1"/>
    <col min="12" max="12" width="8.28515625" customWidth="1"/>
    <col min="13" max="13" width="13.85546875" customWidth="1"/>
    <col min="14" max="14" width="22.7109375" customWidth="1"/>
    <col min="15" max="15" width="12.42578125" customWidth="1"/>
    <col min="18" max="18" width="28.140625" customWidth="1"/>
    <col min="19" max="19" width="13.85546875" customWidth="1"/>
    <col min="21" max="21" width="27.28515625" customWidth="1"/>
  </cols>
  <sheetData>
    <row r="1" spans="1:22" ht="39" customHeight="1" x14ac:dyDescent="0.25">
      <c r="A1" s="1" t="s">
        <v>45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39</v>
      </c>
      <c r="G1" s="1" t="s">
        <v>2</v>
      </c>
      <c r="H1" s="1" t="s">
        <v>27</v>
      </c>
      <c r="J1" t="s">
        <v>44</v>
      </c>
      <c r="K1" t="s">
        <v>39</v>
      </c>
      <c r="L1" s="1" t="s">
        <v>41</v>
      </c>
      <c r="M1" s="1" t="s">
        <v>42</v>
      </c>
      <c r="N1" s="1" t="s">
        <v>40</v>
      </c>
      <c r="P1" s="1"/>
      <c r="R1" s="28" t="s">
        <v>35</v>
      </c>
      <c r="S1" s="29"/>
      <c r="U1" s="30" t="s">
        <v>37</v>
      </c>
      <c r="V1" s="31"/>
    </row>
    <row r="2" spans="1:22" x14ac:dyDescent="0.25">
      <c r="A2">
        <v>1</v>
      </c>
      <c r="B2" t="s">
        <v>3</v>
      </c>
      <c r="C2">
        <v>3.7090198718551875E-4</v>
      </c>
      <c r="D2">
        <f t="shared" ref="D2:D9" si="0">(1+C2)^365-1</f>
        <v>0.14494216557667428</v>
      </c>
      <c r="E2" s="5">
        <v>0</v>
      </c>
      <c r="F2" s="6">
        <v>0</v>
      </c>
      <c r="G2" s="5">
        <f>E2-'A_Risk Neutral Model'!$S$3*F2</f>
        <v>0</v>
      </c>
      <c r="H2" s="5">
        <f>'A_Risk Neutral Model'!$S$4*F2-E2</f>
        <v>0</v>
      </c>
      <c r="J2" t="s">
        <v>4</v>
      </c>
      <c r="K2">
        <v>1</v>
      </c>
      <c r="L2">
        <v>2</v>
      </c>
      <c r="M2" s="5">
        <f>E2+E3</f>
        <v>5.0000000000000044E-2</v>
      </c>
      <c r="N2">
        <f>F2+F3</f>
        <v>1</v>
      </c>
      <c r="R2" t="s">
        <v>38</v>
      </c>
      <c r="S2" t="s">
        <v>1</v>
      </c>
      <c r="U2" t="s">
        <v>38</v>
      </c>
      <c r="V2" t="s">
        <v>36</v>
      </c>
    </row>
    <row r="3" spans="1:22" x14ac:dyDescent="0.25">
      <c r="A3">
        <v>2</v>
      </c>
      <c r="B3" t="s">
        <v>5</v>
      </c>
      <c r="C3">
        <v>8.7583936297178794E-4</v>
      </c>
      <c r="D3">
        <f t="shared" si="0"/>
        <v>0.37649643323132675</v>
      </c>
      <c r="E3" s="5">
        <v>5.0000000000000044E-2</v>
      </c>
      <c r="F3" s="6">
        <v>1</v>
      </c>
      <c r="G3" s="5">
        <f>E3-'A_Risk Neutral Model'!$S$3*F3</f>
        <v>-0.29999999999999993</v>
      </c>
      <c r="H3" s="5">
        <f>'A_Risk Neutral Model'!$S$4*F3-E3</f>
        <v>0</v>
      </c>
      <c r="J3" t="s">
        <v>6</v>
      </c>
      <c r="K3">
        <v>0</v>
      </c>
      <c r="L3">
        <v>3</v>
      </c>
      <c r="M3" s="5">
        <f>E4+E5+E6</f>
        <v>1.7347234759768071E-17</v>
      </c>
      <c r="N3">
        <f>F4+F5+F6</f>
        <v>0</v>
      </c>
      <c r="R3" t="s">
        <v>28</v>
      </c>
      <c r="S3">
        <v>0.35</v>
      </c>
      <c r="U3" t="s">
        <v>31</v>
      </c>
      <c r="V3">
        <v>3</v>
      </c>
    </row>
    <row r="4" spans="1:22" x14ac:dyDescent="0.25">
      <c r="A4">
        <v>3</v>
      </c>
      <c r="B4" t="s">
        <v>7</v>
      </c>
      <c r="C4">
        <v>2.8862626500545345E-4</v>
      </c>
      <c r="D4">
        <f t="shared" si="0"/>
        <v>0.11108096797480971</v>
      </c>
      <c r="E4" s="5">
        <v>3.4694469519536142E-18</v>
      </c>
      <c r="F4" s="6">
        <v>0</v>
      </c>
      <c r="G4" s="5">
        <f>E4-'A_Risk Neutral Model'!$S$3*F4</f>
        <v>3.4694469519536142E-18</v>
      </c>
      <c r="H4" s="5">
        <f>'A_Risk Neutral Model'!$S$4*F4-E4</f>
        <v>-3.4694469519536142E-18</v>
      </c>
      <c r="J4" t="s">
        <v>48</v>
      </c>
      <c r="K4">
        <v>0</v>
      </c>
      <c r="L4">
        <v>3</v>
      </c>
      <c r="M4" s="5">
        <f>E7+E8+E9</f>
        <v>0</v>
      </c>
      <c r="N4">
        <f>F7+F8+F9</f>
        <v>0</v>
      </c>
      <c r="R4" t="s">
        <v>29</v>
      </c>
      <c r="S4">
        <v>0.05</v>
      </c>
      <c r="U4" t="s">
        <v>32</v>
      </c>
      <c r="V4">
        <v>5</v>
      </c>
    </row>
    <row r="5" spans="1:22" x14ac:dyDescent="0.25">
      <c r="A5">
        <v>4</v>
      </c>
      <c r="B5" t="s">
        <v>8</v>
      </c>
      <c r="C5">
        <v>4.2716010616170507E-4</v>
      </c>
      <c r="D5">
        <f t="shared" si="0"/>
        <v>0.16868612559314133</v>
      </c>
      <c r="E5" s="5">
        <v>1.3877787807814457E-17</v>
      </c>
      <c r="F5" s="6">
        <v>0</v>
      </c>
      <c r="G5" s="5">
        <f>E5-'A_Risk Neutral Model'!$S$3*F5</f>
        <v>1.3877787807814457E-17</v>
      </c>
      <c r="H5" s="5">
        <f>'A_Risk Neutral Model'!$S$4*F5-E5</f>
        <v>-1.3877787807814457E-17</v>
      </c>
      <c r="J5" t="s">
        <v>9</v>
      </c>
      <c r="K5">
        <v>0</v>
      </c>
      <c r="L5">
        <v>3</v>
      </c>
      <c r="M5" s="5">
        <f>E10+E11+E12</f>
        <v>0</v>
      </c>
      <c r="N5">
        <f>F10+F11+F12</f>
        <v>0</v>
      </c>
      <c r="R5" t="s">
        <v>30</v>
      </c>
      <c r="S5">
        <v>0.6</v>
      </c>
      <c r="U5" t="s">
        <v>33</v>
      </c>
      <c r="V5">
        <v>7</v>
      </c>
    </row>
    <row r="6" spans="1:22" x14ac:dyDescent="0.25">
      <c r="A6">
        <v>5</v>
      </c>
      <c r="B6" t="s">
        <v>10</v>
      </c>
      <c r="C6">
        <v>6.1846606611484908E-4</v>
      </c>
      <c r="D6">
        <f t="shared" si="0"/>
        <v>0.2531624753731192</v>
      </c>
      <c r="E6" s="5">
        <v>0</v>
      </c>
      <c r="F6" s="6">
        <v>0</v>
      </c>
      <c r="G6" s="5">
        <f>E6-'A_Risk Neutral Model'!$S$3*F6</f>
        <v>0</v>
      </c>
      <c r="H6" s="5">
        <f>'A_Risk Neutral Model'!$S$4*F6-E6</f>
        <v>0</v>
      </c>
      <c r="J6" t="s">
        <v>11</v>
      </c>
      <c r="K6">
        <v>1</v>
      </c>
      <c r="L6">
        <v>3</v>
      </c>
      <c r="M6" s="5">
        <f>E13+E14+E15</f>
        <v>0.35</v>
      </c>
      <c r="N6">
        <f>F13+F14+F15</f>
        <v>2</v>
      </c>
      <c r="R6" t="s">
        <v>34</v>
      </c>
      <c r="S6">
        <v>0.1</v>
      </c>
    </row>
    <row r="7" spans="1:22" x14ac:dyDescent="0.25">
      <c r="A7">
        <v>6</v>
      </c>
      <c r="B7" t="s">
        <v>12</v>
      </c>
      <c r="C7">
        <v>8.5994802904206553E-7</v>
      </c>
      <c r="D7">
        <f t="shared" si="0"/>
        <v>3.1393016137215568E-4</v>
      </c>
      <c r="E7" s="5">
        <v>0</v>
      </c>
      <c r="F7" s="6">
        <v>0</v>
      </c>
      <c r="G7" s="5">
        <f>E7-'A_Risk Neutral Model'!$S$3*F7</f>
        <v>0</v>
      </c>
      <c r="H7" s="5">
        <f>'A_Risk Neutral Model'!$S$4*F7-E7</f>
        <v>0</v>
      </c>
      <c r="J7" t="s">
        <v>13</v>
      </c>
      <c r="K7">
        <v>1</v>
      </c>
      <c r="L7">
        <v>4</v>
      </c>
      <c r="M7" s="5">
        <f>E16+E17+E18+E19</f>
        <v>0.59999999999999987</v>
      </c>
      <c r="N7">
        <f>F16+F17+F18+F19</f>
        <v>2</v>
      </c>
      <c r="R7" t="s">
        <v>49</v>
      </c>
      <c r="S7">
        <v>1</v>
      </c>
    </row>
    <row r="8" spans="1:22" x14ac:dyDescent="0.25">
      <c r="A8">
        <v>7</v>
      </c>
      <c r="B8" t="s">
        <v>14</v>
      </c>
      <c r="C8">
        <v>-1.58548201475276E-4</v>
      </c>
      <c r="D8">
        <f t="shared" si="0"/>
        <v>-5.62317884732354E-2</v>
      </c>
      <c r="E8" s="5">
        <v>0</v>
      </c>
      <c r="F8" s="6">
        <v>0</v>
      </c>
      <c r="G8" s="5">
        <f>E8-'A_Risk Neutral Model'!$S$3*F8</f>
        <v>0</v>
      </c>
      <c r="H8" s="5">
        <f>'A_Risk Neutral Model'!$S$4*F8-E8</f>
        <v>0</v>
      </c>
      <c r="J8" t="s">
        <v>15</v>
      </c>
      <c r="K8">
        <v>0</v>
      </c>
      <c r="L8">
        <v>1</v>
      </c>
      <c r="M8" s="5">
        <f>E20</f>
        <v>0</v>
      </c>
      <c r="N8">
        <f>F20</f>
        <v>0</v>
      </c>
    </row>
    <row r="9" spans="1:22" x14ac:dyDescent="0.25">
      <c r="A9">
        <v>8</v>
      </c>
      <c r="B9" t="s">
        <v>16</v>
      </c>
      <c r="C9">
        <v>-2.2813008963011789E-4</v>
      </c>
      <c r="D9">
        <f t="shared" si="0"/>
        <v>-7.9903738243747413E-2</v>
      </c>
      <c r="E9" s="5">
        <v>0</v>
      </c>
      <c r="F9" s="6">
        <v>0</v>
      </c>
      <c r="G9" s="5">
        <f>E9-'A_Risk Neutral Model'!$S$3*F9</f>
        <v>0</v>
      </c>
      <c r="H9" s="5">
        <f>'A_Risk Neutral Model'!$S$4*F9-E9</f>
        <v>0</v>
      </c>
      <c r="J9" s="4" t="s">
        <v>80</v>
      </c>
      <c r="K9" s="4">
        <f>SUM(K2:K8)</f>
        <v>3</v>
      </c>
    </row>
    <row r="10" spans="1:22" s="2" customFormat="1" x14ac:dyDescent="0.25">
      <c r="A10">
        <v>9</v>
      </c>
      <c r="B10" t="s">
        <v>17</v>
      </c>
      <c r="C10">
        <v>-8.2141297135457906E-5</v>
      </c>
      <c r="D10">
        <f t="shared" ref="D10:D20" si="1">(1+C10)^365-1</f>
        <v>-2.9537779385039098E-2</v>
      </c>
      <c r="E10" s="5">
        <v>0</v>
      </c>
      <c r="F10" s="6">
        <v>0</v>
      </c>
      <c r="G10" s="5">
        <f>E10-'A_Risk Neutral Model'!$S$3*F10</f>
        <v>0</v>
      </c>
      <c r="H10" s="5">
        <f>'A_Risk Neutral Model'!$S$4*F10-E10</f>
        <v>0</v>
      </c>
    </row>
    <row r="11" spans="1:22" x14ac:dyDescent="0.25">
      <c r="A11">
        <v>10</v>
      </c>
      <c r="B11" t="s">
        <v>18</v>
      </c>
      <c r="C11">
        <v>-1.6599915843446738E-4</v>
      </c>
      <c r="D11">
        <f t="shared" si="1"/>
        <v>-5.8795388273678695E-2</v>
      </c>
      <c r="E11" s="5">
        <v>0</v>
      </c>
      <c r="F11" s="6">
        <v>0</v>
      </c>
      <c r="G11" s="5">
        <f>E11-'A_Risk Neutral Model'!$S$3*F11</f>
        <v>0</v>
      </c>
      <c r="H11" s="5">
        <f>'A_Risk Neutral Model'!$S$4*F11-E11</f>
        <v>0</v>
      </c>
    </row>
    <row r="12" spans="1:22" x14ac:dyDescent="0.25">
      <c r="A12">
        <v>11</v>
      </c>
      <c r="B12" t="s">
        <v>19</v>
      </c>
      <c r="C12">
        <v>4.9874555139942781E-5</v>
      </c>
      <c r="D12">
        <f t="shared" si="1"/>
        <v>1.8370457068841661E-2</v>
      </c>
      <c r="E12" s="5">
        <v>0</v>
      </c>
      <c r="F12" s="6">
        <v>0</v>
      </c>
      <c r="G12" s="5">
        <f>E12-'A_Risk Neutral Model'!$S$3*F12</f>
        <v>0</v>
      </c>
      <c r="H12" s="5">
        <f>'A_Risk Neutral Model'!$S$4*F12-E12</f>
        <v>0</v>
      </c>
      <c r="R12" s="32" t="s">
        <v>53</v>
      </c>
      <c r="S12" s="32"/>
    </row>
    <row r="13" spans="1:22" x14ac:dyDescent="0.25">
      <c r="A13">
        <v>12</v>
      </c>
      <c r="B13" t="s">
        <v>20</v>
      </c>
      <c r="C13">
        <v>9.1404665806775194E-4</v>
      </c>
      <c r="D13">
        <f t="shared" si="1"/>
        <v>0.39580965911903498</v>
      </c>
      <c r="E13" s="5">
        <v>0.29999999999999993</v>
      </c>
      <c r="F13" s="6">
        <v>1</v>
      </c>
      <c r="G13" s="5">
        <f>E13-'A_Risk Neutral Model'!$S$3*F13</f>
        <v>-5.0000000000000044E-2</v>
      </c>
      <c r="H13" s="5">
        <f>'A_Risk Neutral Model'!$S$4*F13-E13</f>
        <v>-0.24999999999999994</v>
      </c>
      <c r="R13" s="11" t="s">
        <v>52</v>
      </c>
      <c r="S13" s="11">
        <v>0.2</v>
      </c>
    </row>
    <row r="14" spans="1:22" x14ac:dyDescent="0.25">
      <c r="A14">
        <v>13</v>
      </c>
      <c r="B14" t="s">
        <v>21</v>
      </c>
      <c r="C14">
        <v>4.586909794574323E-4</v>
      </c>
      <c r="D14">
        <f t="shared" si="1"/>
        <v>0.182207935311683</v>
      </c>
      <c r="E14" s="5">
        <v>0</v>
      </c>
      <c r="F14" s="6">
        <v>0</v>
      </c>
      <c r="G14" s="5">
        <f>E14-'A_Risk Neutral Model'!$S$3*F14</f>
        <v>0</v>
      </c>
      <c r="H14" s="5">
        <f>'A_Risk Neutral Model'!$S$4*F14-E14</f>
        <v>0</v>
      </c>
    </row>
    <row r="15" spans="1:22" x14ac:dyDescent="0.25">
      <c r="A15">
        <v>14</v>
      </c>
      <c r="B15" t="s">
        <v>22</v>
      </c>
      <c r="C15">
        <v>7.3797792502400521E-4</v>
      </c>
      <c r="D15">
        <f t="shared" si="1"/>
        <v>0.30899883891018454</v>
      </c>
      <c r="E15" s="5">
        <v>5.0000000000000044E-2</v>
      </c>
      <c r="F15" s="6">
        <v>1</v>
      </c>
      <c r="G15" s="5">
        <f>E15-'A_Risk Neutral Model'!$S$3*F15</f>
        <v>-0.29999999999999993</v>
      </c>
      <c r="H15" s="5">
        <f>'A_Risk Neutral Model'!$S$4*F15-E15</f>
        <v>0</v>
      </c>
    </row>
    <row r="16" spans="1:22" x14ac:dyDescent="0.25">
      <c r="A16">
        <v>15</v>
      </c>
      <c r="B16" t="s">
        <v>23</v>
      </c>
      <c r="C16">
        <v>1.5213776344268381E-3</v>
      </c>
      <c r="D16">
        <f t="shared" si="1"/>
        <v>0.74173344809661734</v>
      </c>
      <c r="E16" s="5">
        <v>0.35</v>
      </c>
      <c r="F16" s="6">
        <v>1</v>
      </c>
      <c r="G16" s="5">
        <f>E16-'A_Risk Neutral Model'!$S$3*F16</f>
        <v>0</v>
      </c>
      <c r="H16" s="5">
        <f>'A_Risk Neutral Model'!$S$4*F16-E16</f>
        <v>-0.3</v>
      </c>
    </row>
    <row r="17" spans="1:14" x14ac:dyDescent="0.25">
      <c r="A17">
        <v>16</v>
      </c>
      <c r="B17" t="s">
        <v>24</v>
      </c>
      <c r="C17">
        <v>7.3876040602952845E-4</v>
      </c>
      <c r="D17">
        <f t="shared" si="1"/>
        <v>0.30937247373892873</v>
      </c>
      <c r="E17" s="5">
        <v>0</v>
      </c>
      <c r="F17" s="6">
        <v>0</v>
      </c>
      <c r="G17" s="5">
        <f>E17-'A_Risk Neutral Model'!$S$3*F17</f>
        <v>0</v>
      </c>
      <c r="H17" s="5">
        <f>'A_Risk Neutral Model'!$S$4*F17-E17</f>
        <v>0</v>
      </c>
    </row>
    <row r="18" spans="1:14" x14ac:dyDescent="0.25">
      <c r="A18">
        <v>17</v>
      </c>
      <c r="B18" t="s">
        <v>25</v>
      </c>
      <c r="C18">
        <v>1.157532926981096E-3</v>
      </c>
      <c r="D18">
        <f t="shared" si="1"/>
        <v>0.525397723470719</v>
      </c>
      <c r="E18" s="5">
        <v>0.24999999999999994</v>
      </c>
      <c r="F18" s="6">
        <v>1</v>
      </c>
      <c r="G18" s="5">
        <f>E18-'A_Risk Neutral Model'!$S$3*F18</f>
        <v>-0.10000000000000003</v>
      </c>
      <c r="H18" s="5">
        <f>'A_Risk Neutral Model'!$S$4*F18-E18</f>
        <v>-0.19999999999999996</v>
      </c>
    </row>
    <row r="19" spans="1:14" x14ac:dyDescent="0.25">
      <c r="A19">
        <v>18</v>
      </c>
      <c r="B19" t="s">
        <v>26</v>
      </c>
      <c r="C19">
        <v>-2.1985879037854719E-4</v>
      </c>
      <c r="D19">
        <f t="shared" si="1"/>
        <v>-7.7121123772066813E-2</v>
      </c>
      <c r="E19" s="5">
        <v>0</v>
      </c>
      <c r="F19" s="6">
        <v>0</v>
      </c>
      <c r="G19" s="5">
        <f>E19-'A_Risk Neutral Model'!$S$3*F19</f>
        <v>0</v>
      </c>
      <c r="H19" s="5">
        <f>'A_Risk Neutral Model'!$S$4*F19-E19</f>
        <v>0</v>
      </c>
    </row>
    <row r="20" spans="1:14" x14ac:dyDescent="0.25">
      <c r="A20">
        <v>19</v>
      </c>
      <c r="B20" t="s">
        <v>15</v>
      </c>
      <c r="C20" s="3">
        <v>9.4250000000000001E-5</v>
      </c>
      <c r="D20">
        <f t="shared" si="1"/>
        <v>3.4998139305211673E-2</v>
      </c>
      <c r="E20" s="5">
        <v>0</v>
      </c>
      <c r="F20" s="6">
        <v>0</v>
      </c>
      <c r="G20" s="5">
        <f>E20-'A_Risk Neutral Model'!$S$6*F20</f>
        <v>0</v>
      </c>
      <c r="H20" s="5">
        <f>'A_Risk Neutral Model'!$S$4*F20-E20</f>
        <v>0</v>
      </c>
    </row>
    <row r="21" spans="1:14" x14ac:dyDescent="0.25">
      <c r="D21" s="4" t="s">
        <v>80</v>
      </c>
      <c r="E21" s="7">
        <f>SUM(E2:E20)</f>
        <v>1</v>
      </c>
      <c r="F21" s="7">
        <f>SUM(F2:F20)</f>
        <v>5</v>
      </c>
      <c r="G21" s="5"/>
      <c r="H21" s="5"/>
    </row>
    <row r="24" spans="1:14" x14ac:dyDescent="0.25">
      <c r="A24" s="4" t="s">
        <v>43</v>
      </c>
      <c r="B24">
        <f>SUMPRODUCT(D2:D20,E2:E20)</f>
        <v>0.54397379904428178</v>
      </c>
    </row>
    <row r="25" spans="1:14" x14ac:dyDescent="0.25">
      <c r="N25" s="3"/>
    </row>
  </sheetData>
  <mergeCells count="3">
    <mergeCell ref="R1:S1"/>
    <mergeCell ref="U1:V1"/>
    <mergeCell ref="R12:S12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Normal="100" workbookViewId="0">
      <pane xSplit="3" ySplit="1" topLeftCell="D2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defaultRowHeight="15" x14ac:dyDescent="0.25"/>
  <cols>
    <col min="1" max="1" width="10.85546875" customWidth="1"/>
    <col min="2" max="2" width="14.28515625" bestFit="1" customWidth="1"/>
    <col min="3" max="3" width="12.7109375" customWidth="1"/>
    <col min="4" max="4" width="10" customWidth="1"/>
    <col min="5" max="5" width="8.85546875" customWidth="1"/>
    <col min="6" max="6" width="6.5703125" customWidth="1"/>
    <col min="7" max="7" width="9.85546875" customWidth="1"/>
    <col min="8" max="8" width="9.7109375" customWidth="1"/>
    <col min="10" max="10" width="14.5703125" customWidth="1"/>
    <col min="11" max="11" width="8.140625" customWidth="1"/>
    <col min="12" max="12" width="8.28515625" customWidth="1"/>
    <col min="13" max="13" width="13.85546875" customWidth="1"/>
    <col min="14" max="14" width="22.7109375" customWidth="1"/>
    <col min="15" max="15" width="12.42578125" customWidth="1"/>
    <col min="18" max="18" width="28.140625" customWidth="1"/>
    <col min="19" max="19" width="13.85546875" customWidth="1"/>
    <col min="21" max="21" width="27.28515625" customWidth="1"/>
    <col min="26" max="26" width="14.7109375" customWidth="1"/>
  </cols>
  <sheetData>
    <row r="1" spans="1:45" ht="39" customHeight="1" x14ac:dyDescent="0.25">
      <c r="A1" s="1" t="s">
        <v>45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39</v>
      </c>
      <c r="G1" s="1" t="s">
        <v>2</v>
      </c>
      <c r="H1" s="1" t="s">
        <v>27</v>
      </c>
      <c r="J1" t="s">
        <v>44</v>
      </c>
      <c r="K1" t="s">
        <v>39</v>
      </c>
      <c r="L1" s="1" t="s">
        <v>41</v>
      </c>
      <c r="M1" s="1" t="s">
        <v>42</v>
      </c>
      <c r="N1" s="1" t="s">
        <v>40</v>
      </c>
      <c r="P1" s="1"/>
      <c r="R1" s="28" t="s">
        <v>35</v>
      </c>
      <c r="S1" s="29"/>
      <c r="U1" s="30" t="s">
        <v>37</v>
      </c>
      <c r="V1" s="31"/>
      <c r="Z1" s="8"/>
      <c r="AA1" s="10" t="s">
        <v>3</v>
      </c>
      <c r="AB1" s="8" t="s">
        <v>5</v>
      </c>
      <c r="AC1" s="8" t="s">
        <v>7</v>
      </c>
      <c r="AD1" s="8" t="s">
        <v>8</v>
      </c>
      <c r="AE1" s="9" t="s">
        <v>10</v>
      </c>
      <c r="AF1" s="9" t="s">
        <v>12</v>
      </c>
      <c r="AG1" s="9" t="s">
        <v>14</v>
      </c>
      <c r="AH1" s="9" t="s">
        <v>16</v>
      </c>
      <c r="AI1" s="9" t="s">
        <v>17</v>
      </c>
      <c r="AJ1" s="9" t="s">
        <v>18</v>
      </c>
      <c r="AK1" s="9" t="s">
        <v>19</v>
      </c>
      <c r="AL1" s="9" t="s">
        <v>20</v>
      </c>
      <c r="AM1" s="9" t="s">
        <v>21</v>
      </c>
      <c r="AN1" s="9" t="s">
        <v>22</v>
      </c>
      <c r="AO1" s="9" t="s">
        <v>23</v>
      </c>
      <c r="AP1" s="9" t="s">
        <v>24</v>
      </c>
      <c r="AQ1" s="9" t="s">
        <v>25</v>
      </c>
      <c r="AR1" s="9" t="s">
        <v>26</v>
      </c>
      <c r="AS1" s="9" t="s">
        <v>15</v>
      </c>
    </row>
    <row r="2" spans="1:45" x14ac:dyDescent="0.25">
      <c r="A2">
        <v>1</v>
      </c>
      <c r="B2" t="s">
        <v>3</v>
      </c>
      <c r="C2">
        <v>3.7090198718551875E-4</v>
      </c>
      <c r="D2">
        <f t="shared" ref="D2:D9" si="0">(1+C2)^365-1</f>
        <v>0.14494216557667428</v>
      </c>
      <c r="E2" s="5">
        <v>6.5099320097771168E-2</v>
      </c>
      <c r="F2" s="6">
        <v>1</v>
      </c>
      <c r="G2" s="5">
        <f>E2-'A_Risk Averse Model'!$S$3*F2</f>
        <v>-0.28490067990222878</v>
      </c>
      <c r="H2" s="5">
        <f>'A_Risk Averse Model'!$S$4*F2-E2</f>
        <v>-1.5099320097771166E-2</v>
      </c>
      <c r="J2" t="s">
        <v>4</v>
      </c>
      <c r="K2">
        <v>1</v>
      </c>
      <c r="L2">
        <v>2</v>
      </c>
      <c r="M2" s="5">
        <f>E2+E3</f>
        <v>0.15272447795733962</v>
      </c>
      <c r="N2">
        <f>F2+F3</f>
        <v>2</v>
      </c>
      <c r="R2" t="s">
        <v>38</v>
      </c>
      <c r="S2" t="s">
        <v>1</v>
      </c>
      <c r="U2" t="s">
        <v>38</v>
      </c>
      <c r="V2" t="s">
        <v>36</v>
      </c>
      <c r="Z2" s="11" t="s">
        <v>3</v>
      </c>
      <c r="AA2" s="11">
        <v>1.1548239115749491E-5</v>
      </c>
      <c r="AB2" s="11">
        <v>2.6446895225834875E-7</v>
      </c>
      <c r="AC2" s="11">
        <v>-9.5350361937799161E-8</v>
      </c>
      <c r="AD2" s="11">
        <v>-2.4554420843304154E-8</v>
      </c>
      <c r="AE2" s="11">
        <v>-7.102328155661297E-9</v>
      </c>
      <c r="AF2" s="11">
        <v>1.6959487001538434E-6</v>
      </c>
      <c r="AG2" s="11">
        <v>-7.2939979325304934E-7</v>
      </c>
      <c r="AH2" s="11">
        <v>-1.3765066548926608E-7</v>
      </c>
      <c r="AI2" s="11">
        <v>8.0206248976588867E-7</v>
      </c>
      <c r="AJ2" s="11">
        <v>1.1495496163537146E-6</v>
      </c>
      <c r="AK2" s="11">
        <v>5.3377463160176467E-7</v>
      </c>
      <c r="AL2" s="11">
        <v>1.2136701848735556E-6</v>
      </c>
      <c r="AM2" s="11">
        <v>-1.5075904390031903E-7</v>
      </c>
      <c r="AN2" s="11">
        <v>-1.0162899923824191E-7</v>
      </c>
      <c r="AO2" s="11">
        <v>2.0840731794171568E-6</v>
      </c>
      <c r="AP2" s="11">
        <v>-2.2559387605629134E-6</v>
      </c>
      <c r="AQ2" s="11">
        <v>4.8712013517657783E-6</v>
      </c>
      <c r="AR2" s="11">
        <v>-2.8080781841098029E-6</v>
      </c>
      <c r="AS2" s="12">
        <v>0</v>
      </c>
    </row>
    <row r="3" spans="1:45" x14ac:dyDescent="0.25">
      <c r="A3">
        <v>2</v>
      </c>
      <c r="B3" t="s">
        <v>5</v>
      </c>
      <c r="C3">
        <v>8.7583936297178794E-4</v>
      </c>
      <c r="D3">
        <f t="shared" si="0"/>
        <v>0.37649643323132675</v>
      </c>
      <c r="E3" s="5">
        <v>8.7625157859568439E-2</v>
      </c>
      <c r="F3" s="6">
        <v>1</v>
      </c>
      <c r="G3" s="5">
        <f>E3-'A_Risk Averse Model'!$S$3*F3</f>
        <v>-0.26237484214043155</v>
      </c>
      <c r="H3" s="5">
        <f>'A_Risk Averse Model'!$S$4*F3-E3</f>
        <v>-3.7625157859568437E-2</v>
      </c>
      <c r="J3" t="s">
        <v>6</v>
      </c>
      <c r="K3">
        <v>1</v>
      </c>
      <c r="L3">
        <v>3</v>
      </c>
      <c r="M3" s="5">
        <f>E4+E5+E6</f>
        <v>0.59999999999999987</v>
      </c>
      <c r="N3">
        <f>F4+F5+F6</f>
        <v>2</v>
      </c>
      <c r="R3" t="s">
        <v>28</v>
      </c>
      <c r="S3">
        <v>0.35</v>
      </c>
      <c r="U3" t="s">
        <v>31</v>
      </c>
      <c r="V3">
        <v>5</v>
      </c>
      <c r="Z3" s="11" t="s">
        <v>5</v>
      </c>
      <c r="AA3" s="11">
        <v>2.6446895225834875E-7</v>
      </c>
      <c r="AB3" s="11">
        <v>8.3586678522237361E-6</v>
      </c>
      <c r="AC3" s="11">
        <v>-4.3547187932516203E-8</v>
      </c>
      <c r="AD3" s="11">
        <v>-2.6617967738026825E-8</v>
      </c>
      <c r="AE3" s="11">
        <v>-1.4044010425890119E-8</v>
      </c>
      <c r="AF3" s="11">
        <v>2.8361719069374859E-7</v>
      </c>
      <c r="AG3" s="11">
        <v>-1.4389032002536055E-6</v>
      </c>
      <c r="AH3" s="11">
        <v>1.0452394781339579E-6</v>
      </c>
      <c r="AI3" s="11">
        <v>2.65907734800665E-7</v>
      </c>
      <c r="AJ3" s="11">
        <v>-1.8668585498901509E-8</v>
      </c>
      <c r="AK3" s="11">
        <v>1.3712275941706105E-7</v>
      </c>
      <c r="AL3" s="11">
        <v>1.3365761456295316E-6</v>
      </c>
      <c r="AM3" s="11">
        <v>8.8015347961978446E-7</v>
      </c>
      <c r="AN3" s="11">
        <v>8.4604726572973557E-7</v>
      </c>
      <c r="AO3" s="11">
        <v>4.8485832937793301E-7</v>
      </c>
      <c r="AP3" s="11">
        <v>-2.1989661153420618E-7</v>
      </c>
      <c r="AQ3" s="11">
        <v>1.8269048460096103E-6</v>
      </c>
      <c r="AR3" s="11">
        <v>6.1026095666983448E-6</v>
      </c>
      <c r="AS3" s="12">
        <v>0</v>
      </c>
    </row>
    <row r="4" spans="1:45" x14ac:dyDescent="0.25">
      <c r="A4">
        <v>3</v>
      </c>
      <c r="B4" t="s">
        <v>7</v>
      </c>
      <c r="C4">
        <v>2.8862626500545345E-4</v>
      </c>
      <c r="D4">
        <f t="shared" si="0"/>
        <v>0.11108096797480971</v>
      </c>
      <c r="E4" s="5">
        <v>0.35</v>
      </c>
      <c r="F4" s="6">
        <v>1</v>
      </c>
      <c r="G4" s="5">
        <f>E4-'A_Risk Averse Model'!$S$3*F4</f>
        <v>0</v>
      </c>
      <c r="H4" s="5">
        <f>'A_Risk Averse Model'!$S$4*F4-E4</f>
        <v>-0.3</v>
      </c>
      <c r="J4" t="s">
        <v>48</v>
      </c>
      <c r="K4">
        <v>0</v>
      </c>
      <c r="L4">
        <v>3</v>
      </c>
      <c r="M4" s="5">
        <f>E7+E8+E9</f>
        <v>0</v>
      </c>
      <c r="N4">
        <f>F7+F8+F9</f>
        <v>0</v>
      </c>
      <c r="R4" t="s">
        <v>29</v>
      </c>
      <c r="S4">
        <v>0.05</v>
      </c>
      <c r="U4" t="s">
        <v>32</v>
      </c>
      <c r="V4">
        <v>5</v>
      </c>
      <c r="Z4" s="11" t="s">
        <v>7</v>
      </c>
      <c r="AA4" s="11">
        <v>-9.5350361937799161E-8</v>
      </c>
      <c r="AB4" s="11">
        <v>-4.3547187932516203E-8</v>
      </c>
      <c r="AC4" s="11">
        <v>1.1825110325362594E-7</v>
      </c>
      <c r="AD4" s="11">
        <v>7.0151118672886065E-8</v>
      </c>
      <c r="AE4" s="11">
        <v>9.4310803686155017E-8</v>
      </c>
      <c r="AF4" s="11">
        <v>4.1183081089033534E-8</v>
      </c>
      <c r="AG4" s="11">
        <v>7.9831849321989693E-8</v>
      </c>
      <c r="AH4" s="11">
        <v>-1.783615155351018E-7</v>
      </c>
      <c r="AI4" s="11">
        <v>1.2323424752520353E-8</v>
      </c>
      <c r="AJ4" s="11">
        <v>1.0125132167069366E-7</v>
      </c>
      <c r="AK4" s="11">
        <v>2.8968696588640298E-9</v>
      </c>
      <c r="AL4" s="11">
        <v>9.6957126925037104E-8</v>
      </c>
      <c r="AM4" s="11">
        <v>2.8125294135286581E-7</v>
      </c>
      <c r="AN4" s="11">
        <v>2.9425105489939041E-9</v>
      </c>
      <c r="AO4" s="11">
        <v>3.7191660335555362E-8</v>
      </c>
      <c r="AP4" s="11">
        <v>-4.6705706607928669E-8</v>
      </c>
      <c r="AQ4" s="11">
        <v>-3.6229070513115401E-7</v>
      </c>
      <c r="AR4" s="11">
        <v>-9.5325699917527274E-7</v>
      </c>
      <c r="AS4" s="12">
        <v>0</v>
      </c>
    </row>
    <row r="5" spans="1:45" x14ac:dyDescent="0.25">
      <c r="A5">
        <v>4</v>
      </c>
      <c r="B5" t="s">
        <v>8</v>
      </c>
      <c r="C5">
        <v>4.2716010616170507E-4</v>
      </c>
      <c r="D5">
        <f t="shared" si="0"/>
        <v>0.16868612559314133</v>
      </c>
      <c r="E5" s="5">
        <v>0</v>
      </c>
      <c r="F5" s="6">
        <v>0</v>
      </c>
      <c r="G5" s="5">
        <f>E5-'A_Risk Averse Model'!$S$3*F5</f>
        <v>0</v>
      </c>
      <c r="H5" s="5">
        <f>'A_Risk Averse Model'!$S$4*F5-E5</f>
        <v>0</v>
      </c>
      <c r="J5" t="s">
        <v>9</v>
      </c>
      <c r="K5">
        <v>1</v>
      </c>
      <c r="L5">
        <v>3</v>
      </c>
      <c r="M5" s="5">
        <f>E10+E11+E12</f>
        <v>9.7275522019272198E-2</v>
      </c>
      <c r="N5">
        <f>F10+F11+F12</f>
        <v>1</v>
      </c>
      <c r="R5" t="s">
        <v>30</v>
      </c>
      <c r="S5">
        <v>0.6</v>
      </c>
      <c r="U5" t="s">
        <v>33</v>
      </c>
      <c r="V5">
        <v>7</v>
      </c>
      <c r="Z5" s="11" t="s">
        <v>8</v>
      </c>
      <c r="AA5" s="11">
        <v>-2.4554420843304154E-8</v>
      </c>
      <c r="AB5" s="11">
        <v>-2.6617967738026825E-8</v>
      </c>
      <c r="AC5" s="11">
        <v>7.0151118672886065E-8</v>
      </c>
      <c r="AD5" s="11">
        <v>2.0047716197371348E-7</v>
      </c>
      <c r="AE5" s="11">
        <v>1.5178813769270206E-7</v>
      </c>
      <c r="AF5" s="11">
        <v>1.8720724763157449E-8</v>
      </c>
      <c r="AG5" s="11">
        <v>2.7056835995951098E-7</v>
      </c>
      <c r="AH5" s="11">
        <v>-1.5194550738045082E-7</v>
      </c>
      <c r="AI5" s="11">
        <v>1.5842823826251191E-8</v>
      </c>
      <c r="AJ5" s="11">
        <v>8.3058791677823054E-8</v>
      </c>
      <c r="AK5" s="11">
        <v>5.7318110924884202E-8</v>
      </c>
      <c r="AL5" s="11">
        <v>2.1930629317703923E-7</v>
      </c>
      <c r="AM5" s="11">
        <v>3.6984506083877127E-7</v>
      </c>
      <c r="AN5" s="11">
        <v>-1.30918315227811E-8</v>
      </c>
      <c r="AO5" s="11">
        <v>3.1456501518175227E-7</v>
      </c>
      <c r="AP5" s="11">
        <v>-5.3913887610896522E-8</v>
      </c>
      <c r="AQ5" s="11">
        <v>-2.9617104146849504E-7</v>
      </c>
      <c r="AR5" s="11">
        <v>-7.8233933410273585E-7</v>
      </c>
      <c r="AS5" s="12">
        <v>0</v>
      </c>
    </row>
    <row r="6" spans="1:45" x14ac:dyDescent="0.25">
      <c r="A6">
        <v>5</v>
      </c>
      <c r="B6" t="s">
        <v>10</v>
      </c>
      <c r="C6">
        <v>6.1846606611484908E-4</v>
      </c>
      <c r="D6">
        <f t="shared" si="0"/>
        <v>0.2531624753731192</v>
      </c>
      <c r="E6" s="5">
        <v>0.24999999999999994</v>
      </c>
      <c r="F6" s="6">
        <v>1</v>
      </c>
      <c r="G6" s="5">
        <f>E6-'A_Risk Averse Model'!$S$3*F6</f>
        <v>-0.10000000000000003</v>
      </c>
      <c r="H6" s="5">
        <f>'A_Risk Averse Model'!$S$4*F6-E6</f>
        <v>-0.19999999999999996</v>
      </c>
      <c r="J6" t="s">
        <v>11</v>
      </c>
      <c r="K6">
        <v>1</v>
      </c>
      <c r="L6">
        <v>3</v>
      </c>
      <c r="M6" s="5">
        <f>E13+E14+E15</f>
        <v>0.05</v>
      </c>
      <c r="N6">
        <f>F13+F14+F15</f>
        <v>1</v>
      </c>
      <c r="R6" t="s">
        <v>34</v>
      </c>
      <c r="S6">
        <v>0.1</v>
      </c>
      <c r="Z6" s="11" t="s">
        <v>10</v>
      </c>
      <c r="AA6" s="11">
        <v>-7.102328155661297E-9</v>
      </c>
      <c r="AB6" s="11">
        <v>-1.4044010425890119E-8</v>
      </c>
      <c r="AC6" s="11">
        <v>9.4310803686155017E-8</v>
      </c>
      <c r="AD6" s="11">
        <v>1.5178813769270206E-7</v>
      </c>
      <c r="AE6" s="11">
        <v>3.2364067561316119E-7</v>
      </c>
      <c r="AF6" s="11">
        <v>3.3089851398140486E-7</v>
      </c>
      <c r="AG6" s="11">
        <v>9.3721923562097097E-7</v>
      </c>
      <c r="AH6" s="11">
        <v>4.5727598500489933E-8</v>
      </c>
      <c r="AI6" s="11">
        <v>7.6699551117042355E-8</v>
      </c>
      <c r="AJ6" s="11">
        <v>1.4507677204735683E-7</v>
      </c>
      <c r="AK6" s="11">
        <v>1.0691186748440814E-7</v>
      </c>
      <c r="AL6" s="11">
        <v>2.0236469818575267E-7</v>
      </c>
      <c r="AM6" s="11">
        <v>4.1048273662313454E-7</v>
      </c>
      <c r="AN6" s="11">
        <v>-9.4588041336663849E-8</v>
      </c>
      <c r="AO6" s="11">
        <v>1.4423849780398654E-8</v>
      </c>
      <c r="AP6" s="11">
        <v>-3.5642889785491215E-7</v>
      </c>
      <c r="AQ6" s="11">
        <v>-8.1066958336029273E-8</v>
      </c>
      <c r="AR6" s="11">
        <v>-2.1205359207247249E-6</v>
      </c>
      <c r="AS6" s="12">
        <v>0</v>
      </c>
    </row>
    <row r="7" spans="1:45" x14ac:dyDescent="0.25">
      <c r="A7">
        <v>6</v>
      </c>
      <c r="B7" t="s">
        <v>12</v>
      </c>
      <c r="C7">
        <v>8.5994802904206553E-7</v>
      </c>
      <c r="D7">
        <f t="shared" si="0"/>
        <v>3.1393016137215568E-4</v>
      </c>
      <c r="E7" s="5">
        <v>0</v>
      </c>
      <c r="F7" s="6">
        <v>0</v>
      </c>
      <c r="G7" s="5">
        <f>E7-'A_Risk Averse Model'!$S$3*F7</f>
        <v>0</v>
      </c>
      <c r="H7" s="5">
        <f>'A_Risk Averse Model'!$S$4*F7-E7</f>
        <v>0</v>
      </c>
      <c r="J7" t="s">
        <v>13</v>
      </c>
      <c r="K7">
        <v>0</v>
      </c>
      <c r="L7">
        <v>4</v>
      </c>
      <c r="M7" s="5">
        <f>E16+E17+E18+E19</f>
        <v>0</v>
      </c>
      <c r="N7">
        <f>F16+F17+F18+F19</f>
        <v>0</v>
      </c>
      <c r="R7" t="s">
        <v>49</v>
      </c>
      <c r="S7">
        <v>1</v>
      </c>
      <c r="Z7" s="11" t="s">
        <v>12</v>
      </c>
      <c r="AA7" s="11">
        <v>1.6959487001538434E-6</v>
      </c>
      <c r="AB7" s="11">
        <v>2.8361719069374859E-7</v>
      </c>
      <c r="AC7" s="11">
        <v>4.1183081089033534E-8</v>
      </c>
      <c r="AD7" s="11">
        <v>1.8720724763157449E-8</v>
      </c>
      <c r="AE7" s="11">
        <v>3.3089851398140486E-7</v>
      </c>
      <c r="AF7" s="11">
        <v>9.1196855185176904E-5</v>
      </c>
      <c r="AG7" s="11">
        <v>8.5104815105634156E-5</v>
      </c>
      <c r="AH7" s="11">
        <v>8.8665711239282468E-6</v>
      </c>
      <c r="AI7" s="11">
        <v>5.092087009095185E-6</v>
      </c>
      <c r="AJ7" s="11">
        <v>1.6600853092957665E-5</v>
      </c>
      <c r="AK7" s="11">
        <v>5.0311558561566894E-6</v>
      </c>
      <c r="AL7" s="11">
        <v>-1.6448272512914563E-5</v>
      </c>
      <c r="AM7" s="11">
        <v>-1.3218395788122556E-5</v>
      </c>
      <c r="AN7" s="11">
        <v>-1.3866430343713139E-5</v>
      </c>
      <c r="AO7" s="11">
        <v>-2.5808490342071533E-5</v>
      </c>
      <c r="AP7" s="11">
        <v>-1.576693975506566E-5</v>
      </c>
      <c r="AQ7" s="11">
        <v>-2.4631357901913987E-6</v>
      </c>
      <c r="AR7" s="11">
        <v>-1.1001013091606562E-5</v>
      </c>
      <c r="AS7" s="12">
        <v>0</v>
      </c>
    </row>
    <row r="8" spans="1:45" x14ac:dyDescent="0.25">
      <c r="A8">
        <v>7</v>
      </c>
      <c r="B8" t="s">
        <v>14</v>
      </c>
      <c r="C8">
        <v>-1.58548201475276E-4</v>
      </c>
      <c r="D8">
        <f t="shared" si="0"/>
        <v>-5.62317884732354E-2</v>
      </c>
      <c r="E8" s="5">
        <v>0</v>
      </c>
      <c r="F8" s="6">
        <v>0</v>
      </c>
      <c r="G8" s="5">
        <f>E8-'A_Risk Averse Model'!$S$3*F8</f>
        <v>0</v>
      </c>
      <c r="H8" s="5">
        <f>'A_Risk Averse Model'!$S$4*F8-E8</f>
        <v>0</v>
      </c>
      <c r="J8" t="s">
        <v>15</v>
      </c>
      <c r="K8">
        <v>1</v>
      </c>
      <c r="L8">
        <v>1</v>
      </c>
      <c r="M8" s="5">
        <f>E20</f>
        <v>0.1000000000233883</v>
      </c>
      <c r="N8">
        <f>F20</f>
        <v>1</v>
      </c>
      <c r="Z8" s="11" t="s">
        <v>14</v>
      </c>
      <c r="AA8" s="11">
        <v>-7.2939979325304934E-7</v>
      </c>
      <c r="AB8" s="11">
        <v>-1.4389032002536055E-6</v>
      </c>
      <c r="AC8" s="11">
        <v>7.9831849321989693E-8</v>
      </c>
      <c r="AD8" s="11">
        <v>2.7056835995951098E-7</v>
      </c>
      <c r="AE8" s="11">
        <v>9.3721923562097097E-7</v>
      </c>
      <c r="AF8" s="11">
        <v>8.5104815105634156E-5</v>
      </c>
      <c r="AG8" s="11">
        <v>5.8424951620205138E-4</v>
      </c>
      <c r="AH8" s="11">
        <v>5.1310013566781652E-5</v>
      </c>
      <c r="AI8" s="11">
        <v>-2.7420913789840581E-6</v>
      </c>
      <c r="AJ8" s="11">
        <v>1.1108163480567734E-5</v>
      </c>
      <c r="AK8" s="11">
        <v>-4.8268481783813437E-6</v>
      </c>
      <c r="AL8" s="11">
        <v>-1.2527903101659099E-6</v>
      </c>
      <c r="AM8" s="11">
        <v>3.1315595481114081E-6</v>
      </c>
      <c r="AN8" s="11">
        <v>-4.4756524917154658E-6</v>
      </c>
      <c r="AO8" s="11">
        <v>-2.1890650449217039E-5</v>
      </c>
      <c r="AP8" s="11">
        <v>-1.4851693215899845E-6</v>
      </c>
      <c r="AQ8" s="11">
        <v>4.2149368095441561E-6</v>
      </c>
      <c r="AR8" s="11">
        <v>-9.1322663561514886E-6</v>
      </c>
      <c r="AS8" s="12">
        <v>0</v>
      </c>
    </row>
    <row r="9" spans="1:45" x14ac:dyDescent="0.25">
      <c r="A9">
        <v>8</v>
      </c>
      <c r="B9" t="s">
        <v>16</v>
      </c>
      <c r="C9">
        <v>-2.2813008963011789E-4</v>
      </c>
      <c r="D9">
        <f t="shared" si="0"/>
        <v>-7.9903738243747413E-2</v>
      </c>
      <c r="E9" s="5">
        <v>0</v>
      </c>
      <c r="F9" s="6">
        <v>0</v>
      </c>
      <c r="G9" s="5">
        <f>E9-'A_Risk Averse Model'!$S$3*F9</f>
        <v>0</v>
      </c>
      <c r="H9" s="5">
        <f>'A_Risk Averse Model'!$S$4*F9-E9</f>
        <v>0</v>
      </c>
      <c r="K9" s="4">
        <f>SUM(K2:K8)</f>
        <v>5</v>
      </c>
      <c r="Z9" s="11" t="s">
        <v>16</v>
      </c>
      <c r="AA9" s="11">
        <v>-1.3765066548926608E-7</v>
      </c>
      <c r="AB9" s="11">
        <v>1.0452394781339579E-6</v>
      </c>
      <c r="AC9" s="11">
        <v>-1.783615155351018E-7</v>
      </c>
      <c r="AD9" s="11">
        <v>-1.5194550738045082E-7</v>
      </c>
      <c r="AE9" s="11">
        <v>4.5727598500489933E-8</v>
      </c>
      <c r="AF9" s="11">
        <v>8.8665711239282468E-6</v>
      </c>
      <c r="AG9" s="11">
        <v>5.1310013566781652E-5</v>
      </c>
      <c r="AH9" s="11">
        <v>1.5082359799003777E-4</v>
      </c>
      <c r="AI9" s="11">
        <v>1.619527607244856E-6</v>
      </c>
      <c r="AJ9" s="11">
        <v>4.0570555076008201E-6</v>
      </c>
      <c r="AK9" s="11">
        <v>6.3555581380204884E-7</v>
      </c>
      <c r="AL9" s="11">
        <v>4.6910946279347601E-7</v>
      </c>
      <c r="AM9" s="11">
        <v>4.9421080904309983E-6</v>
      </c>
      <c r="AN9" s="11">
        <v>2.8855623197704258E-6</v>
      </c>
      <c r="AO9" s="11">
        <v>-9.3534137627057326E-7</v>
      </c>
      <c r="AP9" s="11">
        <v>3.7180875979629124E-6</v>
      </c>
      <c r="AQ9" s="11">
        <v>-1.4729504589057194E-5</v>
      </c>
      <c r="AR9" s="11">
        <v>4.241054048863994E-6</v>
      </c>
      <c r="AS9" s="12">
        <v>0</v>
      </c>
    </row>
    <row r="10" spans="1:45" s="2" customFormat="1" x14ac:dyDescent="0.25">
      <c r="A10">
        <v>9</v>
      </c>
      <c r="B10" t="s">
        <v>17</v>
      </c>
      <c r="C10">
        <v>-8.2141297135457906E-5</v>
      </c>
      <c r="D10">
        <f t="shared" ref="D10:D20" si="1">(1+C10)^365-1</f>
        <v>-2.9537779385039098E-2</v>
      </c>
      <c r="E10" s="5">
        <v>0</v>
      </c>
      <c r="F10" s="6">
        <v>0</v>
      </c>
      <c r="G10" s="5">
        <f>E10-'A_Risk Averse Model'!$S$3*F10</f>
        <v>0</v>
      </c>
      <c r="H10" s="5">
        <f>'A_Risk Averse Model'!$S$4*F10-E10</f>
        <v>0</v>
      </c>
      <c r="R10" s="32" t="s">
        <v>53</v>
      </c>
      <c r="S10" s="32"/>
      <c r="Z10" s="11" t="s">
        <v>17</v>
      </c>
      <c r="AA10" s="11">
        <v>8.0206248976588867E-7</v>
      </c>
      <c r="AB10" s="11">
        <v>2.65907734800665E-7</v>
      </c>
      <c r="AC10" s="11">
        <v>1.2323424752520353E-8</v>
      </c>
      <c r="AD10" s="11">
        <v>1.5842823826251191E-8</v>
      </c>
      <c r="AE10" s="11">
        <v>7.6699551117042355E-8</v>
      </c>
      <c r="AF10" s="11">
        <v>5.092087009095185E-6</v>
      </c>
      <c r="AG10" s="11">
        <v>-2.7420913789840581E-6</v>
      </c>
      <c r="AH10" s="11">
        <v>1.619527607244856E-6</v>
      </c>
      <c r="AI10" s="11">
        <v>1.2366955560587564E-5</v>
      </c>
      <c r="AJ10" s="11">
        <v>1.0535903360268708E-5</v>
      </c>
      <c r="AK10" s="11">
        <v>1.0577829146361017E-5</v>
      </c>
      <c r="AL10" s="11">
        <v>-7.1043013811969899E-6</v>
      </c>
      <c r="AM10" s="11">
        <v>-7.886648846345578E-6</v>
      </c>
      <c r="AN10" s="11">
        <v>-7.1727350843239018E-6</v>
      </c>
      <c r="AO10" s="11">
        <v>-8.1398722772980513E-6</v>
      </c>
      <c r="AP10" s="11">
        <v>-4.3307624677663027E-6</v>
      </c>
      <c r="AQ10" s="11">
        <v>-3.7928926596202952E-6</v>
      </c>
      <c r="AR10" s="11">
        <v>-2.4941885836884963E-6</v>
      </c>
      <c r="AS10" s="12">
        <v>0</v>
      </c>
    </row>
    <row r="11" spans="1:45" x14ac:dyDescent="0.25">
      <c r="A11">
        <v>10</v>
      </c>
      <c r="B11" t="s">
        <v>18</v>
      </c>
      <c r="C11">
        <v>-1.6599915843446738E-4</v>
      </c>
      <c r="D11">
        <f t="shared" si="1"/>
        <v>-5.8795388273678695E-2</v>
      </c>
      <c r="E11" s="5">
        <v>0</v>
      </c>
      <c r="F11" s="6">
        <v>0</v>
      </c>
      <c r="G11" s="5">
        <f>E11-'A_Risk Averse Model'!$S$3*F11</f>
        <v>0</v>
      </c>
      <c r="H11" s="5">
        <f>'A_Risk Averse Model'!$S$4*F11-E11</f>
        <v>0</v>
      </c>
      <c r="R11" s="11" t="s">
        <v>52</v>
      </c>
      <c r="S11" s="11">
        <v>0.2</v>
      </c>
      <c r="Z11" s="11" t="s">
        <v>18</v>
      </c>
      <c r="AA11" s="11">
        <v>1.1495496163537146E-6</v>
      </c>
      <c r="AB11" s="11">
        <v>-1.8668585498901509E-8</v>
      </c>
      <c r="AC11" s="11">
        <v>1.0125132167069366E-7</v>
      </c>
      <c r="AD11" s="11">
        <v>8.3058791677823054E-8</v>
      </c>
      <c r="AE11" s="11">
        <v>1.4507677204735683E-7</v>
      </c>
      <c r="AF11" s="11">
        <v>1.6600853092957665E-5</v>
      </c>
      <c r="AG11" s="11">
        <v>1.1108163480567734E-5</v>
      </c>
      <c r="AH11" s="11">
        <v>4.0570555076008201E-6</v>
      </c>
      <c r="AI11" s="11">
        <v>1.0535903360268708E-5</v>
      </c>
      <c r="AJ11" s="11">
        <v>4.1988713445996303E-5</v>
      </c>
      <c r="AK11" s="11">
        <v>1.0391768467073076E-5</v>
      </c>
      <c r="AL11" s="11">
        <v>-1.5626846051448592E-5</v>
      </c>
      <c r="AM11" s="11">
        <v>-1.625961746178534E-5</v>
      </c>
      <c r="AN11" s="11">
        <v>-1.3999502124608514E-5</v>
      </c>
      <c r="AO11" s="11">
        <v>-2.1258446967100432E-5</v>
      </c>
      <c r="AP11" s="11">
        <v>-1.3183082164288666E-5</v>
      </c>
      <c r="AQ11" s="11">
        <v>-6.5713336022552117E-6</v>
      </c>
      <c r="AR11" s="11">
        <v>-8.7812830886615342E-6</v>
      </c>
      <c r="AS11" s="12">
        <v>0</v>
      </c>
    </row>
    <row r="12" spans="1:45" x14ac:dyDescent="0.25">
      <c r="A12">
        <v>11</v>
      </c>
      <c r="B12" t="s">
        <v>19</v>
      </c>
      <c r="C12">
        <v>4.9874555139942781E-5</v>
      </c>
      <c r="D12">
        <f t="shared" si="1"/>
        <v>1.8370457068841661E-2</v>
      </c>
      <c r="E12" s="5">
        <v>9.7275522019272198E-2</v>
      </c>
      <c r="F12" s="6">
        <v>1</v>
      </c>
      <c r="G12" s="5">
        <f>E12-'A_Risk Averse Model'!$S$3*F12</f>
        <v>-0.25272447798072778</v>
      </c>
      <c r="H12" s="5">
        <f>'A_Risk Averse Model'!$S$4*F12-E12</f>
        <v>-4.7275522019272195E-2</v>
      </c>
      <c r="Z12" s="11" t="s">
        <v>19</v>
      </c>
      <c r="AA12" s="11">
        <v>5.3377463160176467E-7</v>
      </c>
      <c r="AB12" s="11">
        <v>1.3712275941706105E-7</v>
      </c>
      <c r="AC12" s="11">
        <v>2.8968696588640298E-9</v>
      </c>
      <c r="AD12" s="11">
        <v>5.7318110924884202E-8</v>
      </c>
      <c r="AE12" s="11">
        <v>1.0691186748440814E-7</v>
      </c>
      <c r="AF12" s="11">
        <v>5.0311558561566894E-6</v>
      </c>
      <c r="AG12" s="11">
        <v>-4.8268481783813437E-6</v>
      </c>
      <c r="AH12" s="11">
        <v>6.3555581380204884E-7</v>
      </c>
      <c r="AI12" s="11">
        <v>1.0577829146361017E-5</v>
      </c>
      <c r="AJ12" s="11">
        <v>1.0391768467073076E-5</v>
      </c>
      <c r="AK12" s="11">
        <v>1.1840068660866745E-5</v>
      </c>
      <c r="AL12" s="11">
        <v>-8.8467436963742162E-6</v>
      </c>
      <c r="AM12" s="11">
        <v>-8.7444588492741109E-6</v>
      </c>
      <c r="AN12" s="11">
        <v>-8.7908055536111858E-6</v>
      </c>
      <c r="AO12" s="11">
        <v>-1.2094996897117168E-5</v>
      </c>
      <c r="AP12" s="11">
        <v>-6.1983961336238017E-6</v>
      </c>
      <c r="AQ12" s="11">
        <v>-5.9560359055433957E-6</v>
      </c>
      <c r="AR12" s="11">
        <v>-3.3187808664891862E-6</v>
      </c>
      <c r="AS12" s="12">
        <v>0</v>
      </c>
    </row>
    <row r="13" spans="1:45" x14ac:dyDescent="0.25">
      <c r="A13">
        <v>12</v>
      </c>
      <c r="B13" t="s">
        <v>20</v>
      </c>
      <c r="C13">
        <v>9.1404665806775194E-4</v>
      </c>
      <c r="D13">
        <f t="shared" si="1"/>
        <v>0.39580965911903498</v>
      </c>
      <c r="E13" s="5">
        <v>0</v>
      </c>
      <c r="F13" s="6">
        <v>0</v>
      </c>
      <c r="G13" s="5">
        <f>E13-'A_Risk Averse Model'!$S$3*F13</f>
        <v>0</v>
      </c>
      <c r="H13" s="5">
        <f>'A_Risk Averse Model'!$S$4*F13-E13</f>
        <v>0</v>
      </c>
      <c r="Z13" s="11" t="s">
        <v>20</v>
      </c>
      <c r="AA13" s="11">
        <v>1.2136701848735556E-6</v>
      </c>
      <c r="AB13" s="11">
        <v>1.3365761456295316E-6</v>
      </c>
      <c r="AC13" s="11">
        <v>9.6957126925037104E-8</v>
      </c>
      <c r="AD13" s="11">
        <v>2.1930629317703923E-7</v>
      </c>
      <c r="AE13" s="11">
        <v>2.0236469818575267E-7</v>
      </c>
      <c r="AF13" s="11">
        <v>-1.6448272512914563E-5</v>
      </c>
      <c r="AG13" s="11">
        <v>-1.2527903101659099E-6</v>
      </c>
      <c r="AH13" s="11">
        <v>4.6910946279347601E-7</v>
      </c>
      <c r="AI13" s="11">
        <v>-7.1043013811969899E-6</v>
      </c>
      <c r="AJ13" s="11">
        <v>-1.5626846051448592E-5</v>
      </c>
      <c r="AK13" s="11">
        <v>-8.8467436963742162E-6</v>
      </c>
      <c r="AL13" s="11">
        <v>1.6068084345617907E-4</v>
      </c>
      <c r="AM13" s="11">
        <v>6.3851604112350228E-5</v>
      </c>
      <c r="AN13" s="11">
        <v>5.344053586249302E-5</v>
      </c>
      <c r="AO13" s="11">
        <v>8.3104131126854013E-5</v>
      </c>
      <c r="AP13" s="11">
        <v>2.2683440164594429E-5</v>
      </c>
      <c r="AQ13" s="11">
        <v>9.3063353948993473E-5</v>
      </c>
      <c r="AR13" s="11">
        <v>8.2953232396895256E-5</v>
      </c>
      <c r="AS13" s="12">
        <v>0</v>
      </c>
    </row>
    <row r="14" spans="1:45" x14ac:dyDescent="0.25">
      <c r="A14">
        <v>13</v>
      </c>
      <c r="B14" t="s">
        <v>21</v>
      </c>
      <c r="C14">
        <v>4.586909794574323E-4</v>
      </c>
      <c r="D14">
        <f t="shared" si="1"/>
        <v>0.182207935311683</v>
      </c>
      <c r="E14" s="5">
        <v>0</v>
      </c>
      <c r="F14" s="6">
        <v>0</v>
      </c>
      <c r="G14" s="5">
        <f>E14-'A_Risk Averse Model'!$S$3*F14</f>
        <v>0</v>
      </c>
      <c r="H14" s="5">
        <f>'A_Risk Averse Model'!$S$4*F14-E14</f>
        <v>0</v>
      </c>
      <c r="Z14" s="11" t="s">
        <v>21</v>
      </c>
      <c r="AA14" s="11">
        <v>-1.5075904390031903E-7</v>
      </c>
      <c r="AB14" s="11">
        <v>8.8015347961978446E-7</v>
      </c>
      <c r="AC14" s="11">
        <v>2.8125294135286581E-7</v>
      </c>
      <c r="AD14" s="11">
        <v>3.6984506083877127E-7</v>
      </c>
      <c r="AE14" s="11">
        <v>4.1048273662313454E-7</v>
      </c>
      <c r="AF14" s="11">
        <v>-1.3218395788122556E-5</v>
      </c>
      <c r="AG14" s="11">
        <v>3.1315595481114081E-6</v>
      </c>
      <c r="AH14" s="11">
        <v>4.9421080904309983E-6</v>
      </c>
      <c r="AI14" s="11">
        <v>-7.886648846345578E-6</v>
      </c>
      <c r="AJ14" s="11">
        <v>-1.625961746178534E-5</v>
      </c>
      <c r="AK14" s="11">
        <v>-8.7444588492741109E-6</v>
      </c>
      <c r="AL14" s="11">
        <v>6.3851604112350228E-5</v>
      </c>
      <c r="AM14" s="11">
        <v>1.3668476563959039E-4</v>
      </c>
      <c r="AN14" s="11">
        <v>4.637024348423688E-5</v>
      </c>
      <c r="AO14" s="11">
        <v>6.1203535878016267E-5</v>
      </c>
      <c r="AP14" s="11">
        <v>2.4715900102203048E-5</v>
      </c>
      <c r="AQ14" s="11">
        <v>6.2637574487159778E-5</v>
      </c>
      <c r="AR14" s="11">
        <v>4.0060404464326465E-5</v>
      </c>
      <c r="AS14" s="12">
        <v>0</v>
      </c>
    </row>
    <row r="15" spans="1:45" x14ac:dyDescent="0.25">
      <c r="A15">
        <v>14</v>
      </c>
      <c r="B15" t="s">
        <v>22</v>
      </c>
      <c r="C15">
        <v>7.3797792502400521E-4</v>
      </c>
      <c r="D15">
        <f t="shared" si="1"/>
        <v>0.30899883891018454</v>
      </c>
      <c r="E15" s="5">
        <v>0.05</v>
      </c>
      <c r="F15" s="6">
        <v>1</v>
      </c>
      <c r="G15" s="5">
        <f>E15-'A_Risk Averse Model'!$S$3*F15</f>
        <v>-0.3</v>
      </c>
      <c r="H15" s="5">
        <f>'A_Risk Averse Model'!$S$4*F15-E15</f>
        <v>0</v>
      </c>
      <c r="Z15" s="11" t="s">
        <v>22</v>
      </c>
      <c r="AA15" s="11">
        <v>-1.0162899923824191E-7</v>
      </c>
      <c r="AB15" s="11">
        <v>8.4604726572973557E-7</v>
      </c>
      <c r="AC15" s="11">
        <v>2.9425105489939041E-9</v>
      </c>
      <c r="AD15" s="11">
        <v>-1.30918315227811E-8</v>
      </c>
      <c r="AE15" s="11">
        <v>-9.4588041336663849E-8</v>
      </c>
      <c r="AF15" s="11">
        <v>-1.3866430343713139E-5</v>
      </c>
      <c r="AG15" s="11">
        <v>-4.4756524917154658E-6</v>
      </c>
      <c r="AH15" s="11">
        <v>2.8855623197704258E-6</v>
      </c>
      <c r="AI15" s="11">
        <v>-7.1727350843239018E-6</v>
      </c>
      <c r="AJ15" s="11">
        <v>-1.3999502124608514E-5</v>
      </c>
      <c r="AK15" s="11">
        <v>-8.7908055536111858E-6</v>
      </c>
      <c r="AL15" s="11">
        <v>5.344053586249302E-5</v>
      </c>
      <c r="AM15" s="11">
        <v>4.637024348423688E-5</v>
      </c>
      <c r="AN15" s="11">
        <v>5.1735642377206609E-5</v>
      </c>
      <c r="AO15" s="11">
        <v>7.0825941295932178E-5</v>
      </c>
      <c r="AP15" s="11">
        <v>2.3590782159339571E-5</v>
      </c>
      <c r="AQ15" s="11">
        <v>7.5828726267859823E-5</v>
      </c>
      <c r="AR15" s="11">
        <v>5.972218671547567E-5</v>
      </c>
      <c r="AS15" s="12">
        <v>0</v>
      </c>
    </row>
    <row r="16" spans="1:45" x14ac:dyDescent="0.25">
      <c r="A16">
        <v>15</v>
      </c>
      <c r="B16" t="s">
        <v>23</v>
      </c>
      <c r="C16">
        <v>1.5213776344268381E-3</v>
      </c>
      <c r="D16">
        <f t="shared" si="1"/>
        <v>0.74173344809661734</v>
      </c>
      <c r="E16" s="5">
        <v>0</v>
      </c>
      <c r="F16" s="6">
        <v>0</v>
      </c>
      <c r="G16" s="5">
        <f>E16-'A_Risk Averse Model'!$S$3*F16</f>
        <v>0</v>
      </c>
      <c r="H16" s="5">
        <f>'A_Risk Averse Model'!$S$4*F16-E16</f>
        <v>0</v>
      </c>
      <c r="Z16" s="11" t="s">
        <v>23</v>
      </c>
      <c r="AA16" s="11">
        <v>2.0840731794171568E-6</v>
      </c>
      <c r="AB16" s="11">
        <v>4.8485832937793301E-7</v>
      </c>
      <c r="AC16" s="11">
        <v>3.7191660335555362E-8</v>
      </c>
      <c r="AD16" s="11">
        <v>3.1456501518175227E-7</v>
      </c>
      <c r="AE16" s="11">
        <v>1.4423849780398654E-8</v>
      </c>
      <c r="AF16" s="11">
        <v>-2.5808490342071533E-5</v>
      </c>
      <c r="AG16" s="11">
        <v>-2.1890650449217039E-5</v>
      </c>
      <c r="AH16" s="11">
        <v>-9.3534137627057326E-7</v>
      </c>
      <c r="AI16" s="11">
        <v>-8.1398722772980513E-6</v>
      </c>
      <c r="AJ16" s="11">
        <v>-2.1258446967100432E-5</v>
      </c>
      <c r="AK16" s="11">
        <v>-1.2094996897117168E-5</v>
      </c>
      <c r="AL16" s="11">
        <v>8.3104131126854013E-5</v>
      </c>
      <c r="AM16" s="11">
        <v>6.1203535878016267E-5</v>
      </c>
      <c r="AN16" s="11">
        <v>7.0825941295932178E-5</v>
      </c>
      <c r="AO16" s="11">
        <v>3.9066036283237296E-4</v>
      </c>
      <c r="AP16" s="11">
        <v>3.4741547567231064E-5</v>
      </c>
      <c r="AQ16" s="11">
        <v>1.0000358500328497E-4</v>
      </c>
      <c r="AR16" s="11">
        <v>7.2744586200953969E-5</v>
      </c>
      <c r="AS16" s="12">
        <v>0</v>
      </c>
    </row>
    <row r="17" spans="1:45" x14ac:dyDescent="0.25">
      <c r="A17">
        <v>16</v>
      </c>
      <c r="B17" t="s">
        <v>24</v>
      </c>
      <c r="C17">
        <v>7.3876040602952845E-4</v>
      </c>
      <c r="D17">
        <f t="shared" si="1"/>
        <v>0.30937247373892873</v>
      </c>
      <c r="E17" s="5">
        <v>0</v>
      </c>
      <c r="F17" s="6">
        <v>0</v>
      </c>
      <c r="G17" s="5">
        <f>E17-'A_Risk Averse Model'!$S$3*F17</f>
        <v>0</v>
      </c>
      <c r="H17" s="5">
        <f>'A_Risk Averse Model'!$S$4*F17-E17</f>
        <v>0</v>
      </c>
      <c r="Z17" s="11" t="s">
        <v>24</v>
      </c>
      <c r="AA17" s="11">
        <v>-2.2559387605629134E-6</v>
      </c>
      <c r="AB17" s="11">
        <v>-2.1989661153420618E-7</v>
      </c>
      <c r="AC17" s="11">
        <v>-4.6705706607928669E-8</v>
      </c>
      <c r="AD17" s="11">
        <v>-5.3913887610896522E-8</v>
      </c>
      <c r="AE17" s="11">
        <v>-3.5642889785491215E-7</v>
      </c>
      <c r="AF17" s="11">
        <v>-1.576693975506566E-5</v>
      </c>
      <c r="AG17" s="11">
        <v>-1.4851693215899845E-6</v>
      </c>
      <c r="AH17" s="11">
        <v>3.7180875979629124E-6</v>
      </c>
      <c r="AI17" s="11">
        <v>-4.3307624677663027E-6</v>
      </c>
      <c r="AJ17" s="11">
        <v>-1.3183082164288666E-5</v>
      </c>
      <c r="AK17" s="11">
        <v>-6.1983961336238017E-6</v>
      </c>
      <c r="AL17" s="11">
        <v>2.2683440164594429E-5</v>
      </c>
      <c r="AM17" s="11">
        <v>2.4715900102203048E-5</v>
      </c>
      <c r="AN17" s="11">
        <v>2.3590782159339571E-5</v>
      </c>
      <c r="AO17" s="11">
        <v>3.4741547567231064E-5</v>
      </c>
      <c r="AP17" s="11">
        <v>1.9221889740668837E-4</v>
      </c>
      <c r="AQ17" s="11">
        <v>2.0373993543920295E-5</v>
      </c>
      <c r="AR17" s="11">
        <v>4.3959094033558247E-5</v>
      </c>
      <c r="AS17" s="12">
        <v>0</v>
      </c>
    </row>
    <row r="18" spans="1:45" x14ac:dyDescent="0.25">
      <c r="A18">
        <v>17</v>
      </c>
      <c r="B18" t="s">
        <v>25</v>
      </c>
      <c r="C18">
        <v>1.157532926981096E-3</v>
      </c>
      <c r="D18">
        <f t="shared" si="1"/>
        <v>0.525397723470719</v>
      </c>
      <c r="E18" s="5">
        <v>0</v>
      </c>
      <c r="F18" s="6">
        <v>0</v>
      </c>
      <c r="G18" s="5">
        <f>E18-'A_Risk Averse Model'!$S$3*F18</f>
        <v>0</v>
      </c>
      <c r="H18" s="5">
        <f>'A_Risk Averse Model'!$S$4*F18-E18</f>
        <v>0</v>
      </c>
      <c r="Z18" s="11" t="s">
        <v>25</v>
      </c>
      <c r="AA18" s="11">
        <v>4.8712013517657783E-6</v>
      </c>
      <c r="AB18" s="11">
        <v>1.8269048460096103E-6</v>
      </c>
      <c r="AC18" s="11">
        <v>-3.6229070513115401E-7</v>
      </c>
      <c r="AD18" s="11">
        <v>-2.9617104146849504E-7</v>
      </c>
      <c r="AE18" s="11">
        <v>-8.1066958336029273E-8</v>
      </c>
      <c r="AF18" s="11">
        <v>-2.4631357901913987E-6</v>
      </c>
      <c r="AG18" s="11">
        <v>4.2149368095441561E-6</v>
      </c>
      <c r="AH18" s="11">
        <v>-1.4729504589057194E-5</v>
      </c>
      <c r="AI18" s="11">
        <v>-3.7928926596202952E-6</v>
      </c>
      <c r="AJ18" s="11">
        <v>-6.5713336022552117E-6</v>
      </c>
      <c r="AK18" s="11">
        <v>-5.9560359055433957E-6</v>
      </c>
      <c r="AL18" s="11">
        <v>9.3063353948993473E-5</v>
      </c>
      <c r="AM18" s="11">
        <v>6.2637574487159778E-5</v>
      </c>
      <c r="AN18" s="11">
        <v>7.5828726267859823E-5</v>
      </c>
      <c r="AO18" s="11">
        <v>1.0000358500328497E-4</v>
      </c>
      <c r="AP18" s="11">
        <v>2.0373993543920295E-5</v>
      </c>
      <c r="AQ18" s="11">
        <v>9.4846167434362472E-4</v>
      </c>
      <c r="AR18" s="11">
        <v>7.9214969255265517E-5</v>
      </c>
      <c r="AS18" s="12">
        <v>0</v>
      </c>
    </row>
    <row r="19" spans="1:45" x14ac:dyDescent="0.25">
      <c r="A19">
        <v>18</v>
      </c>
      <c r="B19" t="s">
        <v>26</v>
      </c>
      <c r="C19">
        <v>-2.1985879037854719E-4</v>
      </c>
      <c r="D19">
        <f t="shared" si="1"/>
        <v>-7.7121123772066813E-2</v>
      </c>
      <c r="E19" s="5">
        <v>0</v>
      </c>
      <c r="F19" s="6">
        <v>0</v>
      </c>
      <c r="G19" s="5">
        <f>E19-'A_Risk Averse Model'!$S$3*F19</f>
        <v>0</v>
      </c>
      <c r="H19" s="5">
        <f>'A_Risk Averse Model'!$S$4*F19-E19</f>
        <v>0</v>
      </c>
      <c r="Z19" s="11" t="s">
        <v>26</v>
      </c>
      <c r="AA19" s="11">
        <v>-2.8080781841098029E-6</v>
      </c>
      <c r="AB19" s="11">
        <v>6.1026095666983448E-6</v>
      </c>
      <c r="AC19" s="11">
        <v>-9.5325699917527274E-7</v>
      </c>
      <c r="AD19" s="11">
        <v>-7.8233933410273585E-7</v>
      </c>
      <c r="AE19" s="11">
        <v>-2.1205359207247249E-6</v>
      </c>
      <c r="AF19" s="11">
        <v>-1.1001013091606562E-5</v>
      </c>
      <c r="AG19" s="11">
        <v>-9.1322663561514886E-6</v>
      </c>
      <c r="AH19" s="11">
        <v>4.241054048863994E-6</v>
      </c>
      <c r="AI19" s="11">
        <v>-2.4941885836884963E-6</v>
      </c>
      <c r="AJ19" s="11">
        <v>-8.7812830886615342E-6</v>
      </c>
      <c r="AK19" s="11">
        <v>-3.3187808664891862E-6</v>
      </c>
      <c r="AL19" s="11">
        <v>8.2953232396895256E-5</v>
      </c>
      <c r="AM19" s="11">
        <v>4.0060404464326465E-5</v>
      </c>
      <c r="AN19" s="11">
        <v>5.972218671547567E-5</v>
      </c>
      <c r="AO19" s="11">
        <v>7.2744586200953969E-5</v>
      </c>
      <c r="AP19" s="11">
        <v>4.3959094033558247E-5</v>
      </c>
      <c r="AQ19" s="11">
        <v>7.9214969255265517E-5</v>
      </c>
      <c r="AR19" s="11">
        <v>1.5310119390385094E-3</v>
      </c>
      <c r="AS19" s="12">
        <v>0</v>
      </c>
    </row>
    <row r="20" spans="1:45" x14ac:dyDescent="0.25">
      <c r="A20">
        <v>19</v>
      </c>
      <c r="B20" t="s">
        <v>15</v>
      </c>
      <c r="C20" s="3">
        <v>9.4250000000000001E-5</v>
      </c>
      <c r="D20">
        <f t="shared" si="1"/>
        <v>3.4998139305211673E-2</v>
      </c>
      <c r="E20" s="5">
        <v>0.1000000000233883</v>
      </c>
      <c r="F20" s="6">
        <v>1</v>
      </c>
      <c r="G20" s="5">
        <f>E20-'A_Risk Averse Model'!$S$6*F20</f>
        <v>2.3388291303660935E-11</v>
      </c>
      <c r="H20" s="5">
        <f>'A_Risk Averse Model'!$S$4*F20-E20</f>
        <v>-5.0000000023388294E-2</v>
      </c>
      <c r="Z20" s="11" t="s">
        <v>15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</row>
    <row r="21" spans="1:45" x14ac:dyDescent="0.25">
      <c r="E21" s="7">
        <f>SUM(E2:E20)</f>
        <v>1.0000000000000002</v>
      </c>
      <c r="F21" s="7">
        <f>SUM(F2:F20)</f>
        <v>7</v>
      </c>
      <c r="G21" s="5"/>
      <c r="H21" s="5"/>
    </row>
    <row r="24" spans="1:45" ht="30" x14ac:dyDescent="0.25">
      <c r="A24" s="13" t="s">
        <v>43</v>
      </c>
      <c r="B24" s="4">
        <f>SUMPRODUCT(D2:D20,E2:E20)</f>
        <v>0.16533190514041585</v>
      </c>
    </row>
    <row r="25" spans="1:45" x14ac:dyDescent="0.25">
      <c r="N25" s="3"/>
    </row>
    <row r="27" spans="1:45" ht="30" x14ac:dyDescent="0.25">
      <c r="A27" s="13" t="s">
        <v>50</v>
      </c>
      <c r="B27" s="4">
        <f t="array" ref="B27">MMULT(TRANSPOSE(E2:E20),MMULT(AA2:AS20,E2:E20))</f>
        <v>3.3434048816434523E-7</v>
      </c>
    </row>
    <row r="30" spans="1:45" ht="45" x14ac:dyDescent="0.25">
      <c r="A30" s="13" t="s">
        <v>51</v>
      </c>
      <c r="B30" s="14">
        <f>SQRT(B27)</f>
        <v>5.7822183300559069E-4</v>
      </c>
    </row>
  </sheetData>
  <mergeCells count="3">
    <mergeCell ref="R1:S1"/>
    <mergeCell ref="U1:V1"/>
    <mergeCell ref="R10:S10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A4" zoomScaleNormal="100" workbookViewId="0">
      <selection activeCell="H14" sqref="H14"/>
    </sheetView>
  </sheetViews>
  <sheetFormatPr defaultRowHeight="15" x14ac:dyDescent="0.25"/>
  <cols>
    <col min="2" max="2" width="17.7109375" customWidth="1"/>
    <col min="3" max="3" width="16.140625" customWidth="1"/>
    <col min="4" max="4" width="9.7109375" customWidth="1"/>
    <col min="5" max="5" width="11.5703125" customWidth="1"/>
    <col min="7" max="7" width="20.5703125" customWidth="1"/>
    <col min="8" max="8" width="12.42578125" customWidth="1"/>
    <col min="9" max="9" width="15" customWidth="1"/>
    <col min="10" max="11" width="12.85546875" bestFit="1" customWidth="1"/>
    <col min="12" max="19" width="9.140625" customWidth="1"/>
    <col min="20" max="21" width="12.85546875" bestFit="1" customWidth="1"/>
    <col min="22" max="22" width="12.7109375" bestFit="1" customWidth="1"/>
    <col min="23" max="24" width="12.85546875" bestFit="1" customWidth="1"/>
    <col min="25" max="27" width="12.7109375" bestFit="1" customWidth="1"/>
  </cols>
  <sheetData>
    <row r="1" spans="2:28" x14ac:dyDescent="0.25">
      <c r="B1" t="s">
        <v>74</v>
      </c>
      <c r="C1" s="19">
        <v>42916</v>
      </c>
      <c r="G1" t="s">
        <v>76</v>
      </c>
      <c r="H1">
        <v>3.5000000000000003E-2</v>
      </c>
    </row>
    <row r="2" spans="2:28" x14ac:dyDescent="0.25">
      <c r="B2" t="s">
        <v>73</v>
      </c>
      <c r="C2" s="19">
        <v>43007</v>
      </c>
      <c r="E2" t="s">
        <v>75</v>
      </c>
      <c r="F2">
        <f>C2-C1</f>
        <v>91</v>
      </c>
      <c r="G2" t="s">
        <v>77</v>
      </c>
      <c r="H2">
        <f>(1+H1)^(1/365)-1</f>
        <v>9.4254925873560325E-5</v>
      </c>
    </row>
    <row r="3" spans="2:28" ht="15.75" thickBot="1" x14ac:dyDescent="0.3"/>
    <row r="4" spans="2:28" x14ac:dyDescent="0.25">
      <c r="B4" s="39"/>
      <c r="C4" s="40"/>
      <c r="D4" s="41" t="s">
        <v>1</v>
      </c>
      <c r="E4" s="42"/>
    </row>
    <row r="5" spans="2:28" ht="30" x14ac:dyDescent="0.25">
      <c r="B5" s="43" t="s">
        <v>46</v>
      </c>
      <c r="C5" s="16" t="s">
        <v>85</v>
      </c>
      <c r="D5" s="16" t="s">
        <v>54</v>
      </c>
      <c r="E5" s="44" t="s">
        <v>55</v>
      </c>
      <c r="I5" s="4"/>
      <c r="J5" s="16" t="s">
        <v>3</v>
      </c>
      <c r="K5" s="16" t="s">
        <v>5</v>
      </c>
      <c r="L5" s="16" t="s">
        <v>7</v>
      </c>
      <c r="M5" s="16" t="s">
        <v>8</v>
      </c>
      <c r="N5" s="16" t="s">
        <v>10</v>
      </c>
      <c r="O5" s="16" t="s">
        <v>12</v>
      </c>
      <c r="P5" s="16" t="s">
        <v>14</v>
      </c>
      <c r="Q5" s="16" t="s">
        <v>16</v>
      </c>
      <c r="R5" s="16" t="s">
        <v>17</v>
      </c>
      <c r="S5" s="16" t="s">
        <v>18</v>
      </c>
      <c r="T5" s="16" t="s">
        <v>19</v>
      </c>
      <c r="U5" s="16" t="s">
        <v>20</v>
      </c>
      <c r="V5" s="16" t="s">
        <v>21</v>
      </c>
      <c r="W5" s="16" t="s">
        <v>22</v>
      </c>
      <c r="X5" s="16" t="s">
        <v>23</v>
      </c>
      <c r="Y5" s="16" t="s">
        <v>24</v>
      </c>
      <c r="Z5" s="16" t="s">
        <v>25</v>
      </c>
      <c r="AA5" s="16" t="s">
        <v>26</v>
      </c>
      <c r="AB5" s="16" t="s">
        <v>15</v>
      </c>
    </row>
    <row r="6" spans="2:28" x14ac:dyDescent="0.25">
      <c r="B6" s="45" t="s">
        <v>3</v>
      </c>
      <c r="C6" s="18">
        <f>(Data!B$926- Data!B$863)/Data!B$863</f>
        <v>5.3307012975888947E-3</v>
      </c>
      <c r="D6" s="25">
        <f>'A_Risk Neutral Model'!E2</f>
        <v>0</v>
      </c>
      <c r="E6" s="46">
        <f>'A_Risk Averse Model'!E2</f>
        <v>6.5099320097771168E-2</v>
      </c>
      <c r="F6" s="18"/>
      <c r="G6" s="18"/>
      <c r="H6" s="18"/>
      <c r="I6" s="4" t="s">
        <v>3</v>
      </c>
      <c r="J6">
        <f t="array" ref="J6:AA23">MMULT(TRANSPOSE(Data!Y864:AQ926-Data!Y929:AQ929),Data!Y864:AQ926-Data!Y929:AQ929)/63</f>
        <v>7.7748555138461128E-6</v>
      </c>
      <c r="K6">
        <v>2.201896850816582E-7</v>
      </c>
      <c r="L6">
        <v>-5.3294602294426233E-9</v>
      </c>
      <c r="M6">
        <v>1.0341491448924318E-7</v>
      </c>
      <c r="N6">
        <v>-4.0170008126012897E-8</v>
      </c>
      <c r="O6">
        <v>4.0259687141581655E-6</v>
      </c>
      <c r="P6">
        <v>7.9874361912113225E-6</v>
      </c>
      <c r="Q6">
        <v>4.2074728678664426E-6</v>
      </c>
      <c r="R6">
        <v>1.3351694090501855E-6</v>
      </c>
      <c r="S6">
        <v>1.6071411422121297E-6</v>
      </c>
      <c r="T6">
        <v>2.023839691655172E-6</v>
      </c>
      <c r="U6">
        <v>7.4655802473463068E-7</v>
      </c>
      <c r="V6">
        <v>2.353059140800292E-6</v>
      </c>
      <c r="W6">
        <v>2.3897731430109962E-6</v>
      </c>
      <c r="X6">
        <v>-7.3779704277076256E-6</v>
      </c>
      <c r="Y6">
        <v>-5.4645738945166271E-6</v>
      </c>
      <c r="Z6">
        <v>-9.6782473221367114E-6</v>
      </c>
      <c r="AA6">
        <v>-4.4923474050258126E-6</v>
      </c>
      <c r="AB6">
        <v>0</v>
      </c>
    </row>
    <row r="7" spans="2:28" x14ac:dyDescent="0.25">
      <c r="B7" s="45" t="s">
        <v>5</v>
      </c>
      <c r="C7" s="18">
        <f>(Data!C$926- Data!C$863)/Data!C$863</f>
        <v>3.7356782233388168E-2</v>
      </c>
      <c r="D7" s="25">
        <f>'A_Risk Neutral Model'!E3</f>
        <v>5.0000000000000044E-2</v>
      </c>
      <c r="E7" s="46">
        <f>'A_Risk Averse Model'!E3</f>
        <v>8.7625157859568439E-2</v>
      </c>
      <c r="I7" s="4" t="s">
        <v>5</v>
      </c>
      <c r="J7">
        <v>2.201896850816582E-7</v>
      </c>
      <c r="K7">
        <v>3.6688312417837165E-6</v>
      </c>
      <c r="L7">
        <v>2.0459982380704686E-7</v>
      </c>
      <c r="M7">
        <v>1.0909936035369597E-7</v>
      </c>
      <c r="N7">
        <v>3.4032936988533267E-7</v>
      </c>
      <c r="O7">
        <v>2.410119732323573E-6</v>
      </c>
      <c r="P7">
        <v>3.6230283842393596E-6</v>
      </c>
      <c r="Q7">
        <v>-1.9515506708132597E-6</v>
      </c>
      <c r="R7">
        <v>-1.4357783882667111E-7</v>
      </c>
      <c r="S7">
        <v>-1.046779021005112E-6</v>
      </c>
      <c r="T7">
        <v>-8.107096645283748E-8</v>
      </c>
      <c r="U7">
        <v>-1.1607883314071161E-6</v>
      </c>
      <c r="V7">
        <v>5.2018246224803114E-6</v>
      </c>
      <c r="W7">
        <v>-4.0960825100144314E-8</v>
      </c>
      <c r="X7">
        <v>-2.1559625426401736E-6</v>
      </c>
      <c r="Y7">
        <v>1.0418488256011642E-6</v>
      </c>
      <c r="Z7">
        <v>-5.1384186956289088E-7</v>
      </c>
      <c r="AA7">
        <v>8.8669202398042644E-7</v>
      </c>
      <c r="AB7">
        <v>0</v>
      </c>
    </row>
    <row r="8" spans="2:28" x14ac:dyDescent="0.25">
      <c r="B8" s="45" t="s">
        <v>7</v>
      </c>
      <c r="C8" s="18">
        <f>(Data!D$926- Data!D$863)/Data!D$863</f>
        <v>1.8105594778973735E-2</v>
      </c>
      <c r="D8" s="25">
        <f>'A_Risk Neutral Model'!E4</f>
        <v>3.4694469519536142E-18</v>
      </c>
      <c r="E8" s="46">
        <f>'A_Risk Averse Model'!E4</f>
        <v>0.35</v>
      </c>
      <c r="I8" s="4" t="s">
        <v>7</v>
      </c>
      <c r="J8">
        <v>-5.3294602294426233E-9</v>
      </c>
      <c r="K8">
        <v>2.0459982380704686E-7</v>
      </c>
      <c r="L8">
        <v>8.0958886638087906E-8</v>
      </c>
      <c r="M8">
        <v>2.5495429111745188E-8</v>
      </c>
      <c r="N8">
        <v>4.6087984422053221E-8</v>
      </c>
      <c r="O8">
        <v>-1.0518717254334737E-7</v>
      </c>
      <c r="P8">
        <v>-2.1569617795650106E-7</v>
      </c>
      <c r="Q8">
        <v>3.3211119543680215E-7</v>
      </c>
      <c r="R8">
        <v>-7.6988626961115231E-8</v>
      </c>
      <c r="S8">
        <v>1.3306288911524564E-8</v>
      </c>
      <c r="T8">
        <v>-4.7889652949917667E-9</v>
      </c>
      <c r="U8">
        <v>1.8268068537132036E-7</v>
      </c>
      <c r="V8">
        <v>7.62122914951827E-7</v>
      </c>
      <c r="W8">
        <v>9.7554212720949938E-8</v>
      </c>
      <c r="X8">
        <v>4.296142698157162E-7</v>
      </c>
      <c r="Y8">
        <v>7.3994506913036166E-7</v>
      </c>
      <c r="Z8">
        <v>1.1166518442751066E-6</v>
      </c>
      <c r="AA8">
        <v>2.0017059212189675E-7</v>
      </c>
      <c r="AB8">
        <v>0</v>
      </c>
    </row>
    <row r="9" spans="2:28" x14ac:dyDescent="0.25">
      <c r="B9" s="45" t="s">
        <v>8</v>
      </c>
      <c r="C9" s="18">
        <f>(Data!E$926- Data!E$863)/Data!E$863</f>
        <v>2.6788917594221962E-2</v>
      </c>
      <c r="D9" s="25">
        <f>'A_Risk Neutral Model'!E5</f>
        <v>1.3877787807814457E-17</v>
      </c>
      <c r="E9" s="46">
        <f>'A_Risk Averse Model'!E5</f>
        <v>0</v>
      </c>
      <c r="F9" s="18"/>
      <c r="G9" s="18"/>
      <c r="H9" s="18"/>
      <c r="I9" s="4" t="s">
        <v>8</v>
      </c>
      <c r="J9">
        <v>1.0341491448924318E-7</v>
      </c>
      <c r="K9">
        <v>1.0909936035369597E-7</v>
      </c>
      <c r="L9">
        <v>2.5495429111745188E-8</v>
      </c>
      <c r="M9">
        <v>9.0544853425988199E-8</v>
      </c>
      <c r="N9">
        <v>9.2867070680255822E-8</v>
      </c>
      <c r="O9">
        <v>-9.7586552583383594E-9</v>
      </c>
      <c r="P9">
        <v>4.4295848024036464E-7</v>
      </c>
      <c r="Q9">
        <v>1.253563245255968E-6</v>
      </c>
      <c r="R9">
        <v>1.2563508922266438E-8</v>
      </c>
      <c r="S9">
        <v>-4.2010945512179267E-8</v>
      </c>
      <c r="T9">
        <v>4.8179136718262189E-8</v>
      </c>
      <c r="U9">
        <v>6.2869705934379152E-8</v>
      </c>
      <c r="V9">
        <v>1.2880348001025183E-6</v>
      </c>
      <c r="W9">
        <v>9.3894064367935761E-8</v>
      </c>
      <c r="X9">
        <v>2.0363437864013091E-8</v>
      </c>
      <c r="Y9">
        <v>1.0374113954376511E-6</v>
      </c>
      <c r="Z9">
        <v>5.9497050059117971E-7</v>
      </c>
      <c r="AA9">
        <v>2.669523814009323E-7</v>
      </c>
      <c r="AB9">
        <v>0</v>
      </c>
    </row>
    <row r="10" spans="2:28" x14ac:dyDescent="0.25">
      <c r="B10" s="45" t="s">
        <v>10</v>
      </c>
      <c r="C10" s="18">
        <f>(Data!F$926- Data!F$863)/Data!F$863</f>
        <v>3.8439640200176928E-2</v>
      </c>
      <c r="D10" s="25">
        <f>'A_Risk Neutral Model'!E6</f>
        <v>0</v>
      </c>
      <c r="E10" s="46">
        <f>'A_Risk Averse Model'!E6</f>
        <v>0.24999999999999994</v>
      </c>
      <c r="I10" s="4" t="s">
        <v>10</v>
      </c>
      <c r="J10">
        <v>-4.0170008126012897E-8</v>
      </c>
      <c r="K10">
        <v>3.4032936988533267E-7</v>
      </c>
      <c r="L10">
        <v>4.6087984422053221E-8</v>
      </c>
      <c r="M10">
        <v>9.2867070680255822E-8</v>
      </c>
      <c r="N10">
        <v>2.5237377434248153E-7</v>
      </c>
      <c r="O10">
        <v>2.2567458186611816E-7</v>
      </c>
      <c r="P10">
        <v>5.6742332154013476E-7</v>
      </c>
      <c r="Q10">
        <v>9.0602840288552127E-7</v>
      </c>
      <c r="R10">
        <v>1.9146256255064832E-8</v>
      </c>
      <c r="S10">
        <v>1.7479832849586336E-8</v>
      </c>
      <c r="T10">
        <v>5.8233091867309919E-8</v>
      </c>
      <c r="U10">
        <v>4.5579732722942023E-7</v>
      </c>
      <c r="V10">
        <v>1.510018856710413E-6</v>
      </c>
      <c r="W10">
        <v>9.0663403780481846E-7</v>
      </c>
      <c r="X10">
        <v>-3.8965506137953742E-8</v>
      </c>
      <c r="Y10">
        <v>1.4883495434238992E-6</v>
      </c>
      <c r="Z10">
        <v>1.6285335672999044E-6</v>
      </c>
      <c r="AA10">
        <v>5.2024750391098633E-7</v>
      </c>
      <c r="AB10">
        <v>0</v>
      </c>
    </row>
    <row r="11" spans="2:28" x14ac:dyDescent="0.25">
      <c r="B11" s="45" t="s">
        <v>12</v>
      </c>
      <c r="C11" s="18">
        <f>(Data!G$926- Data!G$863)/Data!G$863</f>
        <v>3.9312212103097856E-2</v>
      </c>
      <c r="D11" s="25">
        <f>'A_Risk Neutral Model'!E7</f>
        <v>0</v>
      </c>
      <c r="E11" s="46">
        <f>'A_Risk Averse Model'!E7</f>
        <v>0</v>
      </c>
      <c r="I11" s="4" t="s">
        <v>12</v>
      </c>
      <c r="J11">
        <v>4.0259687141581655E-6</v>
      </c>
      <c r="K11">
        <v>2.410119732323573E-6</v>
      </c>
      <c r="L11">
        <v>-1.0518717254334737E-7</v>
      </c>
      <c r="M11">
        <v>-9.7586552583383594E-9</v>
      </c>
      <c r="N11">
        <v>2.2567458186611816E-7</v>
      </c>
      <c r="O11">
        <v>3.4935968193049988E-5</v>
      </c>
      <c r="P11">
        <v>4.6363596386425728E-5</v>
      </c>
      <c r="Q11">
        <v>-2.8004345354955841E-7</v>
      </c>
      <c r="R11">
        <v>7.0755324222393117E-6</v>
      </c>
      <c r="S11">
        <v>7.7843359223084401E-6</v>
      </c>
      <c r="T11">
        <v>-3.954612731435367E-7</v>
      </c>
      <c r="U11">
        <v>-1.1824373777403055E-5</v>
      </c>
      <c r="V11">
        <v>-1.2015726340797037E-5</v>
      </c>
      <c r="W11">
        <v>-1.5882287832623002E-5</v>
      </c>
      <c r="X11">
        <v>-8.9599890054758059E-6</v>
      </c>
      <c r="Y11">
        <v>-1.2108996919452124E-5</v>
      </c>
      <c r="Z11">
        <v>-2.2442184955611698E-5</v>
      </c>
      <c r="AA11">
        <v>-1.6924335811578963E-5</v>
      </c>
      <c r="AB11">
        <v>0</v>
      </c>
    </row>
    <row r="12" spans="2:28" x14ac:dyDescent="0.25">
      <c r="B12" s="45" t="s">
        <v>14</v>
      </c>
      <c r="C12" s="18">
        <f>(Data!H$926- Data!H$863)/Data!H$863</f>
        <v>2.9775574112734866E-2</v>
      </c>
      <c r="D12" s="25">
        <f>'A_Risk Neutral Model'!E8</f>
        <v>0</v>
      </c>
      <c r="E12" s="46">
        <f>'A_Risk Averse Model'!E8</f>
        <v>0</v>
      </c>
      <c r="I12" s="4" t="s">
        <v>14</v>
      </c>
      <c r="J12">
        <v>7.9874361912113225E-6</v>
      </c>
      <c r="K12">
        <v>3.6230283842393596E-6</v>
      </c>
      <c r="L12">
        <v>-2.1569617795650106E-7</v>
      </c>
      <c r="M12">
        <v>4.4295848024036464E-7</v>
      </c>
      <c r="N12">
        <v>5.6742332154013476E-7</v>
      </c>
      <c r="O12">
        <v>4.6363596386425728E-5</v>
      </c>
      <c r="P12">
        <v>1.0867124980014025E-4</v>
      </c>
      <c r="Q12">
        <v>1.905069783131444E-5</v>
      </c>
      <c r="R12">
        <v>1.6139568935191946E-5</v>
      </c>
      <c r="S12">
        <v>1.3000220098927894E-5</v>
      </c>
      <c r="T12">
        <v>1.2523048626650292E-6</v>
      </c>
      <c r="U12">
        <v>-1.6686794268060149E-5</v>
      </c>
      <c r="V12">
        <v>-9.8467003727576703E-6</v>
      </c>
      <c r="W12">
        <v>-2.378837443584643E-5</v>
      </c>
      <c r="X12">
        <v>-4.013361305944995E-5</v>
      </c>
      <c r="Y12">
        <v>-2.1443857775158592E-5</v>
      </c>
      <c r="Z12">
        <v>-3.6491589174288824E-5</v>
      </c>
      <c r="AA12">
        <v>-2.2058318418148244E-5</v>
      </c>
      <c r="AB12">
        <v>0</v>
      </c>
    </row>
    <row r="13" spans="2:28" x14ac:dyDescent="0.25">
      <c r="B13" s="45" t="s">
        <v>16</v>
      </c>
      <c r="C13" s="18">
        <f>(Data!I$926- Data!I$863)/Data!I$863</f>
        <v>0.11083711875405577</v>
      </c>
      <c r="D13" s="25">
        <f>'A_Risk Neutral Model'!E9</f>
        <v>0</v>
      </c>
      <c r="E13" s="46">
        <f>'A_Risk Averse Model'!E9</f>
        <v>0</v>
      </c>
      <c r="I13" s="4" t="s">
        <v>16</v>
      </c>
      <c r="J13">
        <v>4.2074728678664426E-6</v>
      </c>
      <c r="K13">
        <v>-1.9515506708132597E-6</v>
      </c>
      <c r="L13">
        <v>3.3211119543680215E-7</v>
      </c>
      <c r="M13">
        <v>1.253563245255968E-6</v>
      </c>
      <c r="N13">
        <v>9.0602840288552127E-7</v>
      </c>
      <c r="O13">
        <v>-2.8004345354955841E-7</v>
      </c>
      <c r="P13">
        <v>1.905069783131444E-5</v>
      </c>
      <c r="Q13">
        <v>9.5082255411270471E-5</v>
      </c>
      <c r="R13">
        <v>2.6616270806624408E-6</v>
      </c>
      <c r="S13">
        <v>6.6308095273638545E-6</v>
      </c>
      <c r="T13">
        <v>3.1613506457318178E-6</v>
      </c>
      <c r="U13">
        <v>4.1368965928256188E-6</v>
      </c>
      <c r="V13">
        <v>1.5957903983558456E-5</v>
      </c>
      <c r="W13">
        <v>-1.2875286247855695E-5</v>
      </c>
      <c r="X13">
        <v>-1.4472194874479241E-5</v>
      </c>
      <c r="Y13">
        <v>4.4575031603768955E-6</v>
      </c>
      <c r="Z13">
        <v>-2.9534356760460428E-6</v>
      </c>
      <c r="AA13">
        <v>-8.2205289219109582E-6</v>
      </c>
      <c r="AB13">
        <v>0</v>
      </c>
    </row>
    <row r="14" spans="2:28" x14ac:dyDescent="0.25">
      <c r="B14" s="45" t="s">
        <v>17</v>
      </c>
      <c r="C14" s="18">
        <f>(Data!J$926- Data!J$863)/Data!J$863</f>
        <v>3.0042918454935692E-2</v>
      </c>
      <c r="D14" s="25">
        <f>'A_Risk Neutral Model'!E10</f>
        <v>0</v>
      </c>
      <c r="E14" s="46">
        <f>'A_Risk Averse Model'!E10</f>
        <v>0</v>
      </c>
      <c r="I14" s="4" t="s">
        <v>17</v>
      </c>
      <c r="J14">
        <v>1.3351694090501855E-6</v>
      </c>
      <c r="K14">
        <v>-1.4357783882667111E-7</v>
      </c>
      <c r="L14">
        <v>-7.6988626961115231E-8</v>
      </c>
      <c r="M14">
        <v>1.2563508922266438E-8</v>
      </c>
      <c r="N14">
        <v>1.9146256255064832E-8</v>
      </c>
      <c r="O14">
        <v>7.0755324222393117E-6</v>
      </c>
      <c r="P14">
        <v>1.6139568935191946E-5</v>
      </c>
      <c r="Q14">
        <v>2.6616270806624408E-6</v>
      </c>
      <c r="R14">
        <v>8.3384486861892029E-6</v>
      </c>
      <c r="S14">
        <v>6.3099264894310256E-6</v>
      </c>
      <c r="T14">
        <v>3.7375228367742868E-6</v>
      </c>
      <c r="U14">
        <v>-6.9568385485351627E-6</v>
      </c>
      <c r="V14">
        <v>-6.105555450414114E-6</v>
      </c>
      <c r="W14">
        <v>-3.8688558939024546E-6</v>
      </c>
      <c r="X14">
        <v>-3.8708283829120293E-6</v>
      </c>
      <c r="Y14">
        <v>-6.6067031617695418E-6</v>
      </c>
      <c r="Z14">
        <v>-5.567925605512666E-6</v>
      </c>
      <c r="AA14">
        <v>-9.0521814055338854E-6</v>
      </c>
      <c r="AB14">
        <v>0</v>
      </c>
    </row>
    <row r="15" spans="2:28" x14ac:dyDescent="0.25">
      <c r="B15" s="45" t="s">
        <v>18</v>
      </c>
      <c r="C15" s="18">
        <f>(Data!K$926- Data!K$863)/Data!K$863</f>
        <v>4.4992212365409401E-2</v>
      </c>
      <c r="D15" s="25">
        <f>'A_Risk Neutral Model'!E11</f>
        <v>0</v>
      </c>
      <c r="E15" s="46">
        <f>'A_Risk Averse Model'!E11</f>
        <v>0</v>
      </c>
      <c r="I15" s="4" t="s">
        <v>18</v>
      </c>
      <c r="J15">
        <v>1.6071411422121297E-6</v>
      </c>
      <c r="K15">
        <v>-1.046779021005112E-6</v>
      </c>
      <c r="L15">
        <v>1.3306288911524564E-8</v>
      </c>
      <c r="M15">
        <v>-4.2010945512179267E-8</v>
      </c>
      <c r="N15">
        <v>1.7479832849586336E-8</v>
      </c>
      <c r="O15">
        <v>7.7843359223084401E-6</v>
      </c>
      <c r="P15">
        <v>1.3000220098927894E-5</v>
      </c>
      <c r="Q15">
        <v>6.6308095273638545E-6</v>
      </c>
      <c r="R15">
        <v>6.3099264894310256E-6</v>
      </c>
      <c r="S15">
        <v>2.5563564807647455E-5</v>
      </c>
      <c r="T15">
        <v>3.790483666131201E-6</v>
      </c>
      <c r="U15">
        <v>-4.2036662012980486E-6</v>
      </c>
      <c r="V15">
        <v>-1.8246305031479429E-6</v>
      </c>
      <c r="W15">
        <v>-2.4738949964929158E-6</v>
      </c>
      <c r="X15">
        <v>-7.0647491681982328E-7</v>
      </c>
      <c r="Y15">
        <v>-6.1378960302510906E-6</v>
      </c>
      <c r="Z15">
        <v>-6.5523908635863159E-6</v>
      </c>
      <c r="AA15">
        <v>-8.6837262529446877E-6</v>
      </c>
      <c r="AB15">
        <v>0</v>
      </c>
    </row>
    <row r="16" spans="2:28" x14ac:dyDescent="0.25">
      <c r="B16" s="45" t="s">
        <v>19</v>
      </c>
      <c r="C16" s="18">
        <f>(Data!L$926- Data!L$863)/Data!L$863</f>
        <v>1.0677808727947968E-2</v>
      </c>
      <c r="D16" s="25">
        <f>'A_Risk Neutral Model'!E12</f>
        <v>0</v>
      </c>
      <c r="E16" s="46">
        <f>'A_Risk Averse Model'!E12</f>
        <v>9.7275522019272198E-2</v>
      </c>
      <c r="I16" s="4" t="s">
        <v>19</v>
      </c>
      <c r="J16">
        <v>2.023839691655172E-6</v>
      </c>
      <c r="K16">
        <v>-8.107096645283748E-8</v>
      </c>
      <c r="L16">
        <v>-4.7889652949917667E-9</v>
      </c>
      <c r="M16">
        <v>4.8179136718262189E-8</v>
      </c>
      <c r="N16">
        <v>5.8233091867309919E-8</v>
      </c>
      <c r="O16">
        <v>-3.954612731435367E-7</v>
      </c>
      <c r="P16">
        <v>1.2523048626650292E-6</v>
      </c>
      <c r="Q16">
        <v>3.1613506457318178E-6</v>
      </c>
      <c r="R16">
        <v>3.7375228367742868E-6</v>
      </c>
      <c r="S16">
        <v>3.790483666131201E-6</v>
      </c>
      <c r="T16">
        <v>5.251165335081238E-6</v>
      </c>
      <c r="U16">
        <v>-3.6315737677393915E-6</v>
      </c>
      <c r="V16">
        <v>-3.5714323062330784E-8</v>
      </c>
      <c r="W16">
        <v>-8.807999336028979E-7</v>
      </c>
      <c r="X16">
        <v>1.8814934636084719E-7</v>
      </c>
      <c r="Y16">
        <v>-2.4641900884967379E-6</v>
      </c>
      <c r="Z16">
        <v>-9.9323006434493218E-6</v>
      </c>
      <c r="AA16">
        <v>-5.579034220024261E-6</v>
      </c>
      <c r="AB16">
        <v>0</v>
      </c>
    </row>
    <row r="17" spans="1:28" x14ac:dyDescent="0.25">
      <c r="B17" s="45" t="s">
        <v>20</v>
      </c>
      <c r="C17" s="18">
        <f>(Data!M$926- Data!M$863)/Data!M$863</f>
        <v>2.2058823529411766E-2</v>
      </c>
      <c r="D17" s="25">
        <f>'A_Risk Neutral Model'!E13</f>
        <v>0.29999999999999993</v>
      </c>
      <c r="E17" s="46">
        <f>'A_Risk Averse Model'!E13</f>
        <v>0</v>
      </c>
      <c r="I17" s="4" t="s">
        <v>20</v>
      </c>
      <c r="J17">
        <v>7.4655802473463068E-7</v>
      </c>
      <c r="K17">
        <v>-1.1607883314071161E-6</v>
      </c>
      <c r="L17">
        <v>1.8268068537132036E-7</v>
      </c>
      <c r="M17">
        <v>6.2869705934379152E-8</v>
      </c>
      <c r="N17">
        <v>4.5579732722942023E-7</v>
      </c>
      <c r="O17">
        <v>-1.1824373777403055E-5</v>
      </c>
      <c r="P17">
        <v>-1.6686794268060149E-5</v>
      </c>
      <c r="Q17">
        <v>4.1368965928256188E-6</v>
      </c>
      <c r="R17">
        <v>-6.9568385485351627E-6</v>
      </c>
      <c r="S17">
        <v>-4.2036662012980486E-6</v>
      </c>
      <c r="T17">
        <v>-3.6315737677393915E-6</v>
      </c>
      <c r="U17">
        <v>4.2748459666236835E-5</v>
      </c>
      <c r="V17">
        <v>2.1620074838981247E-5</v>
      </c>
      <c r="W17">
        <v>3.1515921245577835E-5</v>
      </c>
      <c r="X17">
        <v>5.1709505474843225E-5</v>
      </c>
      <c r="Y17">
        <v>2.439377638890867E-5</v>
      </c>
      <c r="Z17">
        <v>4.2653403911683037E-5</v>
      </c>
      <c r="AA17">
        <v>2.272639724018565E-5</v>
      </c>
      <c r="AB17">
        <v>0</v>
      </c>
    </row>
    <row r="18" spans="1:28" x14ac:dyDescent="0.25">
      <c r="B18" s="45" t="s">
        <v>21</v>
      </c>
      <c r="C18" s="18">
        <f>(Data!N$926- Data!N$863)/Data!N$863</f>
        <v>6.2527814864263523E-2</v>
      </c>
      <c r="D18" s="25">
        <f>'A_Risk Neutral Model'!E14</f>
        <v>0</v>
      </c>
      <c r="E18" s="46">
        <f>'A_Risk Averse Model'!E14</f>
        <v>0</v>
      </c>
      <c r="I18" s="4" t="s">
        <v>21</v>
      </c>
      <c r="J18">
        <v>2.353059140800292E-6</v>
      </c>
      <c r="K18">
        <v>5.2018246224803114E-6</v>
      </c>
      <c r="L18">
        <v>7.62122914951827E-7</v>
      </c>
      <c r="M18">
        <v>1.2880348001025183E-6</v>
      </c>
      <c r="N18">
        <v>1.510018856710413E-6</v>
      </c>
      <c r="O18">
        <v>-1.2015726340797037E-5</v>
      </c>
      <c r="P18">
        <v>-9.8467003727576703E-6</v>
      </c>
      <c r="Q18">
        <v>1.5957903983558456E-5</v>
      </c>
      <c r="R18">
        <v>-6.105555450414114E-6</v>
      </c>
      <c r="S18">
        <v>-1.8246305031479429E-6</v>
      </c>
      <c r="T18">
        <v>-3.5714323062330784E-8</v>
      </c>
      <c r="U18">
        <v>2.1620074838981247E-5</v>
      </c>
      <c r="V18">
        <v>7.9952417755593461E-5</v>
      </c>
      <c r="W18">
        <v>1.8922328906646127E-5</v>
      </c>
      <c r="X18">
        <v>9.5780290280275136E-6</v>
      </c>
      <c r="Y18">
        <v>2.0108561446666469E-5</v>
      </c>
      <c r="Z18">
        <v>3.9221548273506141E-5</v>
      </c>
      <c r="AA18">
        <v>2.265933814524844E-5</v>
      </c>
      <c r="AB18">
        <v>0</v>
      </c>
    </row>
    <row r="19" spans="1:28" x14ac:dyDescent="0.25">
      <c r="B19" s="45" t="s">
        <v>22</v>
      </c>
      <c r="C19" s="18">
        <f>(Data!O$926- Data!O$863)/Data!O$863</f>
        <v>4.1758241758241846E-2</v>
      </c>
      <c r="D19" s="25">
        <f>'A_Risk Neutral Model'!E15</f>
        <v>5.0000000000000044E-2</v>
      </c>
      <c r="E19" s="46">
        <f>'A_Risk Averse Model'!E15</f>
        <v>0.05</v>
      </c>
      <c r="I19" s="4" t="s">
        <v>22</v>
      </c>
      <c r="J19">
        <v>2.3897731430109962E-6</v>
      </c>
      <c r="K19">
        <v>-4.0960825100144314E-8</v>
      </c>
      <c r="L19">
        <v>9.7554212720949938E-8</v>
      </c>
      <c r="M19">
        <v>9.3894064367935761E-8</v>
      </c>
      <c r="N19">
        <v>9.0663403780481846E-7</v>
      </c>
      <c r="O19">
        <v>-1.5882287832623002E-5</v>
      </c>
      <c r="P19">
        <v>-2.378837443584643E-5</v>
      </c>
      <c r="Q19">
        <v>-1.2875286247855695E-5</v>
      </c>
      <c r="R19">
        <v>-3.8688558939024546E-6</v>
      </c>
      <c r="S19">
        <v>-2.4738949964929158E-6</v>
      </c>
      <c r="T19">
        <v>-8.807999336028979E-7</v>
      </c>
      <c r="U19">
        <v>3.1515921245577835E-5</v>
      </c>
      <c r="V19">
        <v>1.8922328906646127E-5</v>
      </c>
      <c r="W19">
        <v>8.5535745458476821E-5</v>
      </c>
      <c r="X19">
        <v>4.4783723598042401E-5</v>
      </c>
      <c r="Y19">
        <v>3.0670161203925638E-5</v>
      </c>
      <c r="Z19">
        <v>5.3638276793392437E-5</v>
      </c>
      <c r="AA19">
        <v>2.9083018103296828E-5</v>
      </c>
      <c r="AB19">
        <v>0</v>
      </c>
    </row>
    <row r="20" spans="1:28" x14ac:dyDescent="0.25">
      <c r="B20" s="45" t="s">
        <v>23</v>
      </c>
      <c r="C20" s="18">
        <f>(Data!P$926- Data!P$863)/Data!P$863</f>
        <v>3.9360872954014123E-2</v>
      </c>
      <c r="D20" s="25">
        <f>'A_Risk Neutral Model'!E16</f>
        <v>0.35</v>
      </c>
      <c r="E20" s="46">
        <f>'A_Risk Averse Model'!E16</f>
        <v>0</v>
      </c>
      <c r="I20" s="4" t="s">
        <v>23</v>
      </c>
      <c r="J20">
        <v>-7.3779704277076256E-6</v>
      </c>
      <c r="K20">
        <v>-2.1559625426401736E-6</v>
      </c>
      <c r="L20">
        <v>4.296142698157162E-7</v>
      </c>
      <c r="M20">
        <v>2.0363437864013091E-8</v>
      </c>
      <c r="N20">
        <v>-3.8965506137953742E-8</v>
      </c>
      <c r="O20">
        <v>-8.9599890054758059E-6</v>
      </c>
      <c r="P20">
        <v>-4.013361305944995E-5</v>
      </c>
      <c r="Q20">
        <v>-1.4472194874479241E-5</v>
      </c>
      <c r="R20">
        <v>-3.8708283829120293E-6</v>
      </c>
      <c r="S20">
        <v>-7.0647491681982328E-7</v>
      </c>
      <c r="T20">
        <v>1.8814934636084719E-7</v>
      </c>
      <c r="U20">
        <v>5.1709505474843225E-5</v>
      </c>
      <c r="V20">
        <v>9.5780290280275136E-6</v>
      </c>
      <c r="W20">
        <v>4.4783723598042401E-5</v>
      </c>
      <c r="X20">
        <v>3.8114249028674518E-4</v>
      </c>
      <c r="Y20">
        <v>7.1917795146113079E-5</v>
      </c>
      <c r="Z20">
        <v>8.2605626174043633E-5</v>
      </c>
      <c r="AA20">
        <v>2.6178629682019487E-5</v>
      </c>
      <c r="AB20">
        <v>0</v>
      </c>
    </row>
    <row r="21" spans="1:28" x14ac:dyDescent="0.25">
      <c r="B21" s="45" t="s">
        <v>24</v>
      </c>
      <c r="C21" s="18">
        <f>(Data!Q$926- Data!Q$863)/Data!Q$863</f>
        <v>8.7347165616895317E-2</v>
      </c>
      <c r="D21" s="25">
        <f>'A_Risk Neutral Model'!E17</f>
        <v>0</v>
      </c>
      <c r="E21" s="46">
        <f>'A_Risk Averse Model'!E17</f>
        <v>0</v>
      </c>
      <c r="I21" s="4" t="s">
        <v>24</v>
      </c>
      <c r="J21">
        <v>-5.4645738945166271E-6</v>
      </c>
      <c r="K21">
        <v>1.0418488256011642E-6</v>
      </c>
      <c r="L21">
        <v>7.3994506913036166E-7</v>
      </c>
      <c r="M21">
        <v>1.0374113954376511E-6</v>
      </c>
      <c r="N21">
        <v>1.4883495434238992E-6</v>
      </c>
      <c r="O21">
        <v>-1.2108996919452124E-5</v>
      </c>
      <c r="P21">
        <v>-2.1443857775158592E-5</v>
      </c>
      <c r="Q21">
        <v>4.4575031603768955E-6</v>
      </c>
      <c r="R21">
        <v>-6.6067031617695418E-6</v>
      </c>
      <c r="S21">
        <v>-6.1378960302510906E-6</v>
      </c>
      <c r="T21">
        <v>-2.4641900884967379E-6</v>
      </c>
      <c r="U21">
        <v>2.439377638890867E-5</v>
      </c>
      <c r="V21">
        <v>2.0108561446666469E-5</v>
      </c>
      <c r="W21">
        <v>3.0670161203925638E-5</v>
      </c>
      <c r="X21">
        <v>7.1917795146113079E-5</v>
      </c>
      <c r="Y21">
        <v>1.3243912919564733E-4</v>
      </c>
      <c r="Z21">
        <v>6.8995005175566856E-5</v>
      </c>
      <c r="AA21">
        <v>3.0232451236088027E-5</v>
      </c>
      <c r="AB21">
        <v>0</v>
      </c>
    </row>
    <row r="22" spans="1:28" x14ac:dyDescent="0.25">
      <c r="B22" s="45" t="s">
        <v>25</v>
      </c>
      <c r="C22" s="18">
        <f>(Data!R$926- Data!R$863)/Data!R$863</f>
        <v>0.15436351815238647</v>
      </c>
      <c r="D22" s="25">
        <f>'A_Risk Neutral Model'!E18</f>
        <v>0.24999999999999994</v>
      </c>
      <c r="E22" s="46">
        <f>'A_Risk Averse Model'!E18</f>
        <v>0</v>
      </c>
      <c r="I22" s="4" t="s">
        <v>25</v>
      </c>
      <c r="J22">
        <v>-9.6782473221367114E-6</v>
      </c>
      <c r="K22">
        <v>-5.1384186956289088E-7</v>
      </c>
      <c r="L22">
        <v>1.1166518442751066E-6</v>
      </c>
      <c r="M22">
        <v>5.9497050059117971E-7</v>
      </c>
      <c r="N22">
        <v>1.6285335672999044E-6</v>
      </c>
      <c r="O22">
        <v>-2.2442184955611698E-5</v>
      </c>
      <c r="P22">
        <v>-3.6491589174288824E-5</v>
      </c>
      <c r="Q22">
        <v>-2.9534356760460428E-6</v>
      </c>
      <c r="R22">
        <v>-5.567925605512666E-6</v>
      </c>
      <c r="S22">
        <v>-6.5523908635863159E-6</v>
      </c>
      <c r="T22">
        <v>-9.9323006434493218E-6</v>
      </c>
      <c r="U22">
        <v>4.2653403911683037E-5</v>
      </c>
      <c r="V22">
        <v>3.9221548273506141E-5</v>
      </c>
      <c r="W22">
        <v>5.3638276793392437E-5</v>
      </c>
      <c r="X22">
        <v>8.2605626174043633E-5</v>
      </c>
      <c r="Y22">
        <v>6.8995005175566856E-5</v>
      </c>
      <c r="Z22">
        <v>2.4712590489360509E-4</v>
      </c>
      <c r="AA22">
        <v>2.9472025878331645E-5</v>
      </c>
      <c r="AB22">
        <v>0</v>
      </c>
    </row>
    <row r="23" spans="1:28" x14ac:dyDescent="0.25">
      <c r="B23" s="45" t="s">
        <v>26</v>
      </c>
      <c r="C23" s="18">
        <f>(Data!S$926- Data!S$863)/Data!S$863</f>
        <v>9.3012275731822538E-2</v>
      </c>
      <c r="D23" s="25">
        <f>'A_Risk Neutral Model'!E19</f>
        <v>0</v>
      </c>
      <c r="E23" s="46">
        <f>'A_Risk Averse Model'!E19</f>
        <v>0</v>
      </c>
      <c r="I23" s="4" t="s">
        <v>26</v>
      </c>
      <c r="J23">
        <v>-4.4923474050258126E-6</v>
      </c>
      <c r="K23">
        <v>8.8669202398042644E-7</v>
      </c>
      <c r="L23">
        <v>2.0017059212189675E-7</v>
      </c>
      <c r="M23">
        <v>2.669523814009323E-7</v>
      </c>
      <c r="N23">
        <v>5.2024750391098633E-7</v>
      </c>
      <c r="O23">
        <v>-1.6924335811578963E-5</v>
      </c>
      <c r="P23">
        <v>-2.2058318418148244E-5</v>
      </c>
      <c r="Q23">
        <v>-8.2205289219109582E-6</v>
      </c>
      <c r="R23">
        <v>-9.0521814055338854E-6</v>
      </c>
      <c r="S23">
        <v>-8.6837262529446877E-6</v>
      </c>
      <c r="T23">
        <v>-5.579034220024261E-6</v>
      </c>
      <c r="U23">
        <v>2.272639724018565E-5</v>
      </c>
      <c r="V23">
        <v>2.265933814524844E-5</v>
      </c>
      <c r="W23">
        <v>2.9083018103296828E-5</v>
      </c>
      <c r="X23">
        <v>2.6178629682019487E-5</v>
      </c>
      <c r="Y23">
        <v>3.0232451236088027E-5</v>
      </c>
      <c r="Z23">
        <v>2.9472025878331645E-5</v>
      </c>
      <c r="AA23">
        <v>5.8416859914801994E-5</v>
      </c>
      <c r="AB23">
        <v>0</v>
      </c>
    </row>
    <row r="24" spans="1:28" x14ac:dyDescent="0.25">
      <c r="B24" s="45" t="s">
        <v>15</v>
      </c>
      <c r="C24" s="18">
        <f>(1+H2)^(F2)-1</f>
        <v>8.6136801358085435E-3</v>
      </c>
      <c r="D24" s="25">
        <f>'A_Risk Neutral Model'!E20</f>
        <v>0</v>
      </c>
      <c r="E24" s="46">
        <f>'A_Risk Averse Model'!E20</f>
        <v>0.1000000000233883</v>
      </c>
      <c r="I24" s="4" t="s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B25" s="47" t="s">
        <v>81</v>
      </c>
      <c r="C25" s="37"/>
      <c r="D25" s="38">
        <f>SUMPRODUCT($C$6:$C$24,D$6:D$24)</f>
        <v>6.2940583330406585E-2</v>
      </c>
      <c r="E25" s="48">
        <f>SUMPRODUCT($C$6:$C$24,E$6:E$24)</f>
        <v>2.3555256712856024E-2</v>
      </c>
      <c r="F25" s="18"/>
      <c r="G25" s="18"/>
      <c r="H25" s="18"/>
    </row>
    <row r="26" spans="1:28" ht="28.5" customHeight="1" x14ac:dyDescent="0.25">
      <c r="B26" s="49" t="s">
        <v>82</v>
      </c>
      <c r="C26" s="49"/>
      <c r="D26" s="50">
        <f t="array" ref="D26">MMULT(TRANSPOSE(D$6:D$24),MMULT($J$6:$AB$24,D$6:D$24))</f>
        <v>1.0164921993795015E-4</v>
      </c>
      <c r="E26" s="51">
        <f t="array" ref="E26">MMULT(TRANSPOSE(E$6:E$24),MMULT($J$6:$AB$24,E$6:E$24))</f>
        <v>4.4629302097780208E-7</v>
      </c>
    </row>
    <row r="27" spans="1:28" ht="28.5" customHeight="1" x14ac:dyDescent="0.25">
      <c r="B27" s="36"/>
      <c r="C27" s="36"/>
      <c r="D27" s="26"/>
      <c r="E27" s="27"/>
    </row>
    <row r="28" spans="1:28" x14ac:dyDescent="0.25">
      <c r="D28" s="33" t="s">
        <v>1</v>
      </c>
      <c r="E28" s="33"/>
    </row>
    <row r="29" spans="1:28" ht="45" x14ac:dyDescent="0.25">
      <c r="A29" s="16" t="s">
        <v>46</v>
      </c>
      <c r="B29" s="16" t="s">
        <v>86</v>
      </c>
      <c r="C29" s="16" t="s">
        <v>84</v>
      </c>
      <c r="D29" s="16" t="s">
        <v>54</v>
      </c>
      <c r="E29" s="16" t="s">
        <v>55</v>
      </c>
    </row>
    <row r="30" spans="1:28" x14ac:dyDescent="0.25">
      <c r="A30" t="s">
        <v>3</v>
      </c>
      <c r="B30">
        <v>8.4389577801315712E-5</v>
      </c>
      <c r="C30">
        <f t="shared" ref="C30:C48" si="0">(1+B30)^365-1</f>
        <v>3.1280151727831829E-2</v>
      </c>
      <c r="D30" s="5">
        <f>D6</f>
        <v>0</v>
      </c>
      <c r="E30" s="5">
        <f>E6</f>
        <v>6.5099320097771168E-2</v>
      </c>
    </row>
    <row r="31" spans="1:28" x14ac:dyDescent="0.25">
      <c r="A31" t="s">
        <v>5</v>
      </c>
      <c r="B31">
        <v>5.8215749798920502E-4</v>
      </c>
      <c r="C31">
        <f t="shared" si="0"/>
        <v>0.23667417599784879</v>
      </c>
      <c r="D31" s="5">
        <f t="shared" ref="D31:E31" si="1">D7</f>
        <v>5.0000000000000044E-2</v>
      </c>
      <c r="E31" s="5">
        <f t="shared" si="1"/>
        <v>8.7625157859568439E-2</v>
      </c>
    </row>
    <row r="32" spans="1:28" x14ac:dyDescent="0.25">
      <c r="A32" t="s">
        <v>7</v>
      </c>
      <c r="B32">
        <v>2.8481968936045014E-4</v>
      </c>
      <c r="C32">
        <f t="shared" si="0"/>
        <v>0.1095387457756567</v>
      </c>
      <c r="D32" s="5">
        <f t="shared" ref="D32:E32" si="2">D8</f>
        <v>3.4694469519536142E-18</v>
      </c>
      <c r="E32" s="5">
        <f t="shared" si="2"/>
        <v>0.35</v>
      </c>
    </row>
    <row r="33" spans="1:5" x14ac:dyDescent="0.25">
      <c r="A33" t="s">
        <v>8</v>
      </c>
      <c r="B33">
        <v>4.1962502868614398E-4</v>
      </c>
      <c r="C33">
        <f t="shared" si="0"/>
        <v>0.16547765690465321</v>
      </c>
      <c r="D33" s="5">
        <f t="shared" ref="D33:E33" si="3">D9</f>
        <v>1.3877787807814457E-17</v>
      </c>
      <c r="E33" s="5">
        <f t="shared" si="3"/>
        <v>0</v>
      </c>
    </row>
    <row r="34" spans="1:5" x14ac:dyDescent="0.25">
      <c r="A34" t="s">
        <v>10</v>
      </c>
      <c r="B34">
        <v>5.9871810390260943E-4</v>
      </c>
      <c r="C34">
        <f t="shared" si="0"/>
        <v>0.24416760314741981</v>
      </c>
      <c r="D34" s="5">
        <f t="shared" ref="D34:E34" si="4">D10</f>
        <v>0</v>
      </c>
      <c r="E34" s="5">
        <f t="shared" si="4"/>
        <v>0.24999999999999994</v>
      </c>
    </row>
    <row r="35" spans="1:5" x14ac:dyDescent="0.25">
      <c r="A35" t="s">
        <v>12</v>
      </c>
      <c r="B35">
        <v>6.1205015649041519E-4</v>
      </c>
      <c r="C35">
        <f t="shared" si="0"/>
        <v>0.25023304447488659</v>
      </c>
      <c r="D35" s="5">
        <f t="shared" ref="D35:E35" si="5">D11</f>
        <v>0</v>
      </c>
      <c r="E35" s="5">
        <f t="shared" si="5"/>
        <v>0</v>
      </c>
    </row>
    <row r="36" spans="1:5" x14ac:dyDescent="0.25">
      <c r="A36" t="s">
        <v>14</v>
      </c>
      <c r="B36">
        <v>4.6572840141752899E-4</v>
      </c>
      <c r="C36">
        <f t="shared" si="0"/>
        <v>0.18524712128757592</v>
      </c>
      <c r="D36" s="5">
        <f t="shared" ref="D36:E36" si="6">D12</f>
        <v>0</v>
      </c>
      <c r="E36" s="5">
        <f t="shared" si="6"/>
        <v>0</v>
      </c>
    </row>
    <row r="37" spans="1:5" x14ac:dyDescent="0.25">
      <c r="A37" t="s">
        <v>16</v>
      </c>
      <c r="B37">
        <v>1.6684744782125892E-3</v>
      </c>
      <c r="C37">
        <f t="shared" si="0"/>
        <v>0.83764655023581125</v>
      </c>
      <c r="D37" s="5">
        <f t="shared" ref="D37:E37" si="7">D13</f>
        <v>0</v>
      </c>
      <c r="E37" s="5">
        <f t="shared" si="7"/>
        <v>0</v>
      </c>
    </row>
    <row r="38" spans="1:5" x14ac:dyDescent="0.25">
      <c r="A38" t="s">
        <v>17</v>
      </c>
      <c r="B38">
        <v>4.6984872660779426E-4</v>
      </c>
      <c r="C38">
        <f t="shared" si="0"/>
        <v>0.18703014293751274</v>
      </c>
      <c r="D38" s="5">
        <f t="shared" ref="D38:E38" si="8">D14</f>
        <v>0</v>
      </c>
      <c r="E38" s="5">
        <f t="shared" si="8"/>
        <v>0</v>
      </c>
    </row>
    <row r="39" spans="1:5" x14ac:dyDescent="0.25">
      <c r="A39" t="s">
        <v>18</v>
      </c>
      <c r="B39">
        <v>6.9856243027143655E-4</v>
      </c>
      <c r="C39">
        <f t="shared" si="0"/>
        <v>0.29031486556571195</v>
      </c>
      <c r="D39" s="5">
        <f t="shared" ref="D39:E39" si="9">D15</f>
        <v>0</v>
      </c>
      <c r="E39" s="5">
        <f t="shared" si="9"/>
        <v>0</v>
      </c>
    </row>
    <row r="40" spans="1:5" x14ac:dyDescent="0.25">
      <c r="A40" t="s">
        <v>19</v>
      </c>
      <c r="B40">
        <v>1.6859053203513129E-4</v>
      </c>
      <c r="C40">
        <f t="shared" si="0"/>
        <v>6.3462780238511707E-2</v>
      </c>
      <c r="D40" s="5">
        <f t="shared" ref="D40:E40" si="10">D16</f>
        <v>0</v>
      </c>
      <c r="E40" s="5">
        <f t="shared" si="10"/>
        <v>9.7275522019272198E-2</v>
      </c>
    </row>
    <row r="41" spans="1:5" x14ac:dyDescent="0.25">
      <c r="A41" t="s">
        <v>20</v>
      </c>
      <c r="B41">
        <v>3.463340856292061E-4</v>
      </c>
      <c r="C41">
        <f t="shared" si="0"/>
        <v>0.13472468806208737</v>
      </c>
      <c r="D41" s="5">
        <f t="shared" ref="D41:E41" si="11">D17</f>
        <v>0.29999999999999993</v>
      </c>
      <c r="E41" s="5">
        <f t="shared" si="11"/>
        <v>0</v>
      </c>
    </row>
    <row r="42" spans="1:5" x14ac:dyDescent="0.25">
      <c r="A42" t="s">
        <v>21</v>
      </c>
      <c r="B42">
        <v>9.6271111380248782E-4</v>
      </c>
      <c r="C42">
        <f t="shared" si="0"/>
        <v>0.42080060873554714</v>
      </c>
      <c r="D42" s="5">
        <f t="shared" ref="D42:E42" si="12">D18</f>
        <v>0</v>
      </c>
      <c r="E42" s="5">
        <f t="shared" si="12"/>
        <v>0</v>
      </c>
    </row>
    <row r="43" spans="1:5" x14ac:dyDescent="0.25">
      <c r="A43" t="s">
        <v>22</v>
      </c>
      <c r="B43">
        <v>6.4936353562105426E-4</v>
      </c>
      <c r="C43">
        <f t="shared" si="0"/>
        <v>0.26736604753131399</v>
      </c>
      <c r="D43" s="5">
        <f t="shared" ref="D43:E43" si="13">D19</f>
        <v>5.0000000000000044E-2</v>
      </c>
      <c r="E43" s="5">
        <f t="shared" si="13"/>
        <v>0.05</v>
      </c>
    </row>
    <row r="44" spans="1:5" x14ac:dyDescent="0.25">
      <c r="A44" t="s">
        <v>23</v>
      </c>
      <c r="B44">
        <v>6.1279331756241976E-4</v>
      </c>
      <c r="C44">
        <f t="shared" si="0"/>
        <v>0.25057201330755641</v>
      </c>
      <c r="D44" s="5">
        <f t="shared" ref="D44:E44" si="14">D20</f>
        <v>0.35</v>
      </c>
      <c r="E44" s="5">
        <f t="shared" si="14"/>
        <v>0</v>
      </c>
    </row>
    <row r="45" spans="1:5" x14ac:dyDescent="0.25">
      <c r="A45" t="s">
        <v>24</v>
      </c>
      <c r="B45">
        <v>1.3292212181051802E-3</v>
      </c>
      <c r="C45">
        <f t="shared" si="0"/>
        <v>0.62392098136013341</v>
      </c>
      <c r="D45" s="5">
        <f t="shared" ref="D45:E45" si="15">D21</f>
        <v>0</v>
      </c>
      <c r="E45" s="5">
        <f t="shared" si="15"/>
        <v>0</v>
      </c>
    </row>
    <row r="46" spans="1:5" x14ac:dyDescent="0.25">
      <c r="A46" t="s">
        <v>25</v>
      </c>
      <c r="B46">
        <v>2.27855754835016E-3</v>
      </c>
      <c r="C46">
        <f t="shared" si="0"/>
        <v>1.2949875852531889</v>
      </c>
      <c r="D46" s="5">
        <f t="shared" ref="D46:E46" si="16">D22</f>
        <v>0.24999999999999994</v>
      </c>
      <c r="E46" s="5">
        <f t="shared" si="16"/>
        <v>0</v>
      </c>
    </row>
    <row r="47" spans="1:5" x14ac:dyDescent="0.25">
      <c r="A47" t="s">
        <v>26</v>
      </c>
      <c r="B47">
        <v>1.411705402523525E-3</v>
      </c>
      <c r="C47">
        <f t="shared" si="0"/>
        <v>0.67348638733987953</v>
      </c>
      <c r="D47" s="5">
        <f t="shared" ref="D47:E47" si="17">D23</f>
        <v>0</v>
      </c>
      <c r="E47" s="5">
        <f t="shared" si="17"/>
        <v>0</v>
      </c>
    </row>
    <row r="48" spans="1:5" x14ac:dyDescent="0.25">
      <c r="A48" t="s">
        <v>15</v>
      </c>
      <c r="B48">
        <v>9.4250000000000001E-5</v>
      </c>
      <c r="C48">
        <f t="shared" si="0"/>
        <v>3.4998139305211673E-2</v>
      </c>
      <c r="D48" s="5">
        <f t="shared" ref="D48:E48" si="18">D24</f>
        <v>0</v>
      </c>
      <c r="E48" s="5">
        <f t="shared" si="18"/>
        <v>0.1000000000233883</v>
      </c>
    </row>
    <row r="49" spans="2:5" x14ac:dyDescent="0.25">
      <c r="B49" s="34" t="s">
        <v>83</v>
      </c>
      <c r="C49" s="34"/>
      <c r="D49" s="35">
        <f>SUMPRODUCT($C31:$C48,D31:D48)</f>
        <v>0.47706651856602628</v>
      </c>
      <c r="E49" s="35">
        <f>SUMPRODUCT($C31:$C48,E31:E48)</f>
        <v>0.14316056522583054</v>
      </c>
    </row>
  </sheetData>
  <mergeCells count="5">
    <mergeCell ref="D4:E4"/>
    <mergeCell ref="B25:C25"/>
    <mergeCell ref="B26:C26"/>
    <mergeCell ref="D28:E28"/>
    <mergeCell ref="B49:C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A_Risk Neutral Model</vt:lpstr>
      <vt:lpstr>A_Risk Averse Model</vt:lpstr>
      <vt:lpstr>D. Portfolio Outcome</vt:lpstr>
    </vt:vector>
  </TitlesOfParts>
  <Company>DSE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2017-12-20T11:09:30Z</dcterms:created>
  <dcterms:modified xsi:type="dcterms:W3CDTF">2017-12-22T18:15:30Z</dcterms:modified>
</cp:coreProperties>
</file>