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bookViews>
    <workbookView xWindow="0" yWindow="0" windowWidth="17256" windowHeight="7236" xr2:uid="{3BB6F78A-35E8-4A73-AFAA-0184F034A77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2" i="1" l="1"/>
  <c r="K91" i="1"/>
  <c r="O86" i="1"/>
  <c r="N86" i="1"/>
  <c r="N85" i="1"/>
  <c r="M85" i="1"/>
  <c r="M86" i="1"/>
  <c r="M84" i="1"/>
  <c r="L84" i="1"/>
  <c r="L85" i="1"/>
  <c r="L86" i="1"/>
  <c r="L83" i="1"/>
  <c r="K83" i="1"/>
  <c r="K84" i="1"/>
  <c r="K85" i="1"/>
  <c r="K86" i="1"/>
  <c r="K82" i="1"/>
  <c r="J82" i="1"/>
  <c r="J83" i="1"/>
  <c r="J84" i="1"/>
  <c r="J85" i="1"/>
  <c r="J86" i="1"/>
  <c r="J81" i="1"/>
  <c r="K75" i="1"/>
  <c r="J75" i="1"/>
  <c r="J74" i="1"/>
  <c r="K68" i="1"/>
  <c r="J68" i="1"/>
  <c r="J67" i="1"/>
  <c r="J61" i="1"/>
  <c r="L56" i="1"/>
  <c r="K56" i="1"/>
  <c r="K55" i="1"/>
  <c r="J56" i="1"/>
  <c r="J55" i="1"/>
  <c r="J54" i="1"/>
  <c r="K49" i="1"/>
  <c r="J49" i="1"/>
  <c r="J48" i="1"/>
  <c r="K42" i="1"/>
  <c r="J42" i="1"/>
  <c r="J41" i="1"/>
  <c r="J35" i="1"/>
</calcChain>
</file>

<file path=xl/sharedStrings.xml><?xml version="1.0" encoding="utf-8"?>
<sst xmlns="http://schemas.openxmlformats.org/spreadsheetml/2006/main" count="145" uniqueCount="78">
  <si>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</si>
  <si>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</si>
  <si>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</si>
  <si>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</si>
  <si>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</si>
  <si>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</si>
  <si>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</si>
  <si>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</si>
  <si>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</si>
  <si>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</si>
  <si>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</si>
  <si>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</si>
  <si>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</si>
  <si>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</si>
  <si>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</si>
  <si>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</si>
  <si>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</si>
  <si>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</si>
  <si>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</si>
  <si>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</si>
  <si>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</si>
  <si>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</si>
  <si>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</si>
  <si>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</si>
  <si>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</si>
  <si>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</si>
  <si>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</si>
  <si>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</si>
  <si>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</si>
  <si>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Dieselfüllstand</t>
  </si>
  <si>
    <t>Frischwassertank</t>
  </si>
  <si>
    <t>Drehzahl M1</t>
  </si>
  <si>
    <t>Kühlmitteltemp M1</t>
  </si>
  <si>
    <t>Öldruck M1</t>
  </si>
  <si>
    <t>Drehzahl M2</t>
  </si>
  <si>
    <t>Kühlmitteltemp M2</t>
  </si>
  <si>
    <t>Öldruck M2</t>
  </si>
  <si>
    <t>Betriebsstund. M1</t>
  </si>
  <si>
    <t>Betriebsstund. M2</t>
  </si>
  <si>
    <t>Betriebsstund. Kran1</t>
  </si>
  <si>
    <t>Betriebsstund. Kran2</t>
  </si>
  <si>
    <t>Betriebsstund. Kran3</t>
  </si>
  <si>
    <t>Hydrauliköltank Füllstand</t>
  </si>
  <si>
    <t>Hydrauliköl Temp</t>
  </si>
  <si>
    <t>Getr. Arbeits. Fahrdruck A</t>
  </si>
  <si>
    <t>Getr. Arbeits. Fahrdruck B</t>
  </si>
  <si>
    <t>Getr. Arbeits. Speisedruck</t>
  </si>
  <si>
    <t>Partikelf. Regenerationh</t>
  </si>
  <si>
    <t>Partikelf. Filterwiderstand</t>
  </si>
  <si>
    <t>Partikelf. Regenerations</t>
  </si>
  <si>
    <t>Getr. Überst. Öltemp. 1</t>
  </si>
  <si>
    <t>Getr. Überst. Öltemp. 2</t>
  </si>
  <si>
    <t>Getr. Überst. Retarder1</t>
  </si>
  <si>
    <t>Getr. Überst. Retarder2</t>
  </si>
  <si>
    <t>Getr. Überst. Fahrdruck A</t>
  </si>
  <si>
    <t>Getr. Überst. Fahrdruck B</t>
  </si>
  <si>
    <t>Getr. Überst. Speisedruck</t>
  </si>
  <si>
    <t>Kühlmittel</t>
  </si>
  <si>
    <t>Öldruck</t>
  </si>
  <si>
    <t>Abweichung</t>
  </si>
  <si>
    <t>Betriebsstunden M1</t>
  </si>
  <si>
    <t>Betriebsstunden M2</t>
  </si>
  <si>
    <t>Betriebsstunden Kran1</t>
  </si>
  <si>
    <t>Betriebsstunden Kran2</t>
  </si>
  <si>
    <t>Hydrauliköl Füllst.</t>
  </si>
  <si>
    <t>Fahrdruck A</t>
  </si>
  <si>
    <t>Fahrdruck B</t>
  </si>
  <si>
    <t>Speisedruck</t>
  </si>
  <si>
    <t>Regeneration H</t>
  </si>
  <si>
    <t>Filterwiderstand</t>
  </si>
  <si>
    <t>Regenartion S</t>
  </si>
  <si>
    <t>Öltemp 1</t>
  </si>
  <si>
    <t>Öltemp 2</t>
  </si>
  <si>
    <t>Retarder 1</t>
  </si>
  <si>
    <t>Retarder 2</t>
  </si>
  <si>
    <t>Analyse Abweichung</t>
  </si>
  <si>
    <t>Mittelwert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</si>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</sst>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7BB5-1583-462D-9A5A-69C49835D24E}">
  <dimension ref="A2:AC92"/>
  <sheetViews>
    <sheetView tabSelected="1" topLeftCell="A59" zoomScale="73" workbookViewId="0">
      <selection activeCell="L91" sqref="L91"/>
    </sheetView>
  </sheetViews>
  <sheetFormatPr baseColWidth="10" defaultRowHeight="14.4" x14ac:dyDescent="0.3"/>
  <cols>
    <col min="1" max="1" width="21.109375" customWidth="1"/>
    <col min="2" max="2" width="17" customWidth="1"/>
    <col min="3" max="13" width="14.109375" bestFit="1" customWidth="1"/>
    <col min="14" max="14" width="13.44140625" bestFit="1" customWidth="1"/>
    <col min="15" max="29" width="14.109375" bestFit="1" customWidth="1"/>
  </cols>
  <sheetData>
    <row r="2" spans="1:2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3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</row>
    <row r="4" spans="1:29" x14ac:dyDescent="0.3">
      <c r="A4" t="s">
        <v>29</v>
      </c>
      <c r="B4" s="1">
        <v>1</v>
      </c>
      <c r="C4" s="1">
        <v>-6.7883234840707104E-3</v>
      </c>
      <c r="D4" s="1">
        <v>-4.9351824157314199E-2</v>
      </c>
      <c r="E4" s="1">
        <v>-1.37781895657754E-2</v>
      </c>
      <c r="F4" s="1">
        <v>-0.108747071223219</v>
      </c>
      <c r="G4" s="1">
        <v>-0.118757386442594</v>
      </c>
      <c r="H4" s="1">
        <v>-0.111073691384298</v>
      </c>
      <c r="I4" s="1">
        <v>-0.13244880053240399</v>
      </c>
      <c r="J4" s="1">
        <v>-6.5691220715018095E-2</v>
      </c>
      <c r="K4" s="1">
        <v>-5.7854455152405802E-2</v>
      </c>
      <c r="L4" s="1">
        <v>5.1789754037777698E-2</v>
      </c>
      <c r="M4" s="1">
        <v>9.5190541449267294E-2</v>
      </c>
      <c r="N4" s="1" t="e">
        <v>#VALUE!</v>
      </c>
      <c r="O4" s="1">
        <v>3.5112515175991503E-2</v>
      </c>
      <c r="P4" s="1">
        <v>-0.158930148721526</v>
      </c>
      <c r="Q4" s="1">
        <v>-0.13054018905647699</v>
      </c>
      <c r="R4" s="1">
        <v>-0.11104454195298399</v>
      </c>
      <c r="S4" s="1">
        <v>-0.20228499400415201</v>
      </c>
      <c r="T4" s="1">
        <v>0.11040758999603099</v>
      </c>
      <c r="U4" s="1">
        <v>-1.22871487039028E-2</v>
      </c>
      <c r="V4" s="1">
        <v>-0.106316824431373</v>
      </c>
      <c r="W4" s="1">
        <v>-6.6955177543416899E-2</v>
      </c>
      <c r="X4" s="1">
        <v>-8.7236406853956797E-2</v>
      </c>
      <c r="Y4" s="1">
        <v>-2.6541210545775001E-2</v>
      </c>
      <c r="Z4" s="1">
        <v>-2.5910486650949301E-2</v>
      </c>
      <c r="AA4" s="1">
        <v>-0.115985746011908</v>
      </c>
      <c r="AB4" s="1">
        <v>-0.114256012156223</v>
      </c>
      <c r="AC4" s="1">
        <v>-0.111756920549408</v>
      </c>
    </row>
    <row r="5" spans="1:29" x14ac:dyDescent="0.3">
      <c r="A5" t="s">
        <v>30</v>
      </c>
      <c r="B5" s="1">
        <v>-6.7883234840707104E-3</v>
      </c>
      <c r="C5" s="1">
        <v>1</v>
      </c>
      <c r="D5" s="1">
        <v>-1.47868557019695E-2</v>
      </c>
      <c r="E5" s="1">
        <v>-1.8481209938695502E-2</v>
      </c>
      <c r="F5" s="1">
        <v>-9.6881156892232395E-2</v>
      </c>
      <c r="G5" s="1">
        <v>2.69779253012652E-2</v>
      </c>
      <c r="H5" s="1">
        <v>-0.14761920236401599</v>
      </c>
      <c r="I5" s="1">
        <v>-0.11624644610577101</v>
      </c>
      <c r="J5" s="1">
        <v>-0.33209292198321599</v>
      </c>
      <c r="K5" s="1">
        <v>-0.33284303743161198</v>
      </c>
      <c r="L5" s="1">
        <v>-0.37257683488350202</v>
      </c>
      <c r="M5" s="1">
        <v>-0.29641377194844298</v>
      </c>
      <c r="N5" s="1" t="e">
        <v>#VALUE!</v>
      </c>
      <c r="O5" s="1">
        <v>1.66498564373419E-2</v>
      </c>
      <c r="P5" s="1">
        <v>-1.05305057376529E-2</v>
      </c>
      <c r="Q5" s="1">
        <v>4.9445718958059097E-2</v>
      </c>
      <c r="R5" s="1">
        <v>0.158590818388822</v>
      </c>
      <c r="S5" s="1">
        <v>0.22128469450985899</v>
      </c>
      <c r="T5" s="1">
        <v>-5.3156812854026597E-2</v>
      </c>
      <c r="U5" s="1">
        <v>3.81700189333311E-2</v>
      </c>
      <c r="V5" s="1">
        <v>-9.1070556168401703E-3</v>
      </c>
      <c r="W5" s="1">
        <v>-7.2086858741403897E-3</v>
      </c>
      <c r="X5" s="1">
        <v>-8.7218952625539803E-2</v>
      </c>
      <c r="Y5" s="1">
        <v>3.2644224108031202E-3</v>
      </c>
      <c r="Z5" s="1">
        <v>2.5946696735318002E-3</v>
      </c>
      <c r="AA5" s="1">
        <v>-8.2375885629310294E-2</v>
      </c>
      <c r="AB5" s="1">
        <v>-7.9596786559599994E-2</v>
      </c>
      <c r="AC5" s="1">
        <v>-8.0972656135310198E-2</v>
      </c>
    </row>
    <row r="6" spans="1:29" x14ac:dyDescent="0.3">
      <c r="A6" t="s">
        <v>31</v>
      </c>
      <c r="B6" s="1">
        <v>-4.9351824157314199E-2</v>
      </c>
      <c r="C6" s="1">
        <v>-1.47868557019695E-2</v>
      </c>
      <c r="D6" s="1">
        <v>1</v>
      </c>
      <c r="E6" s="1">
        <v>0.42309449081121903</v>
      </c>
      <c r="F6" s="1">
        <v>0.37355192900330098</v>
      </c>
      <c r="G6" s="1">
        <v>0.71320445467592197</v>
      </c>
      <c r="H6" s="1">
        <v>0.19538948747806101</v>
      </c>
      <c r="I6" s="1">
        <v>0.19713856825224599</v>
      </c>
      <c r="J6" s="1">
        <v>5.2754884348427997E-2</v>
      </c>
      <c r="K6" s="1">
        <v>4.7730372791106299E-2</v>
      </c>
      <c r="L6" s="1">
        <v>1.9577838775845201E-2</v>
      </c>
      <c r="M6" s="1">
        <v>-3.4829963823496701E-3</v>
      </c>
      <c r="N6" s="1" t="e">
        <v>#VALUE!</v>
      </c>
      <c r="O6" s="1">
        <v>0.18961661912365799</v>
      </c>
      <c r="P6" s="1">
        <v>0.28654885425190602</v>
      </c>
      <c r="Q6" s="1">
        <v>-2.5908130709160399E-2</v>
      </c>
      <c r="R6" s="1">
        <v>-2.02949517322592E-2</v>
      </c>
      <c r="S6" s="1">
        <v>5.5679735175698498E-2</v>
      </c>
      <c r="T6" s="1">
        <v>-6.0868205603184102E-2</v>
      </c>
      <c r="U6" s="1">
        <v>-1.11085693817508E-2</v>
      </c>
      <c r="V6" s="1">
        <v>0.74869948484710003</v>
      </c>
      <c r="W6" s="1">
        <v>0.50766463687581498</v>
      </c>
      <c r="X6" s="1">
        <v>0.41910779782526097</v>
      </c>
      <c r="Y6" s="1">
        <v>0.171084175643336</v>
      </c>
      <c r="Z6" s="1">
        <v>0.17236221393481399</v>
      </c>
      <c r="AA6" s="1">
        <v>0.24690686637060899</v>
      </c>
      <c r="AB6" s="1">
        <v>0.23747362240112799</v>
      </c>
      <c r="AC6" s="1">
        <v>0.25718321984581499</v>
      </c>
    </row>
    <row r="7" spans="1:29" x14ac:dyDescent="0.3">
      <c r="A7" t="s">
        <v>32</v>
      </c>
      <c r="B7" s="1">
        <v>-1.37781895657754E-2</v>
      </c>
      <c r="C7" s="1">
        <v>-1.8481209938695502E-2</v>
      </c>
      <c r="D7" s="1">
        <v>0.42309449081121903</v>
      </c>
      <c r="E7" s="1">
        <v>1</v>
      </c>
      <c r="F7" s="1">
        <v>0.36878107837539098</v>
      </c>
      <c r="G7" s="1">
        <v>0.33661392598453399</v>
      </c>
      <c r="H7" s="1">
        <v>0.393035424249562</v>
      </c>
      <c r="I7" s="1">
        <v>0.34321013826631402</v>
      </c>
      <c r="J7" s="1">
        <v>0.19463083077924501</v>
      </c>
      <c r="K7" s="1">
        <v>0.18574891842559199</v>
      </c>
      <c r="L7" s="1">
        <v>0.11725380094679599</v>
      </c>
      <c r="M7" s="1">
        <v>9.0405623401844104E-2</v>
      </c>
      <c r="N7" s="1" t="e">
        <v>#VALUE!</v>
      </c>
      <c r="O7" s="1">
        <v>0.12827223150852901</v>
      </c>
      <c r="P7" s="1">
        <v>0.34555551069704199</v>
      </c>
      <c r="Q7" s="1">
        <v>7.5256064087844299E-2</v>
      </c>
      <c r="R7" s="1">
        <v>0.11675378156201401</v>
      </c>
      <c r="S7" s="1">
        <v>0.22396633047185499</v>
      </c>
      <c r="T7" s="1">
        <v>-4.45157702420328E-2</v>
      </c>
      <c r="U7" s="1">
        <v>-3.82237630157835E-2</v>
      </c>
      <c r="V7" s="1">
        <v>0.40115366535822899</v>
      </c>
      <c r="W7" s="1">
        <v>0.69106718672206802</v>
      </c>
      <c r="X7" s="1">
        <v>0.63740181398484796</v>
      </c>
      <c r="Y7" s="1">
        <v>0.105863600164208</v>
      </c>
      <c r="Z7" s="1">
        <v>0.105673276259551</v>
      </c>
      <c r="AA7" s="1">
        <v>0.36067268364712701</v>
      </c>
      <c r="AB7" s="1">
        <v>0.35790692882606601</v>
      </c>
      <c r="AC7" s="1">
        <v>0.361066359995808</v>
      </c>
    </row>
    <row r="8" spans="1:29" x14ac:dyDescent="0.3">
      <c r="A8" t="s">
        <v>33</v>
      </c>
      <c r="B8" s="1">
        <v>-0.108747071223219</v>
      </c>
      <c r="C8" s="1">
        <v>-9.6881156892232395E-2</v>
      </c>
      <c r="D8" s="1">
        <v>0.37355192900330098</v>
      </c>
      <c r="E8" s="1">
        <v>0.36878107837539098</v>
      </c>
      <c r="F8" s="1">
        <v>1</v>
      </c>
      <c r="G8" s="1">
        <v>0.23020076837005099</v>
      </c>
      <c r="H8" s="1">
        <v>0.14167271207283</v>
      </c>
      <c r="I8" s="1">
        <v>0.166326698885432</v>
      </c>
      <c r="J8" s="1">
        <v>0.35961988480719198</v>
      </c>
      <c r="K8" s="1">
        <v>0.34452093426706099</v>
      </c>
      <c r="L8" s="1">
        <v>0.26088072933525702</v>
      </c>
      <c r="M8" s="1">
        <v>0.236544816852953</v>
      </c>
      <c r="N8" s="1" t="e">
        <v>#VALUE!</v>
      </c>
      <c r="O8" s="1">
        <v>-1.11469735345236E-2</v>
      </c>
      <c r="P8" s="1">
        <v>2.3520203926480701E-2</v>
      </c>
      <c r="Q8" s="1">
        <v>4.2157511540312699E-2</v>
      </c>
      <c r="R8" s="1">
        <v>5.7408627499914801E-2</v>
      </c>
      <c r="S8" s="1">
        <v>9.8839314010465099E-2</v>
      </c>
      <c r="T8" s="1">
        <v>-0.12984006939010501</v>
      </c>
      <c r="U8" s="1">
        <v>-2.0939766937864E-2</v>
      </c>
      <c r="V8" s="1">
        <v>0.20537929211865999</v>
      </c>
      <c r="W8" s="1">
        <v>0.21759370136668901</v>
      </c>
      <c r="X8" s="1">
        <v>0.18011568941178999</v>
      </c>
      <c r="Y8" s="1">
        <v>4.3376795931113502E-2</v>
      </c>
      <c r="Z8" s="1">
        <v>4.4013772808069597E-2</v>
      </c>
      <c r="AA8" s="1">
        <v>0.32668743553686502</v>
      </c>
      <c r="AB8" s="1">
        <v>0.32713034085064102</v>
      </c>
      <c r="AC8" s="1">
        <v>0.33317867017213498</v>
      </c>
    </row>
    <row r="9" spans="1:29" x14ac:dyDescent="0.3">
      <c r="A9" t="s">
        <v>34</v>
      </c>
      <c r="B9" s="1">
        <v>-0.118757386442594</v>
      </c>
      <c r="C9" s="1">
        <v>2.69779253012652E-2</v>
      </c>
      <c r="D9" s="1">
        <v>0.71320445467592197</v>
      </c>
      <c r="E9" s="1">
        <v>0.33661392598453399</v>
      </c>
      <c r="F9" s="1">
        <v>0.23020076837005099</v>
      </c>
      <c r="G9" s="1">
        <v>1</v>
      </c>
      <c r="H9" s="1">
        <v>0.32511249569844097</v>
      </c>
      <c r="I9" s="1">
        <v>0.38988553778245999</v>
      </c>
      <c r="J9" s="1">
        <v>-3.1355092423404202E-2</v>
      </c>
      <c r="K9" s="1">
        <v>-3.52503901521138E-2</v>
      </c>
      <c r="L9" s="1">
        <v>-8.2661556469354594E-2</v>
      </c>
      <c r="M9" s="1">
        <v>-0.110825093261485</v>
      </c>
      <c r="N9" s="1" t="e">
        <v>#VALUE!</v>
      </c>
      <c r="O9" s="1">
        <v>7.9780754716855501E-2</v>
      </c>
      <c r="P9" s="1">
        <v>0.35140854457901</v>
      </c>
      <c r="Q9" s="1">
        <v>0.16142572593155899</v>
      </c>
      <c r="R9" s="1">
        <v>0.22722942147817701</v>
      </c>
      <c r="S9" s="1">
        <v>0.171486830326712</v>
      </c>
      <c r="T9" s="1">
        <v>2.0534755211936599E-2</v>
      </c>
      <c r="U9" s="1">
        <v>8.2727023192731303E-3</v>
      </c>
      <c r="V9" s="1">
        <v>0.74887600760523598</v>
      </c>
      <c r="W9" s="1">
        <v>0.46322892326751602</v>
      </c>
      <c r="X9" s="1">
        <v>0.47403425223066997</v>
      </c>
      <c r="Y9" s="1">
        <v>0.13612708250775299</v>
      </c>
      <c r="Z9" s="1">
        <v>0.13926633975077601</v>
      </c>
      <c r="AA9" s="1">
        <v>0.34493968407991299</v>
      </c>
      <c r="AB9" s="1">
        <v>0.33929391042250001</v>
      </c>
      <c r="AC9" s="1">
        <v>0.35713091393076002</v>
      </c>
    </row>
    <row r="10" spans="1:29" x14ac:dyDescent="0.3">
      <c r="A10" t="s">
        <v>35</v>
      </c>
      <c r="B10" s="1">
        <v>-0.111073691384298</v>
      </c>
      <c r="C10" s="1">
        <v>-0.14761920236401599</v>
      </c>
      <c r="D10" s="1">
        <v>0.19538948747806101</v>
      </c>
      <c r="E10" s="1">
        <v>0.393035424249562</v>
      </c>
      <c r="F10" s="1">
        <v>0.14167271207283</v>
      </c>
      <c r="G10" s="1">
        <v>0.32511249569844097</v>
      </c>
      <c r="H10" s="1">
        <v>1</v>
      </c>
      <c r="I10" s="1">
        <v>0.74987425068353297</v>
      </c>
      <c r="J10" s="1">
        <v>-5.6546833638636898E-2</v>
      </c>
      <c r="K10" s="1">
        <v>-6.2268208607109299E-2</v>
      </c>
      <c r="L10" s="1">
        <v>-0.117762119352621</v>
      </c>
      <c r="M10" s="1">
        <v>-0.161495447880805</v>
      </c>
      <c r="N10" s="1" t="e">
        <v>#VALUE!</v>
      </c>
      <c r="O10" s="1">
        <v>0.18929776828866701</v>
      </c>
      <c r="P10" s="1">
        <v>0.62448147462295001</v>
      </c>
      <c r="Q10" s="1">
        <v>8.7097121307840197E-2</v>
      </c>
      <c r="R10" s="1">
        <v>0.12069704734176399</v>
      </c>
      <c r="S10" s="1">
        <v>0.16611093521544301</v>
      </c>
      <c r="T10" s="1">
        <v>4.6309374223640301E-2</v>
      </c>
      <c r="U10" s="1">
        <v>-4.6908937867315599E-2</v>
      </c>
      <c r="V10" s="1">
        <v>0.37372130804866899</v>
      </c>
      <c r="W10" s="1">
        <v>0.47615092900663403</v>
      </c>
      <c r="X10" s="1">
        <v>0.62085301418767802</v>
      </c>
      <c r="Y10" s="1">
        <v>6.35064080376605E-2</v>
      </c>
      <c r="Z10" s="1">
        <v>6.35726008353691E-2</v>
      </c>
      <c r="AA10" s="1">
        <v>0.61988877557706001</v>
      </c>
      <c r="AB10" s="1">
        <v>0.61809841343059702</v>
      </c>
      <c r="AC10" s="1">
        <v>0.61439094476504397</v>
      </c>
    </row>
    <row r="11" spans="1:29" x14ac:dyDescent="0.3">
      <c r="A11" t="s">
        <v>36</v>
      </c>
      <c r="B11" s="1">
        <v>-0.13244880053240399</v>
      </c>
      <c r="C11" s="1">
        <v>-0.11624644610577101</v>
      </c>
      <c r="D11" s="1">
        <v>0.19713856825224599</v>
      </c>
      <c r="E11" s="1">
        <v>0.34321013826631402</v>
      </c>
      <c r="F11" s="1">
        <v>0.166326698885432</v>
      </c>
      <c r="G11" s="1">
        <v>0.38988553778245999</v>
      </c>
      <c r="H11" s="1">
        <v>0.74987425068353297</v>
      </c>
      <c r="I11" s="1">
        <v>1</v>
      </c>
      <c r="J11" s="1">
        <v>3.6114231312175601E-3</v>
      </c>
      <c r="K11" s="1">
        <v>-3.7547315357970099E-3</v>
      </c>
      <c r="L11" s="1">
        <v>-6.2657484358831395E-2</v>
      </c>
      <c r="M11" s="1">
        <v>-0.108861254794945</v>
      </c>
      <c r="N11" s="1" t="e">
        <v>#VALUE!</v>
      </c>
      <c r="O11" s="1">
        <v>0.111329473373251</v>
      </c>
      <c r="P11" s="1">
        <v>0.37664832439685503</v>
      </c>
      <c r="Q11" s="1">
        <v>0.12471280486441599</v>
      </c>
      <c r="R11" s="1">
        <v>0.178752233258135</v>
      </c>
      <c r="S11" s="1">
        <v>0.25501577701724498</v>
      </c>
      <c r="T11" s="1">
        <v>3.3167958585108102E-3</v>
      </c>
      <c r="U11" s="1">
        <v>-3.3199355306625697E-2</v>
      </c>
      <c r="V11" s="1">
        <v>0.32803829419335201</v>
      </c>
      <c r="W11" s="1">
        <v>0.34693752200360001</v>
      </c>
      <c r="X11" s="1">
        <v>0.46029609423443502</v>
      </c>
      <c r="Y11" s="1">
        <v>5.2536706061500897E-2</v>
      </c>
      <c r="Z11" s="1">
        <v>5.3153882395052601E-2</v>
      </c>
      <c r="AA11" s="1">
        <v>0.71873981882837601</v>
      </c>
      <c r="AB11" s="1">
        <v>0.71830248228060201</v>
      </c>
      <c r="AC11" s="1">
        <v>0.72224954798653895</v>
      </c>
    </row>
    <row r="12" spans="1:29" x14ac:dyDescent="0.3">
      <c r="A12" t="s">
        <v>37</v>
      </c>
      <c r="B12" s="1">
        <v>-6.5691220715018095E-2</v>
      </c>
      <c r="C12" s="1">
        <v>-0.33209292198321599</v>
      </c>
      <c r="D12" s="1">
        <v>5.2754884348427997E-2</v>
      </c>
      <c r="E12" s="1">
        <v>0.19463083077924501</v>
      </c>
      <c r="F12" s="1">
        <v>0.35961988480719198</v>
      </c>
      <c r="G12" s="1">
        <v>-3.1355092423404202E-2</v>
      </c>
      <c r="H12" s="1">
        <v>-5.6546833638636898E-2</v>
      </c>
      <c r="I12" s="1">
        <v>3.6114231312175601E-3</v>
      </c>
      <c r="J12" s="1">
        <v>1</v>
      </c>
      <c r="K12" s="1">
        <v>0.99889202200405203</v>
      </c>
      <c r="L12" s="1">
        <v>0.95991478851719203</v>
      </c>
      <c r="M12" s="1">
        <v>0.92098804919536803</v>
      </c>
      <c r="N12" s="1" t="e">
        <v>#VALUE!</v>
      </c>
      <c r="O12" s="1">
        <v>-0.114563951681579</v>
      </c>
      <c r="P12" s="1">
        <v>-0.30023368275847501</v>
      </c>
      <c r="Q12" s="1">
        <v>5.7873928962283803E-3</v>
      </c>
      <c r="R12" s="1">
        <v>-6.7049944497834899E-2</v>
      </c>
      <c r="S12" s="1">
        <v>-5.7651563665570102E-2</v>
      </c>
      <c r="T12" s="1">
        <v>-5.9106326657275603E-2</v>
      </c>
      <c r="U12" s="1">
        <v>5.9309289639252697E-3</v>
      </c>
      <c r="V12" s="1">
        <v>-4.9289851522640801E-2</v>
      </c>
      <c r="W12" s="1">
        <v>-7.9186749992907896E-2</v>
      </c>
      <c r="X12" s="1">
        <v>-0.10768382271731999</v>
      </c>
      <c r="Y12" s="1">
        <v>-9.4345340286119093E-3</v>
      </c>
      <c r="Z12" s="1">
        <v>-8.5857273275922897E-3</v>
      </c>
      <c r="AA12" s="1">
        <v>7.7538103028038296E-3</v>
      </c>
      <c r="AB12" s="1">
        <v>8.2886877693856293E-3</v>
      </c>
      <c r="AC12" s="1">
        <v>1.30026032192336E-2</v>
      </c>
    </row>
    <row r="13" spans="1:29" x14ac:dyDescent="0.3">
      <c r="A13" t="s">
        <v>38</v>
      </c>
      <c r="B13" s="1">
        <v>-5.7854455152405802E-2</v>
      </c>
      <c r="C13" s="1">
        <v>-0.33284303743161198</v>
      </c>
      <c r="D13" s="1">
        <v>4.7730372791106299E-2</v>
      </c>
      <c r="E13" s="1">
        <v>0.18574891842559199</v>
      </c>
      <c r="F13" s="1">
        <v>0.34452093426706099</v>
      </c>
      <c r="G13" s="1">
        <v>-3.52503901521138E-2</v>
      </c>
      <c r="H13" s="1">
        <v>-6.2268208607109299E-2</v>
      </c>
      <c r="I13" s="1">
        <v>-3.7547315357970099E-3</v>
      </c>
      <c r="J13" s="1">
        <v>0.99889202200405203</v>
      </c>
      <c r="K13" s="1">
        <v>1</v>
      </c>
      <c r="L13" s="1">
        <v>0.96790273383054304</v>
      </c>
      <c r="M13" s="1">
        <v>0.93242344199586102</v>
      </c>
      <c r="N13" s="1" t="e">
        <v>#VALUE!</v>
      </c>
      <c r="O13" s="1">
        <v>-0.114055241295053</v>
      </c>
      <c r="P13" s="1">
        <v>-0.29839103967584102</v>
      </c>
      <c r="Q13" s="1">
        <v>1.69342511968598E-3</v>
      </c>
      <c r="R13" s="1">
        <v>-7.1359883542511299E-2</v>
      </c>
      <c r="S13" s="1">
        <v>-6.76180521080465E-2</v>
      </c>
      <c r="T13" s="1">
        <v>-5.53059265310923E-2</v>
      </c>
      <c r="U13" s="1">
        <v>6.0390242867440396E-3</v>
      </c>
      <c r="V13" s="1">
        <v>-5.1395235444317303E-2</v>
      </c>
      <c r="W13" s="1">
        <v>-8.48314316196246E-2</v>
      </c>
      <c r="X13" s="1">
        <v>-0.112602950961914</v>
      </c>
      <c r="Y13" s="1">
        <v>-9.9329948678685501E-3</v>
      </c>
      <c r="Z13" s="1">
        <v>-9.0670163410200601E-3</v>
      </c>
      <c r="AA13" s="1">
        <v>-9.3853392163083802E-4</v>
      </c>
      <c r="AB13" s="1">
        <v>-6.0171039171633199E-4</v>
      </c>
      <c r="AC13" s="1">
        <v>4.1715305796906996E-3</v>
      </c>
    </row>
    <row r="14" spans="1:29" x14ac:dyDescent="0.3">
      <c r="A14" t="s">
        <v>39</v>
      </c>
      <c r="B14" s="1">
        <v>5.1789754037777698E-2</v>
      </c>
      <c r="C14" s="1">
        <v>-0.37257683488350202</v>
      </c>
      <c r="D14" s="1">
        <v>1.9577838775845201E-2</v>
      </c>
      <c r="E14" s="1">
        <v>0.11725380094679599</v>
      </c>
      <c r="F14" s="1">
        <v>0.26088072933525702</v>
      </c>
      <c r="G14" s="1">
        <v>-8.2661556469354594E-2</v>
      </c>
      <c r="H14" s="1">
        <v>-0.117762119352621</v>
      </c>
      <c r="I14" s="1">
        <v>-6.2657484358831395E-2</v>
      </c>
      <c r="J14" s="1">
        <v>0.95991478851719203</v>
      </c>
      <c r="K14" s="1">
        <v>0.96790273383054304</v>
      </c>
      <c r="L14" s="1">
        <v>1</v>
      </c>
      <c r="M14" s="1">
        <v>0.98179654494108504</v>
      </c>
      <c r="N14" s="1" t="e">
        <v>#VALUE!</v>
      </c>
      <c r="O14" s="1">
        <v>-0.10709787227876701</v>
      </c>
      <c r="P14" s="1">
        <v>-0.32294606879875298</v>
      </c>
      <c r="Q14" s="1">
        <v>-4.3269446457553498E-2</v>
      </c>
      <c r="R14" s="1">
        <v>-0.12828235026879001</v>
      </c>
      <c r="S14" s="1">
        <v>-0.15826674154225401</v>
      </c>
      <c r="T14" s="1">
        <v>-2.61462402660536E-2</v>
      </c>
      <c r="U14" s="1">
        <v>5.94487288072353E-3</v>
      </c>
      <c r="V14" s="1">
        <v>-8.2229386062630597E-2</v>
      </c>
      <c r="W14" s="1">
        <v>-0.140159909982711</v>
      </c>
      <c r="X14" s="1">
        <v>-0.17289706169944499</v>
      </c>
      <c r="Y14" s="1">
        <v>-1.7311240366807298E-2</v>
      </c>
      <c r="Z14" s="1">
        <v>-1.6581330017684099E-2</v>
      </c>
      <c r="AA14" s="1">
        <v>-7.6334194011911799E-2</v>
      </c>
      <c r="AB14" s="1">
        <v>-7.6318179766002706E-2</v>
      </c>
      <c r="AC14" s="1">
        <v>-7.1799450558773001E-2</v>
      </c>
    </row>
    <row r="15" spans="1:29" x14ac:dyDescent="0.3">
      <c r="A15" t="s">
        <v>40</v>
      </c>
      <c r="B15" s="1">
        <v>9.5190541449267294E-2</v>
      </c>
      <c r="C15" s="1">
        <v>-0.29641377194844298</v>
      </c>
      <c r="D15" s="1">
        <v>-3.4829963823496701E-3</v>
      </c>
      <c r="E15" s="1">
        <v>9.0405623401844104E-2</v>
      </c>
      <c r="F15" s="1">
        <v>0.236544816852953</v>
      </c>
      <c r="G15" s="1">
        <v>-0.110825093261485</v>
      </c>
      <c r="H15" s="1">
        <v>-0.161495447880805</v>
      </c>
      <c r="I15" s="1">
        <v>-0.108861254794945</v>
      </c>
      <c r="J15" s="1">
        <v>0.92098804919536803</v>
      </c>
      <c r="K15" s="1">
        <v>0.93242344199586102</v>
      </c>
      <c r="L15" s="1">
        <v>0.98179654494108504</v>
      </c>
      <c r="M15" s="1">
        <v>1</v>
      </c>
      <c r="N15" s="1" t="e">
        <v>#VALUE!</v>
      </c>
      <c r="O15" s="1">
        <v>-0.118097092495273</v>
      </c>
      <c r="P15" s="1">
        <v>-0.32835506210333099</v>
      </c>
      <c r="Q15" s="1">
        <v>-6.5071170700339104E-2</v>
      </c>
      <c r="R15" s="1">
        <v>-0.14022755068148299</v>
      </c>
      <c r="S15" s="1">
        <v>-0.19430839668222699</v>
      </c>
      <c r="T15" s="1">
        <v>-2.8063870624058702E-2</v>
      </c>
      <c r="U15" s="1">
        <v>8.2378528645017397E-3</v>
      </c>
      <c r="V15" s="1">
        <v>-0.10812248237889301</v>
      </c>
      <c r="W15" s="1">
        <v>-0.18058440994154301</v>
      </c>
      <c r="X15" s="1">
        <v>-0.22251800903132399</v>
      </c>
      <c r="Y15" s="1">
        <v>-2.3490114383726699E-2</v>
      </c>
      <c r="Z15" s="1">
        <v>-2.2899474701783998E-2</v>
      </c>
      <c r="AA15" s="1">
        <v>-0.12613159351736999</v>
      </c>
      <c r="AB15" s="1">
        <v>-0.12561805903029999</v>
      </c>
      <c r="AC15" s="1">
        <v>-0.12176299994425201</v>
      </c>
    </row>
    <row r="16" spans="1:29" x14ac:dyDescent="0.3">
      <c r="A16" t="s">
        <v>41</v>
      </c>
      <c r="B16" s="1" t="e">
        <v>#VALUE!</v>
      </c>
      <c r="C16" s="1" t="e">
        <v>#VALUE!</v>
      </c>
      <c r="D16" s="1" t="e">
        <v>#VALUE!</v>
      </c>
      <c r="E16" s="1" t="e">
        <v>#VALUE!</v>
      </c>
      <c r="F16" s="1" t="e">
        <v>#VALUE!</v>
      </c>
      <c r="G16" s="1" t="e">
        <v>#VALUE!</v>
      </c>
      <c r="H16" s="1" t="e">
        <v>#VALUE!</v>
      </c>
      <c r="I16" s="1" t="e">
        <v>#VALUE!</v>
      </c>
      <c r="J16" s="1" t="e">
        <v>#VALUE!</v>
      </c>
      <c r="K16" s="1" t="e">
        <v>#VALUE!</v>
      </c>
      <c r="L16" s="1" t="e">
        <v>#VALUE!</v>
      </c>
      <c r="M16" s="1" t="e">
        <v>#VALUE!</v>
      </c>
      <c r="N16" s="1">
        <v>1</v>
      </c>
      <c r="O16" s="1" t="e">
        <v>#VALUE!</v>
      </c>
      <c r="P16" s="1" t="e">
        <v>#VALUE!</v>
      </c>
      <c r="Q16" s="1" t="e">
        <v>#VALUE!</v>
      </c>
      <c r="R16" s="1" t="e">
        <v>#VALUE!</v>
      </c>
      <c r="S16" s="1" t="e">
        <v>#VALUE!</v>
      </c>
      <c r="T16" s="1" t="e">
        <v>#VALUE!</v>
      </c>
      <c r="U16" s="1" t="e">
        <v>#VALUE!</v>
      </c>
      <c r="V16" s="1" t="e">
        <v>#VALUE!</v>
      </c>
      <c r="W16" s="1" t="e">
        <v>#VALUE!</v>
      </c>
      <c r="X16" s="1" t="e">
        <v>#VALUE!</v>
      </c>
      <c r="Y16" s="1" t="e">
        <v>#VALUE!</v>
      </c>
      <c r="Z16" s="1" t="e">
        <v>#VALUE!</v>
      </c>
      <c r="AA16" s="1" t="e">
        <v>#VALUE!</v>
      </c>
      <c r="AB16" s="1" t="e">
        <v>#VALUE!</v>
      </c>
      <c r="AC16" s="1" t="e">
        <v>#VALUE!</v>
      </c>
    </row>
    <row r="17" spans="1:29" x14ac:dyDescent="0.3">
      <c r="A17" t="s">
        <v>42</v>
      </c>
      <c r="B17" s="1">
        <v>3.5112515175991503E-2</v>
      </c>
      <c r="C17" s="1">
        <v>1.66498564373419E-2</v>
      </c>
      <c r="D17" s="1">
        <v>0.18961661912365799</v>
      </c>
      <c r="E17" s="1">
        <v>0.12827223150852901</v>
      </c>
      <c r="F17" s="1">
        <v>-1.11469735345236E-2</v>
      </c>
      <c r="G17" s="1">
        <v>7.9780754716855501E-2</v>
      </c>
      <c r="H17" s="1">
        <v>0.18929776828866701</v>
      </c>
      <c r="I17" s="1">
        <v>0.111329473373251</v>
      </c>
      <c r="J17" s="1">
        <v>-0.114563951681579</v>
      </c>
      <c r="K17" s="1">
        <v>-0.114055241295053</v>
      </c>
      <c r="L17" s="1">
        <v>-0.10709787227876701</v>
      </c>
      <c r="M17" s="1">
        <v>-0.118097092495273</v>
      </c>
      <c r="N17" s="1" t="e">
        <v>#VALUE!</v>
      </c>
      <c r="O17" s="1">
        <v>1</v>
      </c>
      <c r="P17" s="1">
        <v>0.330032093732466</v>
      </c>
      <c r="Q17" s="1">
        <v>-1.09748054165678E-2</v>
      </c>
      <c r="R17" s="1">
        <v>-2.4461691191001798E-2</v>
      </c>
      <c r="S17" s="1">
        <v>-4.4048464115417497E-2</v>
      </c>
      <c r="T17" s="1">
        <v>-8.0573118778557405E-3</v>
      </c>
      <c r="U17" s="1">
        <v>-1.8511842641282999E-2</v>
      </c>
      <c r="V17" s="1">
        <v>0.16496908451381501</v>
      </c>
      <c r="W17" s="1">
        <v>0.23867851602656201</v>
      </c>
      <c r="X17" s="1">
        <v>0.23062758211922099</v>
      </c>
      <c r="Y17" s="1">
        <v>5.7719069751818702E-2</v>
      </c>
      <c r="Z17" s="1">
        <v>5.7803583424448801E-2</v>
      </c>
      <c r="AA17" s="1">
        <v>9.6849982837575704E-2</v>
      </c>
      <c r="AB17" s="1">
        <v>9.2301055474327501E-2</v>
      </c>
      <c r="AC17" s="1">
        <v>9.2669156603171293E-2</v>
      </c>
    </row>
    <row r="18" spans="1:29" x14ac:dyDescent="0.3">
      <c r="A18" t="s">
        <v>43</v>
      </c>
      <c r="B18" s="1">
        <v>-0.158930148721526</v>
      </c>
      <c r="C18" s="1">
        <v>-1.05305057376529E-2</v>
      </c>
      <c r="D18" s="1">
        <v>0.28654885425190602</v>
      </c>
      <c r="E18" s="1">
        <v>0.34555551069704199</v>
      </c>
      <c r="F18" s="1">
        <v>2.3520203926480701E-2</v>
      </c>
      <c r="G18" s="1">
        <v>0.35140854457901</v>
      </c>
      <c r="H18" s="1">
        <v>0.62448147462295001</v>
      </c>
      <c r="I18" s="1">
        <v>0.37664832439685503</v>
      </c>
      <c r="J18" s="1">
        <v>-0.30023368275847501</v>
      </c>
      <c r="K18" s="1">
        <v>-0.29839103967584102</v>
      </c>
      <c r="L18" s="1">
        <v>-0.32294606879875298</v>
      </c>
      <c r="M18" s="1">
        <v>-0.32835506210333099</v>
      </c>
      <c r="N18" s="1" t="e">
        <v>#VALUE!</v>
      </c>
      <c r="O18" s="1">
        <v>0.330032093732466</v>
      </c>
      <c r="P18" s="1">
        <v>1</v>
      </c>
      <c r="Q18" s="1">
        <v>8.3323874804274705E-3</v>
      </c>
      <c r="R18" s="1">
        <v>2.7439993259484801E-2</v>
      </c>
      <c r="S18" s="1">
        <v>2.62611270058177E-3</v>
      </c>
      <c r="T18" s="1">
        <v>7.5285299003109707E-2</v>
      </c>
      <c r="U18" s="1">
        <v>-3.04090384885061E-2</v>
      </c>
      <c r="V18" s="1">
        <v>0.432233106828252</v>
      </c>
      <c r="W18" s="1">
        <v>0.68006737660757499</v>
      </c>
      <c r="X18" s="1">
        <v>0.74570007143094397</v>
      </c>
      <c r="Y18" s="1">
        <v>0.106421613932092</v>
      </c>
      <c r="Z18" s="1">
        <v>0.105436715018261</v>
      </c>
      <c r="AA18" s="1">
        <v>0.37616801269840799</v>
      </c>
      <c r="AB18" s="1">
        <v>0.37126581434373401</v>
      </c>
      <c r="AC18" s="1">
        <v>0.36242613523613898</v>
      </c>
    </row>
    <row r="19" spans="1:29" x14ac:dyDescent="0.3">
      <c r="A19" t="s">
        <v>44</v>
      </c>
      <c r="B19" s="1">
        <v>-0.13054018905647699</v>
      </c>
      <c r="C19" s="1">
        <v>4.9445718958059097E-2</v>
      </c>
      <c r="D19" s="1">
        <v>-2.5908130709160399E-2</v>
      </c>
      <c r="E19" s="1">
        <v>7.5256064087844299E-2</v>
      </c>
      <c r="F19" s="1">
        <v>4.2157511540312699E-2</v>
      </c>
      <c r="G19" s="1">
        <v>0.16142572593155899</v>
      </c>
      <c r="H19" s="1">
        <v>8.7097121307840197E-2</v>
      </c>
      <c r="I19" s="1">
        <v>0.12471280486441599</v>
      </c>
      <c r="J19" s="1">
        <v>5.7873928962283803E-3</v>
      </c>
      <c r="K19" s="1">
        <v>1.69342511968598E-3</v>
      </c>
      <c r="L19" s="1">
        <v>-4.3269446457553498E-2</v>
      </c>
      <c r="M19" s="1">
        <v>-6.5071170700339104E-2</v>
      </c>
      <c r="N19" s="1" t="e">
        <v>#VALUE!</v>
      </c>
      <c r="O19" s="1">
        <v>-1.09748054165678E-2</v>
      </c>
      <c r="P19" s="1">
        <v>8.3323874804274705E-3</v>
      </c>
      <c r="Q19" s="1">
        <v>1</v>
      </c>
      <c r="R19" s="1">
        <v>0.15571736891971799</v>
      </c>
      <c r="S19" s="1">
        <v>0.36962087003146799</v>
      </c>
      <c r="T19" s="1">
        <v>-5.9468259821639897E-2</v>
      </c>
      <c r="U19" s="1">
        <v>-1.0006441434005501E-3</v>
      </c>
      <c r="V19" s="1">
        <v>3.9580090111049598E-2</v>
      </c>
      <c r="W19" s="1">
        <v>5.3747836353418198E-2</v>
      </c>
      <c r="X19" s="1">
        <v>6.3751427315421605E-2</v>
      </c>
      <c r="Y19" s="1">
        <v>-4.4273603023562104E-3</v>
      </c>
      <c r="Z19" s="1">
        <v>-4.4492689388107498E-3</v>
      </c>
      <c r="AA19" s="1">
        <v>7.9394296088355798E-2</v>
      </c>
      <c r="AB19" s="1">
        <v>8.1051164369970397E-2</v>
      </c>
      <c r="AC19" s="1">
        <v>7.9783407892465297E-2</v>
      </c>
    </row>
    <row r="20" spans="1:29" x14ac:dyDescent="0.3">
      <c r="A20" t="s">
        <v>45</v>
      </c>
      <c r="B20" s="1">
        <v>-0.11104454195298399</v>
      </c>
      <c r="C20" s="1">
        <v>0.158590818388822</v>
      </c>
      <c r="D20" s="1">
        <v>-2.02949517322592E-2</v>
      </c>
      <c r="E20" s="1">
        <v>0.11675378156201401</v>
      </c>
      <c r="F20" s="1">
        <v>5.7408627499914801E-2</v>
      </c>
      <c r="G20" s="1">
        <v>0.22722942147817701</v>
      </c>
      <c r="H20" s="1">
        <v>0.12069704734176399</v>
      </c>
      <c r="I20" s="1">
        <v>0.178752233258135</v>
      </c>
      <c r="J20" s="1">
        <v>-6.7049944497834899E-2</v>
      </c>
      <c r="K20" s="1">
        <v>-7.1359883542511299E-2</v>
      </c>
      <c r="L20" s="1">
        <v>-0.12828235026879001</v>
      </c>
      <c r="M20" s="1">
        <v>-0.14022755068148299</v>
      </c>
      <c r="N20" s="1" t="e">
        <v>#VALUE!</v>
      </c>
      <c r="O20" s="1">
        <v>-2.4461691191001798E-2</v>
      </c>
      <c r="P20" s="1">
        <v>2.7439993259484801E-2</v>
      </c>
      <c r="Q20" s="1">
        <v>0.15571736891971799</v>
      </c>
      <c r="R20" s="1">
        <v>1</v>
      </c>
      <c r="S20" s="1">
        <v>0.53307090464191798</v>
      </c>
      <c r="T20" s="1">
        <v>-1.76682227289277E-2</v>
      </c>
      <c r="U20" s="1">
        <v>-3.2893027741081999E-3</v>
      </c>
      <c r="V20" s="1">
        <v>5.1150941153121098E-2</v>
      </c>
      <c r="W20" s="1">
        <v>6.4765130691379402E-2</v>
      </c>
      <c r="X20" s="1">
        <v>9.2667467020769903E-2</v>
      </c>
      <c r="Y20" s="1">
        <v>-5.7848136607359796E-3</v>
      </c>
      <c r="Z20" s="1">
        <v>-5.7872387079746096E-3</v>
      </c>
      <c r="AA20" s="1">
        <v>0.11129330397971</v>
      </c>
      <c r="AB20" s="1">
        <v>0.115160378863855</v>
      </c>
      <c r="AC20" s="1">
        <v>0.11248217661867201</v>
      </c>
    </row>
    <row r="21" spans="1:29" x14ac:dyDescent="0.3">
      <c r="A21" t="s">
        <v>46</v>
      </c>
      <c r="B21" s="1">
        <v>-0.20228499400415201</v>
      </c>
      <c r="C21" s="1">
        <v>0.22128469450985899</v>
      </c>
      <c r="D21" s="1">
        <v>5.5679735175698498E-2</v>
      </c>
      <c r="E21" s="1">
        <v>0.22396633047185499</v>
      </c>
      <c r="F21" s="1">
        <v>9.8839314010465099E-2</v>
      </c>
      <c r="G21" s="1">
        <v>0.171486830326712</v>
      </c>
      <c r="H21" s="1">
        <v>0.16611093521544301</v>
      </c>
      <c r="I21" s="1">
        <v>0.25501577701724498</v>
      </c>
      <c r="J21" s="1">
        <v>-5.7651563665570102E-2</v>
      </c>
      <c r="K21" s="1">
        <v>-6.76180521080465E-2</v>
      </c>
      <c r="L21" s="1">
        <v>-0.15826674154225401</v>
      </c>
      <c r="M21" s="1">
        <v>-0.19430839668222699</v>
      </c>
      <c r="N21" s="1" t="e">
        <v>#VALUE!</v>
      </c>
      <c r="O21" s="1">
        <v>-4.4048464115417497E-2</v>
      </c>
      <c r="P21" s="1">
        <v>2.62611270058177E-3</v>
      </c>
      <c r="Q21" s="1">
        <v>0.36962087003146799</v>
      </c>
      <c r="R21" s="1">
        <v>0.53307090464191798</v>
      </c>
      <c r="S21" s="1">
        <v>1</v>
      </c>
      <c r="T21" s="1">
        <v>-0.12588861673065899</v>
      </c>
      <c r="U21" s="1">
        <v>-2.6632326177980899E-2</v>
      </c>
      <c r="V21" s="1">
        <v>7.5465875488991696E-2</v>
      </c>
      <c r="W21" s="1">
        <v>0.107849258296549</v>
      </c>
      <c r="X21" s="1">
        <v>9.5945242075928E-2</v>
      </c>
      <c r="Y21" s="1">
        <v>1.20225720545426E-2</v>
      </c>
      <c r="Z21" s="1">
        <v>1.19575657703666E-2</v>
      </c>
      <c r="AA21" s="1">
        <v>0.13257955537812899</v>
      </c>
      <c r="AB21" s="1">
        <v>0.134509544193922</v>
      </c>
      <c r="AC21" s="1">
        <v>0.13156618923152</v>
      </c>
    </row>
    <row r="22" spans="1:29" x14ac:dyDescent="0.3">
      <c r="A22" t="s">
        <v>47</v>
      </c>
      <c r="B22" s="1">
        <v>0.11040758999603099</v>
      </c>
      <c r="C22" s="1">
        <v>-5.3156812854026597E-2</v>
      </c>
      <c r="D22" s="1">
        <v>-6.0868205603184102E-2</v>
      </c>
      <c r="E22" s="1">
        <v>-4.45157702420328E-2</v>
      </c>
      <c r="F22" s="1">
        <v>-0.12984006939010501</v>
      </c>
      <c r="G22" s="1">
        <v>2.0534755211936599E-2</v>
      </c>
      <c r="H22" s="1">
        <v>4.6309374223640301E-2</v>
      </c>
      <c r="I22" s="1">
        <v>3.3167958585108102E-3</v>
      </c>
      <c r="J22" s="1">
        <v>-5.9106326657275603E-2</v>
      </c>
      <c r="K22" s="1">
        <v>-5.53059265310923E-2</v>
      </c>
      <c r="L22" s="1">
        <v>-2.61462402660536E-2</v>
      </c>
      <c r="M22" s="1">
        <v>-2.8063870624058702E-2</v>
      </c>
      <c r="N22" s="1" t="e">
        <v>#VALUE!</v>
      </c>
      <c r="O22" s="1">
        <v>-8.0573118778557405E-3</v>
      </c>
      <c r="P22" s="1">
        <v>7.5285299003109707E-2</v>
      </c>
      <c r="Q22" s="1">
        <v>-5.9468259821639897E-2</v>
      </c>
      <c r="R22" s="1">
        <v>-1.76682227289277E-2</v>
      </c>
      <c r="S22" s="1">
        <v>-0.12588861673065899</v>
      </c>
      <c r="T22" s="1">
        <v>1</v>
      </c>
      <c r="U22" s="1">
        <v>0.17696229411199299</v>
      </c>
      <c r="V22" s="1">
        <v>-1.3461425520624799E-2</v>
      </c>
      <c r="W22" s="1">
        <v>4.4401387159883003E-2</v>
      </c>
      <c r="X22" s="1">
        <v>6.3961482791531896E-2</v>
      </c>
      <c r="Y22" s="1">
        <v>-6.3018441086227601E-3</v>
      </c>
      <c r="Z22" s="1">
        <v>-5.9281889606431996E-3</v>
      </c>
      <c r="AA22" s="1">
        <v>2.3452488365277399E-2</v>
      </c>
      <c r="AB22" s="1">
        <v>2.1486368473382401E-2</v>
      </c>
      <c r="AC22" s="1">
        <v>1.9205703725525498E-2</v>
      </c>
    </row>
    <row r="23" spans="1:29" x14ac:dyDescent="0.3">
      <c r="A23" t="s">
        <v>48</v>
      </c>
      <c r="B23" s="1">
        <v>-1.22871487039028E-2</v>
      </c>
      <c r="C23" s="1">
        <v>3.81700189333311E-2</v>
      </c>
      <c r="D23" s="1">
        <v>-1.11085693817508E-2</v>
      </c>
      <c r="E23" s="1">
        <v>-3.82237630157835E-2</v>
      </c>
      <c r="F23" s="1">
        <v>-2.0939766937864E-2</v>
      </c>
      <c r="G23" s="1">
        <v>8.2727023192731303E-3</v>
      </c>
      <c r="H23" s="1">
        <v>-4.6908937867315599E-2</v>
      </c>
      <c r="I23" s="1">
        <v>-3.3199355306625697E-2</v>
      </c>
      <c r="J23" s="1">
        <v>5.9309289639252697E-3</v>
      </c>
      <c r="K23" s="1">
        <v>6.0390242867440396E-3</v>
      </c>
      <c r="L23" s="1">
        <v>5.94487288072353E-3</v>
      </c>
      <c r="M23" s="1">
        <v>8.2378528645017397E-3</v>
      </c>
      <c r="N23" s="1" t="e">
        <v>#VALUE!</v>
      </c>
      <c r="O23" s="1">
        <v>-1.8511842641282999E-2</v>
      </c>
      <c r="P23" s="1">
        <v>-3.04090384885061E-2</v>
      </c>
      <c r="Q23" s="1">
        <v>-1.0006441434005501E-3</v>
      </c>
      <c r="R23" s="1">
        <v>-3.2893027741081999E-3</v>
      </c>
      <c r="S23" s="1">
        <v>-2.6632326177980899E-2</v>
      </c>
      <c r="T23" s="1">
        <v>0.17696229411199299</v>
      </c>
      <c r="U23" s="1">
        <v>1</v>
      </c>
      <c r="V23" s="1">
        <v>-0.14581076161564799</v>
      </c>
      <c r="W23" s="1">
        <v>-5.1899267577716502E-3</v>
      </c>
      <c r="X23" s="1">
        <v>-7.50387776638384E-3</v>
      </c>
      <c r="Y23" s="1">
        <v>-2.1166149043609201E-3</v>
      </c>
      <c r="Z23" s="1">
        <v>-2.2039217773201902E-3</v>
      </c>
      <c r="AA23" s="1">
        <v>-5.3311673187882998E-2</v>
      </c>
      <c r="AB23" s="1">
        <v>-5.2405032832865302E-2</v>
      </c>
      <c r="AC23" s="1">
        <v>-5.0274731875431897E-2</v>
      </c>
    </row>
    <row r="24" spans="1:29" x14ac:dyDescent="0.3">
      <c r="A24" t="s">
        <v>49</v>
      </c>
      <c r="B24" s="1">
        <v>-0.106316824431373</v>
      </c>
      <c r="C24" s="1">
        <v>-9.1070556168401703E-3</v>
      </c>
      <c r="D24" s="1">
        <v>0.74869948484710003</v>
      </c>
      <c r="E24" s="1">
        <v>0.40115366535822899</v>
      </c>
      <c r="F24" s="1">
        <v>0.20537929211865999</v>
      </c>
      <c r="G24" s="1">
        <v>0.74887600760523598</v>
      </c>
      <c r="H24" s="1">
        <v>0.37372130804866899</v>
      </c>
      <c r="I24" s="1">
        <v>0.32803829419335201</v>
      </c>
      <c r="J24" s="1">
        <v>-4.9289851522640801E-2</v>
      </c>
      <c r="K24" s="1">
        <v>-5.1395235444317303E-2</v>
      </c>
      <c r="L24" s="1">
        <v>-8.2229386062630597E-2</v>
      </c>
      <c r="M24" s="1">
        <v>-0.10812248237889301</v>
      </c>
      <c r="N24" s="1" t="e">
        <v>#VALUE!</v>
      </c>
      <c r="O24" s="1">
        <v>0.16496908451381501</v>
      </c>
      <c r="P24" s="1">
        <v>0.432233106828252</v>
      </c>
      <c r="Q24" s="1">
        <v>3.9580090111049598E-2</v>
      </c>
      <c r="R24" s="1">
        <v>5.1150941153121098E-2</v>
      </c>
      <c r="S24" s="1">
        <v>7.5465875488991696E-2</v>
      </c>
      <c r="T24" s="1">
        <v>-1.3461425520624799E-2</v>
      </c>
      <c r="U24" s="1">
        <v>-0.14581076161564799</v>
      </c>
      <c r="V24" s="1">
        <v>1</v>
      </c>
      <c r="W24" s="1">
        <v>0.51985173524452799</v>
      </c>
      <c r="X24" s="1">
        <v>0.50579804163912001</v>
      </c>
      <c r="Y24" s="1">
        <v>7.4537042692530003E-2</v>
      </c>
      <c r="Z24" s="1">
        <v>7.5508721259614206E-2</v>
      </c>
      <c r="AA24" s="1">
        <v>0.32509330949485199</v>
      </c>
      <c r="AB24" s="1">
        <v>0.317068146893483</v>
      </c>
      <c r="AC24" s="1">
        <v>0.33247297451597801</v>
      </c>
    </row>
    <row r="25" spans="1:29" x14ac:dyDescent="0.3">
      <c r="A25" t="s">
        <v>50</v>
      </c>
      <c r="B25" s="1">
        <v>-6.6955177543416899E-2</v>
      </c>
      <c r="C25" s="1">
        <v>-7.2086858741403897E-3</v>
      </c>
      <c r="D25" s="1">
        <v>0.50766463687581498</v>
      </c>
      <c r="E25" s="1">
        <v>0.69106718672206802</v>
      </c>
      <c r="F25" s="1">
        <v>0.21759370136668901</v>
      </c>
      <c r="G25" s="1">
        <v>0.46322892326751602</v>
      </c>
      <c r="H25" s="1">
        <v>0.47615092900663403</v>
      </c>
      <c r="I25" s="1">
        <v>0.34693752200360001</v>
      </c>
      <c r="J25" s="1">
        <v>-7.9186749992907896E-2</v>
      </c>
      <c r="K25" s="1">
        <v>-8.48314316196246E-2</v>
      </c>
      <c r="L25" s="1">
        <v>-0.140159909982711</v>
      </c>
      <c r="M25" s="1">
        <v>-0.18058440994154301</v>
      </c>
      <c r="N25" s="1" t="e">
        <v>#VALUE!</v>
      </c>
      <c r="O25" s="1">
        <v>0.23867851602656201</v>
      </c>
      <c r="P25" s="1">
        <v>0.68006737660757499</v>
      </c>
      <c r="Q25" s="1">
        <v>5.3747836353418198E-2</v>
      </c>
      <c r="R25" s="1">
        <v>6.4765130691379402E-2</v>
      </c>
      <c r="S25" s="1">
        <v>0.107849258296549</v>
      </c>
      <c r="T25" s="1">
        <v>4.4401387159883003E-2</v>
      </c>
      <c r="U25" s="1">
        <v>-5.1899267577716502E-3</v>
      </c>
      <c r="V25" s="1">
        <v>0.51985173524452799</v>
      </c>
      <c r="W25" s="1">
        <v>1</v>
      </c>
      <c r="X25" s="1">
        <v>0.93624575540063204</v>
      </c>
      <c r="Y25" s="1">
        <v>0.210725923361681</v>
      </c>
      <c r="Z25" s="1">
        <v>0.20888727118678399</v>
      </c>
      <c r="AA25" s="1">
        <v>0.376318508664503</v>
      </c>
      <c r="AB25" s="1">
        <v>0.37194874286482399</v>
      </c>
      <c r="AC25" s="1">
        <v>0.37240271516191098</v>
      </c>
    </row>
    <row r="26" spans="1:29" x14ac:dyDescent="0.3">
      <c r="A26" t="s">
        <v>51</v>
      </c>
      <c r="B26" s="1">
        <v>-8.7236406853956797E-2</v>
      </c>
      <c r="C26" s="1">
        <v>-8.7218952625539803E-2</v>
      </c>
      <c r="D26" s="1">
        <v>0.41910779782526097</v>
      </c>
      <c r="E26" s="1">
        <v>0.63740181398484796</v>
      </c>
      <c r="F26" s="1">
        <v>0.18011568941178999</v>
      </c>
      <c r="G26" s="1">
        <v>0.47403425223066997</v>
      </c>
      <c r="H26" s="1">
        <v>0.62085301418767802</v>
      </c>
      <c r="I26" s="1">
        <v>0.46029609423443502</v>
      </c>
      <c r="J26" s="1">
        <v>-0.10768382271731999</v>
      </c>
      <c r="K26" s="1">
        <v>-0.112602950961914</v>
      </c>
      <c r="L26" s="1">
        <v>-0.17289706169944499</v>
      </c>
      <c r="M26" s="1">
        <v>-0.22251800903132399</v>
      </c>
      <c r="N26" s="1" t="e">
        <v>#VALUE!</v>
      </c>
      <c r="O26" s="1">
        <v>0.23062758211922099</v>
      </c>
      <c r="P26" s="1">
        <v>0.74570007143094397</v>
      </c>
      <c r="Q26" s="1">
        <v>6.3751427315421605E-2</v>
      </c>
      <c r="R26" s="1">
        <v>9.2667467020769903E-2</v>
      </c>
      <c r="S26" s="1">
        <v>9.5945242075928E-2</v>
      </c>
      <c r="T26" s="1">
        <v>6.3961482791531896E-2</v>
      </c>
      <c r="U26" s="1">
        <v>-7.50387776638384E-3</v>
      </c>
      <c r="V26" s="1">
        <v>0.50579804163912001</v>
      </c>
      <c r="W26" s="1">
        <v>0.93624575540063204</v>
      </c>
      <c r="X26" s="1">
        <v>1</v>
      </c>
      <c r="Y26" s="1">
        <v>0.199597143507766</v>
      </c>
      <c r="Z26" s="1">
        <v>0.19797091714218501</v>
      </c>
      <c r="AA26" s="1">
        <v>0.48649184777010401</v>
      </c>
      <c r="AB26" s="1">
        <v>0.48278547421794799</v>
      </c>
      <c r="AC26" s="1">
        <v>0.481008591433781</v>
      </c>
    </row>
    <row r="27" spans="1:29" x14ac:dyDescent="0.3">
      <c r="A27" t="s">
        <v>52</v>
      </c>
      <c r="B27" s="1">
        <v>-2.6541210545775001E-2</v>
      </c>
      <c r="C27" s="1">
        <v>3.2644224108031202E-3</v>
      </c>
      <c r="D27" s="1">
        <v>0.171084175643336</v>
      </c>
      <c r="E27" s="1">
        <v>0.105863600164208</v>
      </c>
      <c r="F27" s="1">
        <v>4.3376795931113502E-2</v>
      </c>
      <c r="G27" s="1">
        <v>0.13612708250775299</v>
      </c>
      <c r="H27" s="1">
        <v>6.35064080376605E-2</v>
      </c>
      <c r="I27" s="1">
        <v>5.2536706061500897E-2</v>
      </c>
      <c r="J27" s="1">
        <v>-9.4345340286119093E-3</v>
      </c>
      <c r="K27" s="1">
        <v>-9.9329948678685501E-3</v>
      </c>
      <c r="L27" s="1">
        <v>-1.7311240366807298E-2</v>
      </c>
      <c r="M27" s="1">
        <v>-2.3490114383726699E-2</v>
      </c>
      <c r="N27" s="1" t="e">
        <v>#VALUE!</v>
      </c>
      <c r="O27" s="1">
        <v>5.7719069751818702E-2</v>
      </c>
      <c r="P27" s="1">
        <v>0.106421613932092</v>
      </c>
      <c r="Q27" s="1">
        <v>-4.4273603023562104E-3</v>
      </c>
      <c r="R27" s="1">
        <v>-5.7848136607359796E-3</v>
      </c>
      <c r="S27" s="1">
        <v>1.20225720545426E-2</v>
      </c>
      <c r="T27" s="1">
        <v>-6.3018441086227601E-3</v>
      </c>
      <c r="U27" s="1">
        <v>-2.1166149043609201E-3</v>
      </c>
      <c r="V27" s="1">
        <v>7.4537042692530003E-2</v>
      </c>
      <c r="W27" s="1">
        <v>0.210725923361681</v>
      </c>
      <c r="X27" s="1">
        <v>0.199597143507766</v>
      </c>
      <c r="Y27" s="1">
        <v>1</v>
      </c>
      <c r="Z27" s="1">
        <v>0.99419008018534505</v>
      </c>
      <c r="AA27" s="1">
        <v>5.98251295369421E-2</v>
      </c>
      <c r="AB27" s="1">
        <v>5.84080105150925E-2</v>
      </c>
      <c r="AC27" s="1">
        <v>6.0714267535013099E-2</v>
      </c>
    </row>
    <row r="28" spans="1:29" x14ac:dyDescent="0.3">
      <c r="A28" t="s">
        <v>53</v>
      </c>
      <c r="B28" s="1">
        <v>-2.5910486650949301E-2</v>
      </c>
      <c r="C28" s="1">
        <v>2.5946696735318002E-3</v>
      </c>
      <c r="D28" s="1">
        <v>0.17236221393481399</v>
      </c>
      <c r="E28" s="1">
        <v>0.105673276259551</v>
      </c>
      <c r="F28" s="1">
        <v>4.4013772808069597E-2</v>
      </c>
      <c r="G28" s="1">
        <v>0.13926633975077601</v>
      </c>
      <c r="H28" s="1">
        <v>6.35726008353691E-2</v>
      </c>
      <c r="I28" s="1">
        <v>5.3153882395052601E-2</v>
      </c>
      <c r="J28" s="1">
        <v>-8.5857273275922897E-3</v>
      </c>
      <c r="K28" s="1">
        <v>-9.0670163410200601E-3</v>
      </c>
      <c r="L28" s="1">
        <v>-1.6581330017684099E-2</v>
      </c>
      <c r="M28" s="1">
        <v>-2.2899474701783998E-2</v>
      </c>
      <c r="N28" s="1" t="e">
        <v>#VALUE!</v>
      </c>
      <c r="O28" s="1">
        <v>5.7803583424448801E-2</v>
      </c>
      <c r="P28" s="1">
        <v>0.105436715018261</v>
      </c>
      <c r="Q28" s="1">
        <v>-4.4492689388107498E-3</v>
      </c>
      <c r="R28" s="1">
        <v>-5.7872387079746096E-3</v>
      </c>
      <c r="S28" s="1">
        <v>1.19575657703666E-2</v>
      </c>
      <c r="T28" s="1">
        <v>-5.9281889606431996E-3</v>
      </c>
      <c r="U28" s="1">
        <v>-2.2039217773201902E-3</v>
      </c>
      <c r="V28" s="1">
        <v>7.5508721259614206E-2</v>
      </c>
      <c r="W28" s="1">
        <v>0.20888727118678399</v>
      </c>
      <c r="X28" s="1">
        <v>0.19797091714218501</v>
      </c>
      <c r="Y28" s="1">
        <v>0.99419008018534505</v>
      </c>
      <c r="Z28" s="1">
        <v>1</v>
      </c>
      <c r="AA28" s="1">
        <v>5.9944152159122903E-2</v>
      </c>
      <c r="AB28" s="1">
        <v>5.8516080055688799E-2</v>
      </c>
      <c r="AC28" s="1">
        <v>6.0907721781439099E-2</v>
      </c>
    </row>
    <row r="29" spans="1:29" x14ac:dyDescent="0.3">
      <c r="A29" t="s">
        <v>54</v>
      </c>
      <c r="B29" s="1">
        <v>-0.115985746011908</v>
      </c>
      <c r="C29" s="1">
        <v>-8.2375885629310294E-2</v>
      </c>
      <c r="D29" s="1">
        <v>0.24690686637060899</v>
      </c>
      <c r="E29" s="1">
        <v>0.36067268364712701</v>
      </c>
      <c r="F29" s="1">
        <v>0.32668743553686502</v>
      </c>
      <c r="G29" s="1">
        <v>0.34493968407991299</v>
      </c>
      <c r="H29" s="1">
        <v>0.61988877557706001</v>
      </c>
      <c r="I29" s="1">
        <v>0.71873981882837601</v>
      </c>
      <c r="J29" s="1">
        <v>7.7538103028038296E-3</v>
      </c>
      <c r="K29" s="1">
        <v>-9.3853392163083802E-4</v>
      </c>
      <c r="L29" s="1">
        <v>-7.6334194011911799E-2</v>
      </c>
      <c r="M29" s="1">
        <v>-0.12613159351736999</v>
      </c>
      <c r="N29" s="1" t="e">
        <v>#VALUE!</v>
      </c>
      <c r="O29" s="1">
        <v>9.6849982837575704E-2</v>
      </c>
      <c r="P29" s="1">
        <v>0.37616801269840799</v>
      </c>
      <c r="Q29" s="1">
        <v>7.9394296088355798E-2</v>
      </c>
      <c r="R29" s="1">
        <v>0.11129330397971</v>
      </c>
      <c r="S29" s="1">
        <v>0.13257955537812899</v>
      </c>
      <c r="T29" s="1">
        <v>2.3452488365277399E-2</v>
      </c>
      <c r="U29" s="1">
        <v>-5.3311673187882998E-2</v>
      </c>
      <c r="V29" s="1">
        <v>0.32509330949485199</v>
      </c>
      <c r="W29" s="1">
        <v>0.376318508664503</v>
      </c>
      <c r="X29" s="1">
        <v>0.48649184777010401</v>
      </c>
      <c r="Y29" s="1">
        <v>5.98251295369421E-2</v>
      </c>
      <c r="Z29" s="1">
        <v>5.9944152159122903E-2</v>
      </c>
      <c r="AA29" s="1">
        <v>1</v>
      </c>
      <c r="AB29" s="1">
        <v>0.99907623821872504</v>
      </c>
      <c r="AC29" s="1">
        <v>0.99866102648847999</v>
      </c>
    </row>
    <row r="30" spans="1:29" x14ac:dyDescent="0.3">
      <c r="A30" t="s">
        <v>55</v>
      </c>
      <c r="B30" s="1">
        <v>-0.114256012156223</v>
      </c>
      <c r="C30" s="1">
        <v>-7.9596786559599994E-2</v>
      </c>
      <c r="D30" s="1">
        <v>0.23747362240112799</v>
      </c>
      <c r="E30" s="1">
        <v>0.35790692882606601</v>
      </c>
      <c r="F30" s="1">
        <v>0.32713034085064102</v>
      </c>
      <c r="G30" s="1">
        <v>0.33929391042250001</v>
      </c>
      <c r="H30" s="1">
        <v>0.61809841343059702</v>
      </c>
      <c r="I30" s="1">
        <v>0.71830248228060201</v>
      </c>
      <c r="J30" s="1">
        <v>8.2886877693856293E-3</v>
      </c>
      <c r="K30" s="1">
        <v>-6.0171039171633199E-4</v>
      </c>
      <c r="L30" s="1">
        <v>-7.6318179766002706E-2</v>
      </c>
      <c r="M30" s="1">
        <v>-0.12561805903029999</v>
      </c>
      <c r="N30" s="1" t="e">
        <v>#VALUE!</v>
      </c>
      <c r="O30" s="1">
        <v>9.2301055474327501E-2</v>
      </c>
      <c r="P30" s="1">
        <v>0.37126581434373401</v>
      </c>
      <c r="Q30" s="1">
        <v>8.1051164369970397E-2</v>
      </c>
      <c r="R30" s="1">
        <v>0.115160378863855</v>
      </c>
      <c r="S30" s="1">
        <v>0.134509544193922</v>
      </c>
      <c r="T30" s="1">
        <v>2.1486368473382401E-2</v>
      </c>
      <c r="U30" s="1">
        <v>-5.2405032832865302E-2</v>
      </c>
      <c r="V30" s="1">
        <v>0.317068146893483</v>
      </c>
      <c r="W30" s="1">
        <v>0.37194874286482399</v>
      </c>
      <c r="X30" s="1">
        <v>0.48278547421794799</v>
      </c>
      <c r="Y30" s="1">
        <v>5.84080105150925E-2</v>
      </c>
      <c r="Z30" s="1">
        <v>5.8516080055688799E-2</v>
      </c>
      <c r="AA30" s="1">
        <v>0.99907623821872504</v>
      </c>
      <c r="AB30" s="1">
        <v>1</v>
      </c>
      <c r="AC30" s="1">
        <v>0.99856772185736198</v>
      </c>
    </row>
    <row r="31" spans="1:29" x14ac:dyDescent="0.3">
      <c r="A31" t="s">
        <v>56</v>
      </c>
      <c r="B31" s="1">
        <v>-0.111756920549408</v>
      </c>
      <c r="C31" s="1">
        <v>-8.0972656135310198E-2</v>
      </c>
      <c r="D31" s="1">
        <v>0.25718321984581499</v>
      </c>
      <c r="E31" s="1">
        <v>0.361066359995808</v>
      </c>
      <c r="F31" s="1">
        <v>0.33317867017213498</v>
      </c>
      <c r="G31" s="1">
        <v>0.35713091393076002</v>
      </c>
      <c r="H31" s="1">
        <v>0.61439094476504397</v>
      </c>
      <c r="I31" s="1">
        <v>0.72224954798653895</v>
      </c>
      <c r="J31" s="1">
        <v>1.30026032192336E-2</v>
      </c>
      <c r="K31" s="1">
        <v>4.1715305796906996E-3</v>
      </c>
      <c r="L31" s="1">
        <v>-7.1799450558773001E-2</v>
      </c>
      <c r="M31" s="1">
        <v>-0.12176299994425201</v>
      </c>
      <c r="N31" s="1" t="e">
        <v>#VALUE!</v>
      </c>
      <c r="O31" s="1">
        <v>9.2669156603171293E-2</v>
      </c>
      <c r="P31" s="1">
        <v>0.36242613523613898</v>
      </c>
      <c r="Q31" s="1">
        <v>7.9783407892465297E-2</v>
      </c>
      <c r="R31" s="1">
        <v>0.11248217661867201</v>
      </c>
      <c r="S31" s="1">
        <v>0.13156618923152</v>
      </c>
      <c r="T31" s="1">
        <v>1.9205703725525498E-2</v>
      </c>
      <c r="U31" s="1">
        <v>-5.0274731875431897E-2</v>
      </c>
      <c r="V31" s="1">
        <v>0.33247297451597801</v>
      </c>
      <c r="W31" s="1">
        <v>0.37240271516191098</v>
      </c>
      <c r="X31" s="1">
        <v>0.481008591433781</v>
      </c>
      <c r="Y31" s="1">
        <v>6.0714267535013099E-2</v>
      </c>
      <c r="Z31" s="1">
        <v>6.0907721781439099E-2</v>
      </c>
      <c r="AA31" s="1">
        <v>0.99866102648847999</v>
      </c>
      <c r="AB31" s="1">
        <v>0.99856772185736198</v>
      </c>
      <c r="AC31" s="1">
        <v>1</v>
      </c>
    </row>
    <row r="33" spans="1:11" x14ac:dyDescent="0.3">
      <c r="A33">
        <v>2034</v>
      </c>
    </row>
    <row r="34" spans="1:11" x14ac:dyDescent="0.3">
      <c r="B34" t="s">
        <v>30</v>
      </c>
      <c r="J34" t="s">
        <v>59</v>
      </c>
    </row>
    <row r="35" spans="1:11" x14ac:dyDescent="0.3">
      <c r="A35" t="s">
        <v>29</v>
      </c>
      <c r="B35">
        <v>2.4E-2</v>
      </c>
      <c r="J35">
        <f>ABS(B35-C4)</f>
        <v>3.078832348407071E-2</v>
      </c>
    </row>
    <row r="38" spans="1:11" x14ac:dyDescent="0.3">
      <c r="A38">
        <v>2035</v>
      </c>
      <c r="J38" t="s">
        <v>59</v>
      </c>
    </row>
    <row r="39" spans="1:11" x14ac:dyDescent="0.3">
      <c r="B39" t="s">
        <v>31</v>
      </c>
      <c r="C39" t="s">
        <v>57</v>
      </c>
      <c r="D39" t="s">
        <v>58</v>
      </c>
    </row>
    <row r="40" spans="1:11" x14ac:dyDescent="0.3">
      <c r="A40" t="s">
        <v>31</v>
      </c>
      <c r="B40">
        <v>1</v>
      </c>
    </row>
    <row r="41" spans="1:11" x14ac:dyDescent="0.3">
      <c r="A41" t="s">
        <v>57</v>
      </c>
      <c r="B41" s="1">
        <v>0.3866</v>
      </c>
      <c r="C41">
        <v>1</v>
      </c>
      <c r="J41">
        <f>ABS(B41-D7)</f>
        <v>3.6494490811219027E-2</v>
      </c>
    </row>
    <row r="42" spans="1:11" x14ac:dyDescent="0.3">
      <c r="A42" t="s">
        <v>58</v>
      </c>
      <c r="B42">
        <v>0.76700000000000002</v>
      </c>
      <c r="C42">
        <v>0.124</v>
      </c>
      <c r="D42">
        <v>1</v>
      </c>
      <c r="J42">
        <f>ABS(B42-D8)</f>
        <v>0.39344807099669904</v>
      </c>
      <c r="K42">
        <f>ABS(C42-E8)</f>
        <v>0.24478107837539098</v>
      </c>
    </row>
    <row r="45" spans="1:11" x14ac:dyDescent="0.3">
      <c r="A45">
        <v>2036</v>
      </c>
    </row>
    <row r="46" spans="1:11" x14ac:dyDescent="0.3">
      <c r="B46" t="s">
        <v>34</v>
      </c>
      <c r="C46" t="s">
        <v>57</v>
      </c>
      <c r="D46" t="s">
        <v>58</v>
      </c>
      <c r="J46" t="s">
        <v>59</v>
      </c>
    </row>
    <row r="47" spans="1:11" x14ac:dyDescent="0.3">
      <c r="A47" t="s">
        <v>34</v>
      </c>
      <c r="B47">
        <v>1</v>
      </c>
    </row>
    <row r="48" spans="1:11" x14ac:dyDescent="0.3">
      <c r="A48" t="s">
        <v>57</v>
      </c>
      <c r="B48" s="1">
        <v>0.27700000000000002</v>
      </c>
      <c r="C48">
        <v>1</v>
      </c>
      <c r="J48">
        <f>ABS(B48-G10)</f>
        <v>4.8112495698440949E-2</v>
      </c>
    </row>
    <row r="49" spans="1:12" x14ac:dyDescent="0.3">
      <c r="A49" t="s">
        <v>58</v>
      </c>
      <c r="B49">
        <v>0.72799999999999998</v>
      </c>
      <c r="C49">
        <v>1.4E-2</v>
      </c>
      <c r="D49">
        <v>1</v>
      </c>
      <c r="J49">
        <f>ABS(G11)</f>
        <v>0.38988553778245999</v>
      </c>
      <c r="K49">
        <f>ABS(C49-H11)</f>
        <v>0.73587425068353296</v>
      </c>
    </row>
    <row r="52" spans="1:12" x14ac:dyDescent="0.3">
      <c r="A52">
        <v>2037</v>
      </c>
      <c r="B52" t="s">
        <v>60</v>
      </c>
      <c r="C52" t="s">
        <v>61</v>
      </c>
      <c r="D52" t="s">
        <v>62</v>
      </c>
      <c r="E52" t="s">
        <v>63</v>
      </c>
      <c r="J52" t="s">
        <v>59</v>
      </c>
    </row>
    <row r="53" spans="1:12" x14ac:dyDescent="0.3">
      <c r="A53" t="s">
        <v>60</v>
      </c>
      <c r="B53">
        <v>1</v>
      </c>
    </row>
    <row r="54" spans="1:12" x14ac:dyDescent="0.3">
      <c r="A54" t="s">
        <v>61</v>
      </c>
      <c r="B54">
        <v>0.998</v>
      </c>
      <c r="C54">
        <v>1</v>
      </c>
      <c r="J54">
        <f>ABS(B54-J13)</f>
        <v>8.9202200405202881E-4</v>
      </c>
    </row>
    <row r="55" spans="1:12" x14ac:dyDescent="0.3">
      <c r="A55" t="s">
        <v>62</v>
      </c>
      <c r="B55">
        <v>0.96</v>
      </c>
      <c r="C55">
        <v>0.96499999999999997</v>
      </c>
      <c r="D55">
        <v>1</v>
      </c>
      <c r="J55">
        <f>ABS(B55-J14)</f>
        <v>8.5211482807934225E-5</v>
      </c>
      <c r="K55">
        <f>ABS(C55-K14)</f>
        <v>2.9027338305430694E-3</v>
      </c>
    </row>
    <row r="56" spans="1:12" x14ac:dyDescent="0.3">
      <c r="A56" t="s">
        <v>63</v>
      </c>
      <c r="B56">
        <v>0.92100000000000004</v>
      </c>
      <c r="C56">
        <v>0.93100000000000005</v>
      </c>
      <c r="D56">
        <v>0.97699999999999998</v>
      </c>
      <c r="E56">
        <v>1</v>
      </c>
      <c r="J56">
        <f>ABS(B56-J15)</f>
        <v>1.1950804632010481E-5</v>
      </c>
      <c r="K56">
        <f>ABS(C56-K15)</f>
        <v>1.4234419958609745E-3</v>
      </c>
      <c r="L56">
        <f>ABS(D56-L15)</f>
        <v>4.7965449410850569E-3</v>
      </c>
    </row>
    <row r="59" spans="1:12" x14ac:dyDescent="0.3">
      <c r="A59">
        <v>2038</v>
      </c>
      <c r="J59" t="s">
        <v>59</v>
      </c>
    </row>
    <row r="60" spans="1:12" x14ac:dyDescent="0.3">
      <c r="B60" t="s">
        <v>43</v>
      </c>
    </row>
    <row r="61" spans="1:12" x14ac:dyDescent="0.3">
      <c r="A61" t="s">
        <v>64</v>
      </c>
      <c r="B61">
        <v>-9.5000000000000001E-2</v>
      </c>
      <c r="J61">
        <f>ABS(B61-P17)</f>
        <v>0.42503209373246598</v>
      </c>
    </row>
    <row r="64" spans="1:12" x14ac:dyDescent="0.3">
      <c r="A64">
        <v>2039</v>
      </c>
    </row>
    <row r="65" spans="1:11" x14ac:dyDescent="0.3">
      <c r="B65" t="s">
        <v>65</v>
      </c>
      <c r="C65" t="s">
        <v>66</v>
      </c>
      <c r="D65" t="s">
        <v>67</v>
      </c>
      <c r="J65" t="s">
        <v>59</v>
      </c>
    </row>
    <row r="66" spans="1:11" x14ac:dyDescent="0.3">
      <c r="A66" t="s">
        <v>65</v>
      </c>
      <c r="B66">
        <v>1</v>
      </c>
    </row>
    <row r="67" spans="1:11" x14ac:dyDescent="0.3">
      <c r="A67" t="s">
        <v>66</v>
      </c>
      <c r="B67">
        <v>6.3E-2</v>
      </c>
      <c r="C67">
        <v>1</v>
      </c>
      <c r="J67">
        <f>ABS(B67-R19)</f>
        <v>9.2717368919717991E-2</v>
      </c>
    </row>
    <row r="68" spans="1:11" x14ac:dyDescent="0.3">
      <c r="A68" t="s">
        <v>67</v>
      </c>
      <c r="B68">
        <v>0.3</v>
      </c>
      <c r="C68">
        <v>0.44800000000000001</v>
      </c>
      <c r="D68">
        <v>1</v>
      </c>
      <c r="J68">
        <f>ABS(B68-Q21)</f>
        <v>6.9620870031467996E-2</v>
      </c>
      <c r="K68">
        <f>ABS(C68-R21)</f>
        <v>8.5070904641917966E-2</v>
      </c>
    </row>
    <row r="71" spans="1:11" x14ac:dyDescent="0.3">
      <c r="A71">
        <v>2040</v>
      </c>
    </row>
    <row r="72" spans="1:11" x14ac:dyDescent="0.3">
      <c r="B72" t="s">
        <v>68</v>
      </c>
      <c r="C72" t="s">
        <v>69</v>
      </c>
      <c r="D72" t="s">
        <v>70</v>
      </c>
    </row>
    <row r="73" spans="1:11" x14ac:dyDescent="0.3">
      <c r="A73" t="s">
        <v>68</v>
      </c>
      <c r="B73">
        <v>1</v>
      </c>
    </row>
    <row r="74" spans="1:11" x14ac:dyDescent="0.3">
      <c r="A74" t="s">
        <v>69</v>
      </c>
      <c r="B74">
        <v>0.193</v>
      </c>
      <c r="C74">
        <v>1</v>
      </c>
      <c r="J74">
        <f>ABS(B74-T23)</f>
        <v>1.6037705888007014E-2</v>
      </c>
    </row>
    <row r="75" spans="1:11" x14ac:dyDescent="0.3">
      <c r="A75" t="s">
        <v>70</v>
      </c>
      <c r="B75">
        <v>1.6E-2</v>
      </c>
      <c r="C75">
        <v>0</v>
      </c>
      <c r="D75">
        <v>1</v>
      </c>
      <c r="J75">
        <f>ABS(B75-T24)</f>
        <v>2.94614255206248E-2</v>
      </c>
      <c r="K75">
        <f>ABS(C75-U24)</f>
        <v>0.14581076161564799</v>
      </c>
    </row>
    <row r="78" spans="1:11" x14ac:dyDescent="0.3">
      <c r="A78">
        <v>2044</v>
      </c>
    </row>
    <row r="79" spans="1:11" x14ac:dyDescent="0.3">
      <c r="B79" t="s">
        <v>71</v>
      </c>
      <c r="C79" t="s">
        <v>72</v>
      </c>
      <c r="D79" t="s">
        <v>73</v>
      </c>
      <c r="E79" t="s">
        <v>74</v>
      </c>
      <c r="F79" t="s">
        <v>65</v>
      </c>
      <c r="G79" t="s">
        <v>66</v>
      </c>
      <c r="H79" t="s">
        <v>67</v>
      </c>
      <c r="J79" t="s">
        <v>59</v>
      </c>
    </row>
    <row r="80" spans="1:11" x14ac:dyDescent="0.3">
      <c r="A80" t="s">
        <v>71</v>
      </c>
      <c r="B80">
        <v>1</v>
      </c>
    </row>
    <row r="81" spans="1:15" x14ac:dyDescent="0.3">
      <c r="A81" t="s">
        <v>72</v>
      </c>
      <c r="B81">
        <v>0.95399999999999996</v>
      </c>
      <c r="C81">
        <v>1</v>
      </c>
      <c r="J81">
        <f>ABS(B81-W26)</f>
        <v>1.7754244599367919E-2</v>
      </c>
    </row>
    <row r="82" spans="1:15" x14ac:dyDescent="0.3">
      <c r="A82" t="s">
        <v>73</v>
      </c>
      <c r="B82">
        <v>0.216</v>
      </c>
      <c r="C82">
        <v>0.214</v>
      </c>
      <c r="D82">
        <v>1</v>
      </c>
      <c r="J82">
        <f t="shared" ref="J82:J86" si="0">ABS(B82-W27)</f>
        <v>5.2740766383189974E-3</v>
      </c>
      <c r="K82">
        <f>ABS(C82-X27)</f>
        <v>1.4402856492233995E-2</v>
      </c>
    </row>
    <row r="83" spans="1:15" x14ac:dyDescent="0.3">
      <c r="A83" t="s">
        <v>74</v>
      </c>
      <c r="B83">
        <v>0.214</v>
      </c>
      <c r="C83">
        <v>0.21199999999999999</v>
      </c>
      <c r="D83">
        <v>0.99399999999999999</v>
      </c>
      <c r="E83">
        <v>1</v>
      </c>
      <c r="J83">
        <f t="shared" si="0"/>
        <v>5.1127288132160054E-3</v>
      </c>
      <c r="K83">
        <f t="shared" ref="K83:K86" si="1">ABS(C83-X28)</f>
        <v>1.4029082857814984E-2</v>
      </c>
      <c r="L83">
        <f>ABS(D83-Y28)</f>
        <v>1.90080185345054E-4</v>
      </c>
    </row>
    <row r="84" spans="1:15" x14ac:dyDescent="0.3">
      <c r="A84" t="s">
        <v>65</v>
      </c>
      <c r="B84">
        <v>0.433</v>
      </c>
      <c r="C84">
        <v>0.50700000000000001</v>
      </c>
      <c r="D84">
        <v>8.2000000000000003E-2</v>
      </c>
      <c r="E84">
        <v>8.2000000000000003E-2</v>
      </c>
      <c r="F84">
        <v>1</v>
      </c>
      <c r="J84">
        <f t="shared" si="0"/>
        <v>5.6681491335496992E-2</v>
      </c>
      <c r="K84">
        <f t="shared" si="1"/>
        <v>2.0508152229895993E-2</v>
      </c>
      <c r="L84">
        <f t="shared" ref="L84:L86" si="2">ABS(D84-Y29)</f>
        <v>2.2174870463057904E-2</v>
      </c>
      <c r="M84">
        <f>ABS(E84-Z29)</f>
        <v>2.2055847840877101E-2</v>
      </c>
    </row>
    <row r="85" spans="1:15" x14ac:dyDescent="0.3">
      <c r="A85" t="s">
        <v>66</v>
      </c>
      <c r="B85">
        <v>0.43099999999999999</v>
      </c>
      <c r="C85">
        <v>0.503</v>
      </c>
      <c r="D85">
        <v>8.1000000000000003E-2</v>
      </c>
      <c r="E85">
        <v>8.1000000000000003E-2</v>
      </c>
      <c r="F85">
        <v>0.999</v>
      </c>
      <c r="G85">
        <v>1</v>
      </c>
      <c r="J85">
        <f t="shared" si="0"/>
        <v>5.9051257135176005E-2</v>
      </c>
      <c r="K85">
        <f t="shared" si="1"/>
        <v>2.0214525782052017E-2</v>
      </c>
      <c r="L85">
        <f t="shared" si="2"/>
        <v>2.2591989484907503E-2</v>
      </c>
      <c r="M85">
        <f t="shared" ref="M85:M86" si="3">ABS(E85-Z30)</f>
        <v>2.2483919944311204E-2</v>
      </c>
      <c r="N85">
        <f>ABS(F85-AA30)</f>
        <v>7.6238218725044327E-5</v>
      </c>
    </row>
    <row r="86" spans="1:15" x14ac:dyDescent="0.3">
      <c r="A86" t="s">
        <v>67</v>
      </c>
      <c r="B86">
        <v>0.43099999999999999</v>
      </c>
      <c r="C86">
        <v>0.502</v>
      </c>
      <c r="D86">
        <v>8.3000000000000004E-2</v>
      </c>
      <c r="E86">
        <v>8.3000000000000004E-2</v>
      </c>
      <c r="F86">
        <v>0.999</v>
      </c>
      <c r="G86">
        <v>0.999</v>
      </c>
      <c r="H86">
        <v>1</v>
      </c>
      <c r="J86">
        <f t="shared" si="0"/>
        <v>5.8597284838089014E-2</v>
      </c>
      <c r="K86">
        <f t="shared" si="1"/>
        <v>2.0991408566219005E-2</v>
      </c>
      <c r="L86">
        <f t="shared" si="2"/>
        <v>2.2285732464986906E-2</v>
      </c>
      <c r="M86">
        <f t="shared" si="3"/>
        <v>2.2092278218560905E-2</v>
      </c>
      <c r="N86">
        <f>ABS(F86-AA31)</f>
        <v>3.389735115200132E-4</v>
      </c>
      <c r="O86">
        <f>ABS(G86-AB31)</f>
        <v>4.3227814263802067E-4</v>
      </c>
    </row>
    <row r="90" spans="1:15" x14ac:dyDescent="0.3">
      <c r="J90" s="2" t="s">
        <v>75</v>
      </c>
    </row>
    <row r="91" spans="1:15" x14ac:dyDescent="0.3">
      <c r="J91" t="s">
        <v>76</v>
      </c>
      <c r="K91">
        <f>AVERAGE(J35,J41,J42:K42,J48:J49,K49,J54:J56,K55:K56,L56,J61,J67:J68,K68,J74:J75,K75,J81:J86,K82:K86,L83:L86,M84:M85,M86,N85,N86,O86)</f>
        <v>7.7575282951303753E-2</v>
      </c>
    </row>
    <row r="92" spans="1:15" x14ac:dyDescent="0.3">
      <c r="J92" t="s">
        <v>77</v>
      </c>
      <c r="K92">
        <f>_xlfn.STDEV.S(J35,J41,J42:K42,J48:J49,K49,J54:J56,K55:K56,L56,J61,J67:J68,K68,J74:J75,K75,J81:J86,K82:K86,L83:L86,M84:M85,M86,N85,N86,O86)</f>
        <v>0.15041688391998442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Lohmann</dc:creator>
  <cp:lastModifiedBy>Kai Lohmann</cp:lastModifiedBy>
  <dcterms:created xsi:type="dcterms:W3CDTF">2017-12-07T15:10:53Z</dcterms:created>
  <dcterms:modified xsi:type="dcterms:W3CDTF">2017-12-07T15:47:54Z</dcterms:modified>
</cp:coreProperties>
</file>