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GitHub\IN4393-Computer-Vision\results\"/>
    </mc:Choice>
  </mc:AlternateContent>
  <bookViews>
    <workbookView xWindow="0" yWindow="0" windowWidth="25155" windowHeight="13110"/>
  </bookViews>
  <sheets>
    <sheet name="streetview_imag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1" l="1"/>
  <c r="D122" i="1"/>
  <c r="I5" i="1" s="1"/>
  <c r="C122" i="1"/>
  <c r="I4" i="1" s="1"/>
  <c r="B122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 l="1"/>
  <c r="F122" i="1"/>
  <c r="I2" i="1" s="1"/>
  <c r="I3" i="1" s="1"/>
</calcChain>
</file>

<file path=xl/sharedStrings.xml><?xml version="1.0" encoding="utf-8"?>
<sst xmlns="http://schemas.openxmlformats.org/spreadsheetml/2006/main" count="10" uniqueCount="10">
  <si>
    <t>file</t>
  </si>
  <si>
    <t>TP</t>
  </si>
  <si>
    <t>FP</t>
  </si>
  <si>
    <t>#signs</t>
  </si>
  <si>
    <t>FN</t>
  </si>
  <si>
    <t>correct?</t>
  </si>
  <si>
    <t>TPR</t>
  </si>
  <si>
    <t>FPR</t>
  </si>
  <si>
    <t>correctness rate</t>
  </si>
  <si>
    <t xml:space="preserve">error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</si>
</sst>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0;;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Standaard" xfId="0" builtinId="0"/>
  </cellStyles>
  <dxfs count="6">
    <dxf>
      <numFmt numFmtId="164" formatCode="00000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;;;@"/>
    </dxf>
    <dxf>
      <numFmt numFmtId="165" formatCode="0;;;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F122" totalsRowCount="1" headerRowDxfId="5">
  <autoFilter ref="A1:F121"/>
  <tableColumns count="6">
    <tableColumn id="1" name="file" totalsRowFunction="count" dataDxfId="0" totalsRowDxfId="4"/>
    <tableColumn id="2" name="#signs" totalsRowFunction="sum"/>
    <tableColumn id="3" name="TP" totalsRowFunction="sum"/>
    <tableColumn id="4" name="FP" totalsRowFunction="sum"/>
    <tableColumn id="5" name="FN" totalsRowFunction="sum" dataDxfId="3" totalsRowDxfId="2">
      <calculatedColumnFormula>Tabel1[[#This Row],['#signs]]-Tabel1[[#This Row],[TP]]</calculatedColumnFormula>
    </tableColumn>
    <tableColumn id="6" name="correct?" totalsRowFunction="sum" dataDxfId="1">
      <calculatedColumnFormula>IF(AND(Tabel1[[#This Row],[FP]]=0,Tabel1[[#This Row],[FN]]=0),1,0)</calculatedColumnFormula>
    </tableColumn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workbookViewId="0"/>
  </sheetViews>
  <sheetFormatPr defaultRowHeight="15" x14ac:dyDescent="0.25"/>
  <cols>
    <col min="1" max="1" width="10" customWidth="1"/>
    <col min="8" max="8" width="15.28515625" bestFit="1" customWidth="1"/>
  </cols>
  <sheetData>
    <row r="1" spans="1:9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</row>
    <row r="2" spans="1:9" x14ac:dyDescent="0.25">
      <c r="A2" s="5">
        <v>1</v>
      </c>
      <c r="B2">
        <v>2</v>
      </c>
      <c r="C2">
        <v>2</v>
      </c>
      <c r="E2" s="2">
        <f>Tabel1[[#This Row],['#signs]]-Tabel1[[#This Row],[TP]]</f>
        <v>0</v>
      </c>
      <c r="F2" s="4">
        <f>IF(AND(Tabel1[[#This Row],[FP]]=0,Tabel1[[#This Row],[FN]]=0),1,0)</f>
        <v>1</v>
      </c>
      <c r="H2" t="s">
        <v>8</v>
      </c>
      <c r="I2">
        <f>Tabel1[[#Totals],[correct?]]/Tabel1[[#Totals],[file]]</f>
        <v>0.43333333333333335</v>
      </c>
    </row>
    <row r="3" spans="1:9" x14ac:dyDescent="0.25">
      <c r="A3" s="5">
        <v>2</v>
      </c>
      <c r="B3">
        <v>1</v>
      </c>
      <c r="C3">
        <v>1</v>
      </c>
      <c r="E3" s="2">
        <f>Tabel1[[#This Row],['#signs]]-Tabel1[[#This Row],[TP]]</f>
        <v>0</v>
      </c>
      <c r="F3" s="4">
        <f>IF(AND(Tabel1[[#This Row],[FP]]=0,Tabel1[[#This Row],[FN]]=0),1,0)</f>
        <v>1</v>
      </c>
      <c r="H3" t="s">
        <v>9</v>
      </c>
      <c r="I3">
        <f>1-I2</f>
        <v>0.56666666666666665</v>
      </c>
    </row>
    <row r="4" spans="1:9" x14ac:dyDescent="0.25">
      <c r="A4" s="5">
        <v>3</v>
      </c>
      <c r="B4">
        <v>1</v>
      </c>
      <c r="C4">
        <v>0</v>
      </c>
      <c r="E4" s="2">
        <f>Tabel1[[#This Row],['#signs]]-Tabel1[[#This Row],[TP]]</f>
        <v>1</v>
      </c>
      <c r="F4" s="4">
        <f>IF(AND(Tabel1[[#This Row],[FP]]=0,Tabel1[[#This Row],[FN]]=0),1,0)</f>
        <v>0</v>
      </c>
      <c r="H4" t="s">
        <v>6</v>
      </c>
      <c r="I4">
        <f>Tabel1[[#Totals],[TP]]/Tabel1[[#Totals],['#signs]]</f>
        <v>0.56725146198830412</v>
      </c>
    </row>
    <row r="5" spans="1:9" x14ac:dyDescent="0.25">
      <c r="A5" s="5">
        <v>4</v>
      </c>
      <c r="B5">
        <v>1</v>
      </c>
      <c r="C5">
        <v>1</v>
      </c>
      <c r="E5" s="2">
        <f>Tabel1[[#This Row],['#signs]]-Tabel1[[#This Row],[TP]]</f>
        <v>0</v>
      </c>
      <c r="F5" s="4">
        <f>IF(AND(Tabel1[[#This Row],[FP]]=0,Tabel1[[#This Row],[FN]]=0),1,0)</f>
        <v>1</v>
      </c>
      <c r="H5" t="s">
        <v>7</v>
      </c>
      <c r="I5">
        <f>Tabel1[[#Totals],[FP]]/Tabel1[[#Totals],['#signs]]</f>
        <v>0.21052631578947367</v>
      </c>
    </row>
    <row r="6" spans="1:9" x14ac:dyDescent="0.25">
      <c r="A6" s="5">
        <v>5</v>
      </c>
      <c r="B6">
        <v>2</v>
      </c>
      <c r="C6">
        <v>2</v>
      </c>
      <c r="E6" s="2">
        <f>Tabel1[[#This Row],['#signs]]-Tabel1[[#This Row],[TP]]</f>
        <v>0</v>
      </c>
      <c r="F6" s="4">
        <f>IF(AND(Tabel1[[#This Row],[FP]]=0,Tabel1[[#This Row],[FN]]=0),1,0)</f>
        <v>1</v>
      </c>
    </row>
    <row r="7" spans="1:9" x14ac:dyDescent="0.25">
      <c r="A7" s="5">
        <v>6</v>
      </c>
      <c r="B7">
        <v>1</v>
      </c>
      <c r="C7">
        <v>1</v>
      </c>
      <c r="D7">
        <v>1</v>
      </c>
      <c r="E7" s="2">
        <f>Tabel1[[#This Row],['#signs]]-Tabel1[[#This Row],[TP]]</f>
        <v>0</v>
      </c>
      <c r="F7" s="4">
        <f>IF(AND(Tabel1[[#This Row],[FP]]=0,Tabel1[[#This Row],[FN]]=0),1,0)</f>
        <v>0</v>
      </c>
    </row>
    <row r="8" spans="1:9" x14ac:dyDescent="0.25">
      <c r="A8" s="5">
        <v>7</v>
      </c>
      <c r="B8">
        <v>1</v>
      </c>
      <c r="C8">
        <v>1</v>
      </c>
      <c r="E8" s="2">
        <f>Tabel1[[#This Row],['#signs]]-Tabel1[[#This Row],[TP]]</f>
        <v>0</v>
      </c>
      <c r="F8" s="4">
        <f>IF(AND(Tabel1[[#This Row],[FP]]=0,Tabel1[[#This Row],[FN]]=0),1,0)</f>
        <v>1</v>
      </c>
    </row>
    <row r="9" spans="1:9" x14ac:dyDescent="0.25">
      <c r="A9" s="5">
        <v>8</v>
      </c>
      <c r="B9">
        <v>1</v>
      </c>
      <c r="C9">
        <v>1</v>
      </c>
      <c r="E9" s="2">
        <f>Tabel1[[#This Row],['#signs]]-Tabel1[[#This Row],[TP]]</f>
        <v>0</v>
      </c>
      <c r="F9" s="4">
        <f>IF(AND(Tabel1[[#This Row],[FP]]=0,Tabel1[[#This Row],[FN]]=0),1,0)</f>
        <v>1</v>
      </c>
    </row>
    <row r="10" spans="1:9" x14ac:dyDescent="0.25">
      <c r="A10" s="5">
        <v>9</v>
      </c>
      <c r="B10">
        <v>2</v>
      </c>
      <c r="C10">
        <v>1</v>
      </c>
      <c r="E10" s="2">
        <f>Tabel1[[#This Row],['#signs]]-Tabel1[[#This Row],[TP]]</f>
        <v>1</v>
      </c>
      <c r="F10" s="4">
        <f>IF(AND(Tabel1[[#This Row],[FP]]=0,Tabel1[[#This Row],[FN]]=0),1,0)</f>
        <v>0</v>
      </c>
    </row>
    <row r="11" spans="1:9" x14ac:dyDescent="0.25">
      <c r="A11" s="5">
        <v>10</v>
      </c>
      <c r="B11">
        <v>2</v>
      </c>
      <c r="C11">
        <v>2</v>
      </c>
      <c r="D11">
        <v>1</v>
      </c>
      <c r="E11" s="2">
        <f>Tabel1[[#This Row],['#signs]]-Tabel1[[#This Row],[TP]]</f>
        <v>0</v>
      </c>
      <c r="F11" s="4">
        <f>IF(AND(Tabel1[[#This Row],[FP]]=0,Tabel1[[#This Row],[FN]]=0),1,0)</f>
        <v>0</v>
      </c>
    </row>
    <row r="12" spans="1:9" x14ac:dyDescent="0.25">
      <c r="A12" s="5">
        <v>11</v>
      </c>
      <c r="B12">
        <v>2</v>
      </c>
      <c r="C12">
        <v>1</v>
      </c>
      <c r="E12" s="2">
        <f>Tabel1[[#This Row],['#signs]]-Tabel1[[#This Row],[TP]]</f>
        <v>1</v>
      </c>
      <c r="F12" s="4">
        <f>IF(AND(Tabel1[[#This Row],[FP]]=0,Tabel1[[#This Row],[FN]]=0),1,0)</f>
        <v>0</v>
      </c>
    </row>
    <row r="13" spans="1:9" x14ac:dyDescent="0.25">
      <c r="A13" s="5">
        <v>12</v>
      </c>
      <c r="B13">
        <v>2</v>
      </c>
      <c r="C13">
        <v>1</v>
      </c>
      <c r="E13" s="2">
        <f>Tabel1[[#This Row],['#signs]]-Tabel1[[#This Row],[TP]]</f>
        <v>1</v>
      </c>
      <c r="F13" s="4">
        <f>IF(AND(Tabel1[[#This Row],[FP]]=0,Tabel1[[#This Row],[FN]]=0),1,0)</f>
        <v>0</v>
      </c>
    </row>
    <row r="14" spans="1:9" x14ac:dyDescent="0.25">
      <c r="A14" s="5">
        <v>13</v>
      </c>
      <c r="B14">
        <v>2</v>
      </c>
      <c r="C14">
        <v>1</v>
      </c>
      <c r="D14">
        <v>1</v>
      </c>
      <c r="E14" s="2">
        <f>Tabel1[[#This Row],['#signs]]-Tabel1[[#This Row],[TP]]</f>
        <v>1</v>
      </c>
      <c r="F14" s="4">
        <f>IF(AND(Tabel1[[#This Row],[FP]]=0,Tabel1[[#This Row],[FN]]=0),1,0)</f>
        <v>0</v>
      </c>
    </row>
    <row r="15" spans="1:9" x14ac:dyDescent="0.25">
      <c r="A15" s="5">
        <v>14</v>
      </c>
      <c r="B15">
        <v>1</v>
      </c>
      <c r="C15">
        <v>1</v>
      </c>
      <c r="E15" s="2">
        <f>Tabel1[[#This Row],['#signs]]-Tabel1[[#This Row],[TP]]</f>
        <v>0</v>
      </c>
      <c r="F15" s="4">
        <f>IF(AND(Tabel1[[#This Row],[FP]]=0,Tabel1[[#This Row],[FN]]=0),1,0)</f>
        <v>1</v>
      </c>
    </row>
    <row r="16" spans="1:9" x14ac:dyDescent="0.25">
      <c r="A16" s="5">
        <v>15</v>
      </c>
      <c r="B16">
        <v>1</v>
      </c>
      <c r="C16">
        <v>0</v>
      </c>
      <c r="E16" s="2">
        <f>Tabel1[[#This Row],['#signs]]-Tabel1[[#This Row],[TP]]</f>
        <v>1</v>
      </c>
      <c r="F16" s="4">
        <f>IF(AND(Tabel1[[#This Row],[FP]]=0,Tabel1[[#This Row],[FN]]=0),1,0)</f>
        <v>0</v>
      </c>
    </row>
    <row r="17" spans="1:6" x14ac:dyDescent="0.25">
      <c r="A17" s="5">
        <v>16</v>
      </c>
      <c r="B17">
        <v>2</v>
      </c>
      <c r="C17">
        <v>2</v>
      </c>
      <c r="E17" s="2">
        <f>Tabel1[[#This Row],['#signs]]-Tabel1[[#This Row],[TP]]</f>
        <v>0</v>
      </c>
      <c r="F17" s="4">
        <f>IF(AND(Tabel1[[#This Row],[FP]]=0,Tabel1[[#This Row],[FN]]=0),1,0)</f>
        <v>1</v>
      </c>
    </row>
    <row r="18" spans="1:6" x14ac:dyDescent="0.25">
      <c r="A18" s="5">
        <v>17</v>
      </c>
      <c r="B18">
        <v>1</v>
      </c>
      <c r="C18">
        <v>0</v>
      </c>
      <c r="E18" s="2">
        <f>Tabel1[[#This Row],['#signs]]-Tabel1[[#This Row],[TP]]</f>
        <v>1</v>
      </c>
      <c r="F18" s="4">
        <f>IF(AND(Tabel1[[#This Row],[FP]]=0,Tabel1[[#This Row],[FN]]=0),1,0)</f>
        <v>0</v>
      </c>
    </row>
    <row r="19" spans="1:6" x14ac:dyDescent="0.25">
      <c r="A19" s="5">
        <v>18</v>
      </c>
      <c r="B19">
        <v>2</v>
      </c>
      <c r="C19">
        <v>2</v>
      </c>
      <c r="E19" s="2">
        <f>Tabel1[[#This Row],['#signs]]-Tabel1[[#This Row],[TP]]</f>
        <v>0</v>
      </c>
      <c r="F19" s="4">
        <f>IF(AND(Tabel1[[#This Row],[FP]]=0,Tabel1[[#This Row],[FN]]=0),1,0)</f>
        <v>1</v>
      </c>
    </row>
    <row r="20" spans="1:6" x14ac:dyDescent="0.25">
      <c r="A20" s="5">
        <v>19</v>
      </c>
      <c r="B20">
        <v>2</v>
      </c>
      <c r="C20">
        <v>2</v>
      </c>
      <c r="E20" s="2">
        <f>Tabel1[[#This Row],['#signs]]-Tabel1[[#This Row],[TP]]</f>
        <v>0</v>
      </c>
      <c r="F20" s="4">
        <f>IF(AND(Tabel1[[#This Row],[FP]]=0,Tabel1[[#This Row],[FN]]=0),1,0)</f>
        <v>1</v>
      </c>
    </row>
    <row r="21" spans="1:6" x14ac:dyDescent="0.25">
      <c r="A21" s="5">
        <v>20</v>
      </c>
      <c r="B21">
        <v>1</v>
      </c>
      <c r="C21">
        <v>0</v>
      </c>
      <c r="E21" s="2">
        <f>Tabel1[[#This Row],['#signs]]-Tabel1[[#This Row],[TP]]</f>
        <v>1</v>
      </c>
      <c r="F21" s="4">
        <f>IF(AND(Tabel1[[#This Row],[FP]]=0,Tabel1[[#This Row],[FN]]=0),1,0)</f>
        <v>0</v>
      </c>
    </row>
    <row r="22" spans="1:6" x14ac:dyDescent="0.25">
      <c r="A22" s="5">
        <v>21</v>
      </c>
      <c r="B22">
        <v>2</v>
      </c>
      <c r="C22">
        <v>0</v>
      </c>
      <c r="D22">
        <v>1</v>
      </c>
      <c r="E22" s="2">
        <f>Tabel1[[#This Row],['#signs]]-Tabel1[[#This Row],[TP]]</f>
        <v>2</v>
      </c>
      <c r="F22" s="4">
        <f>IF(AND(Tabel1[[#This Row],[FP]]=0,Tabel1[[#This Row],[FN]]=0),1,0)</f>
        <v>0</v>
      </c>
    </row>
    <row r="23" spans="1:6" x14ac:dyDescent="0.25">
      <c r="A23" s="5">
        <v>22</v>
      </c>
      <c r="B23">
        <v>2</v>
      </c>
      <c r="C23">
        <v>1</v>
      </c>
      <c r="E23" s="2">
        <f>Tabel1[[#This Row],['#signs]]-Tabel1[[#This Row],[TP]]</f>
        <v>1</v>
      </c>
      <c r="F23" s="4">
        <f>IF(AND(Tabel1[[#This Row],[FP]]=0,Tabel1[[#This Row],[FN]]=0),1,0)</f>
        <v>0</v>
      </c>
    </row>
    <row r="24" spans="1:6" x14ac:dyDescent="0.25">
      <c r="A24" s="5">
        <v>23</v>
      </c>
      <c r="B24">
        <v>1</v>
      </c>
      <c r="C24">
        <v>1</v>
      </c>
      <c r="E24" s="2">
        <f>Tabel1[[#This Row],['#signs]]-Tabel1[[#This Row],[TP]]</f>
        <v>0</v>
      </c>
      <c r="F24" s="4">
        <f>IF(AND(Tabel1[[#This Row],[FP]]=0,Tabel1[[#This Row],[FN]]=0),1,0)</f>
        <v>1</v>
      </c>
    </row>
    <row r="25" spans="1:6" x14ac:dyDescent="0.25">
      <c r="A25" s="5">
        <v>24</v>
      </c>
      <c r="B25">
        <v>1</v>
      </c>
      <c r="C25">
        <v>1</v>
      </c>
      <c r="E25" s="2">
        <f>Tabel1[[#This Row],['#signs]]-Tabel1[[#This Row],[TP]]</f>
        <v>0</v>
      </c>
      <c r="F25" s="4">
        <f>IF(AND(Tabel1[[#This Row],[FP]]=0,Tabel1[[#This Row],[FN]]=0),1,0)</f>
        <v>1</v>
      </c>
    </row>
    <row r="26" spans="1:6" x14ac:dyDescent="0.25">
      <c r="A26" s="5">
        <v>25</v>
      </c>
      <c r="B26">
        <v>1</v>
      </c>
      <c r="C26">
        <v>0</v>
      </c>
      <c r="E26" s="2">
        <f>Tabel1[[#This Row],['#signs]]-Tabel1[[#This Row],[TP]]</f>
        <v>1</v>
      </c>
      <c r="F26" s="4">
        <f>IF(AND(Tabel1[[#This Row],[FP]]=0,Tabel1[[#This Row],[FN]]=0),1,0)</f>
        <v>0</v>
      </c>
    </row>
    <row r="27" spans="1:6" x14ac:dyDescent="0.25">
      <c r="A27" s="5">
        <v>26</v>
      </c>
      <c r="B27">
        <v>1</v>
      </c>
      <c r="C27">
        <v>0</v>
      </c>
      <c r="E27" s="2">
        <f>Tabel1[[#This Row],['#signs]]-Tabel1[[#This Row],[TP]]</f>
        <v>1</v>
      </c>
      <c r="F27" s="4">
        <f>IF(AND(Tabel1[[#This Row],[FP]]=0,Tabel1[[#This Row],[FN]]=0),1,0)</f>
        <v>0</v>
      </c>
    </row>
    <row r="28" spans="1:6" x14ac:dyDescent="0.25">
      <c r="A28" s="5">
        <v>27</v>
      </c>
      <c r="B28">
        <v>1</v>
      </c>
      <c r="C28">
        <v>1</v>
      </c>
      <c r="E28" s="2">
        <f>Tabel1[[#This Row],['#signs]]-Tabel1[[#This Row],[TP]]</f>
        <v>0</v>
      </c>
      <c r="F28" s="4">
        <f>IF(AND(Tabel1[[#This Row],[FP]]=0,Tabel1[[#This Row],[FN]]=0),1,0)</f>
        <v>1</v>
      </c>
    </row>
    <row r="29" spans="1:6" x14ac:dyDescent="0.25">
      <c r="A29" s="5">
        <v>28</v>
      </c>
      <c r="B29">
        <v>2</v>
      </c>
      <c r="C29">
        <v>1</v>
      </c>
      <c r="E29" s="2">
        <f>Tabel1[[#This Row],['#signs]]-Tabel1[[#This Row],[TP]]</f>
        <v>1</v>
      </c>
      <c r="F29" s="4">
        <f>IF(AND(Tabel1[[#This Row],[FP]]=0,Tabel1[[#This Row],[FN]]=0),1,0)</f>
        <v>0</v>
      </c>
    </row>
    <row r="30" spans="1:6" x14ac:dyDescent="0.25">
      <c r="A30" s="5">
        <v>29</v>
      </c>
      <c r="B30">
        <v>2</v>
      </c>
      <c r="C30">
        <v>1</v>
      </c>
      <c r="D30">
        <v>1</v>
      </c>
      <c r="E30" s="2">
        <f>Tabel1[[#This Row],['#signs]]-Tabel1[[#This Row],[TP]]</f>
        <v>1</v>
      </c>
      <c r="F30" s="4">
        <f>IF(AND(Tabel1[[#This Row],[FP]]=0,Tabel1[[#This Row],[FN]]=0),1,0)</f>
        <v>0</v>
      </c>
    </row>
    <row r="31" spans="1:6" x14ac:dyDescent="0.25">
      <c r="A31" s="5">
        <v>30</v>
      </c>
      <c r="B31">
        <v>1</v>
      </c>
      <c r="C31">
        <v>0</v>
      </c>
      <c r="E31" s="2">
        <f>Tabel1[[#This Row],['#signs]]-Tabel1[[#This Row],[TP]]</f>
        <v>1</v>
      </c>
      <c r="F31" s="4">
        <f>IF(AND(Tabel1[[#This Row],[FP]]=0,Tabel1[[#This Row],[FN]]=0),1,0)</f>
        <v>0</v>
      </c>
    </row>
    <row r="32" spans="1:6" x14ac:dyDescent="0.25">
      <c r="A32" s="5">
        <v>31</v>
      </c>
      <c r="B32">
        <v>1</v>
      </c>
      <c r="C32">
        <v>0</v>
      </c>
      <c r="E32" s="2">
        <f>Tabel1[[#This Row],['#signs]]-Tabel1[[#This Row],[TP]]</f>
        <v>1</v>
      </c>
      <c r="F32" s="4">
        <f>IF(AND(Tabel1[[#This Row],[FP]]=0,Tabel1[[#This Row],[FN]]=0),1,0)</f>
        <v>0</v>
      </c>
    </row>
    <row r="33" spans="1:6" x14ac:dyDescent="0.25">
      <c r="A33" s="5">
        <v>32</v>
      </c>
      <c r="B33">
        <v>1</v>
      </c>
      <c r="C33">
        <v>0</v>
      </c>
      <c r="E33" s="2">
        <f>Tabel1[[#This Row],['#signs]]-Tabel1[[#This Row],[TP]]</f>
        <v>1</v>
      </c>
      <c r="F33" s="4">
        <f>IF(AND(Tabel1[[#This Row],[FP]]=0,Tabel1[[#This Row],[FN]]=0),1,0)</f>
        <v>0</v>
      </c>
    </row>
    <row r="34" spans="1:6" x14ac:dyDescent="0.25">
      <c r="A34" s="5">
        <v>33</v>
      </c>
      <c r="B34">
        <v>1</v>
      </c>
      <c r="C34">
        <v>0</v>
      </c>
      <c r="D34">
        <v>1</v>
      </c>
      <c r="E34" s="2">
        <f>Tabel1[[#This Row],['#signs]]-Tabel1[[#This Row],[TP]]</f>
        <v>1</v>
      </c>
      <c r="F34" s="4">
        <f>IF(AND(Tabel1[[#This Row],[FP]]=0,Tabel1[[#This Row],[FN]]=0),1,0)</f>
        <v>0</v>
      </c>
    </row>
    <row r="35" spans="1:6" x14ac:dyDescent="0.25">
      <c r="A35" s="5">
        <v>34</v>
      </c>
      <c r="B35">
        <v>2</v>
      </c>
      <c r="C35">
        <v>0</v>
      </c>
      <c r="D35">
        <v>1</v>
      </c>
      <c r="E35" s="2">
        <f>Tabel1[[#This Row],['#signs]]-Tabel1[[#This Row],[TP]]</f>
        <v>2</v>
      </c>
      <c r="F35" s="4">
        <f>IF(AND(Tabel1[[#This Row],[FP]]=0,Tabel1[[#This Row],[FN]]=0),1,0)</f>
        <v>0</v>
      </c>
    </row>
    <row r="36" spans="1:6" x14ac:dyDescent="0.25">
      <c r="A36" s="5">
        <v>35</v>
      </c>
      <c r="B36">
        <v>1</v>
      </c>
      <c r="C36">
        <v>1</v>
      </c>
      <c r="E36" s="2">
        <f>Tabel1[[#This Row],['#signs]]-Tabel1[[#This Row],[TP]]</f>
        <v>0</v>
      </c>
      <c r="F36" s="4">
        <f>IF(AND(Tabel1[[#This Row],[FP]]=0,Tabel1[[#This Row],[FN]]=0),1,0)</f>
        <v>1</v>
      </c>
    </row>
    <row r="37" spans="1:6" x14ac:dyDescent="0.25">
      <c r="A37" s="5">
        <v>36</v>
      </c>
      <c r="B37">
        <v>4</v>
      </c>
      <c r="C37">
        <v>0</v>
      </c>
      <c r="D37">
        <v>4</v>
      </c>
      <c r="E37" s="2">
        <f>Tabel1[[#This Row],['#signs]]-Tabel1[[#This Row],[TP]]</f>
        <v>4</v>
      </c>
      <c r="F37" s="4">
        <f>IF(AND(Tabel1[[#This Row],[FP]]=0,Tabel1[[#This Row],[FN]]=0),1,0)</f>
        <v>0</v>
      </c>
    </row>
    <row r="38" spans="1:6" x14ac:dyDescent="0.25">
      <c r="A38" s="5">
        <v>37</v>
      </c>
      <c r="B38">
        <v>2</v>
      </c>
      <c r="C38">
        <v>2</v>
      </c>
      <c r="E38" s="2">
        <f>Tabel1[[#This Row],['#signs]]-Tabel1[[#This Row],[TP]]</f>
        <v>0</v>
      </c>
      <c r="F38" s="4">
        <f>IF(AND(Tabel1[[#This Row],[FP]]=0,Tabel1[[#This Row],[FN]]=0),1,0)</f>
        <v>1</v>
      </c>
    </row>
    <row r="39" spans="1:6" x14ac:dyDescent="0.25">
      <c r="A39" s="5">
        <v>38</v>
      </c>
      <c r="B39">
        <v>2</v>
      </c>
      <c r="C39">
        <v>1</v>
      </c>
      <c r="E39" s="2">
        <f>Tabel1[[#This Row],['#signs]]-Tabel1[[#This Row],[TP]]</f>
        <v>1</v>
      </c>
      <c r="F39" s="4">
        <f>IF(AND(Tabel1[[#This Row],[FP]]=0,Tabel1[[#This Row],[FN]]=0),1,0)</f>
        <v>0</v>
      </c>
    </row>
    <row r="40" spans="1:6" x14ac:dyDescent="0.25">
      <c r="A40" s="5">
        <v>39</v>
      </c>
      <c r="B40">
        <v>1</v>
      </c>
      <c r="C40">
        <v>0</v>
      </c>
      <c r="E40" s="2">
        <f>Tabel1[[#This Row],['#signs]]-Tabel1[[#This Row],[TP]]</f>
        <v>1</v>
      </c>
      <c r="F40" s="4">
        <f>IF(AND(Tabel1[[#This Row],[FP]]=0,Tabel1[[#This Row],[FN]]=0),1,0)</f>
        <v>0</v>
      </c>
    </row>
    <row r="41" spans="1:6" x14ac:dyDescent="0.25">
      <c r="A41" s="5">
        <v>40</v>
      </c>
      <c r="B41">
        <v>2</v>
      </c>
      <c r="C41">
        <v>1</v>
      </c>
      <c r="E41" s="2">
        <f>Tabel1[[#This Row],['#signs]]-Tabel1[[#This Row],[TP]]</f>
        <v>1</v>
      </c>
      <c r="F41" s="4">
        <f>IF(AND(Tabel1[[#This Row],[FP]]=0,Tabel1[[#This Row],[FN]]=0),1,0)</f>
        <v>0</v>
      </c>
    </row>
    <row r="42" spans="1:6" x14ac:dyDescent="0.25">
      <c r="A42" s="5">
        <v>41</v>
      </c>
      <c r="B42">
        <v>2</v>
      </c>
      <c r="C42">
        <v>1</v>
      </c>
      <c r="E42" s="2">
        <f>Tabel1[[#This Row],['#signs]]-Tabel1[[#This Row],[TP]]</f>
        <v>1</v>
      </c>
      <c r="F42" s="4">
        <f>IF(AND(Tabel1[[#This Row],[FP]]=0,Tabel1[[#This Row],[FN]]=0),1,0)</f>
        <v>0</v>
      </c>
    </row>
    <row r="43" spans="1:6" x14ac:dyDescent="0.25">
      <c r="A43" s="5">
        <v>42</v>
      </c>
      <c r="B43">
        <v>1</v>
      </c>
      <c r="C43">
        <v>1</v>
      </c>
      <c r="E43" s="2">
        <f>Tabel1[[#This Row],['#signs]]-Tabel1[[#This Row],[TP]]</f>
        <v>0</v>
      </c>
      <c r="F43" s="4">
        <f>IF(AND(Tabel1[[#This Row],[FP]]=0,Tabel1[[#This Row],[FN]]=0),1,0)</f>
        <v>1</v>
      </c>
    </row>
    <row r="44" spans="1:6" x14ac:dyDescent="0.25">
      <c r="A44" s="5">
        <v>43</v>
      </c>
      <c r="B44">
        <v>4</v>
      </c>
      <c r="C44">
        <v>2</v>
      </c>
      <c r="E44" s="2">
        <f>Tabel1[[#This Row],['#signs]]-Tabel1[[#This Row],[TP]]</f>
        <v>2</v>
      </c>
      <c r="F44" s="4">
        <f>IF(AND(Tabel1[[#This Row],[FP]]=0,Tabel1[[#This Row],[FN]]=0),1,0)</f>
        <v>0</v>
      </c>
    </row>
    <row r="45" spans="1:6" x14ac:dyDescent="0.25">
      <c r="A45" s="5">
        <v>44</v>
      </c>
      <c r="B45">
        <v>2</v>
      </c>
      <c r="C45">
        <v>1</v>
      </c>
      <c r="E45" s="2">
        <f>Tabel1[[#This Row],['#signs]]-Tabel1[[#This Row],[TP]]</f>
        <v>1</v>
      </c>
      <c r="F45" s="4">
        <f>IF(AND(Tabel1[[#This Row],[FP]]=0,Tabel1[[#This Row],[FN]]=0),1,0)</f>
        <v>0</v>
      </c>
    </row>
    <row r="46" spans="1:6" x14ac:dyDescent="0.25">
      <c r="A46" s="5">
        <v>45</v>
      </c>
      <c r="B46">
        <v>1</v>
      </c>
      <c r="C46">
        <v>1</v>
      </c>
      <c r="E46" s="2">
        <f>Tabel1[[#This Row],['#signs]]-Tabel1[[#This Row],[TP]]</f>
        <v>0</v>
      </c>
      <c r="F46" s="4">
        <f>IF(AND(Tabel1[[#This Row],[FP]]=0,Tabel1[[#This Row],[FN]]=0),1,0)</f>
        <v>1</v>
      </c>
    </row>
    <row r="47" spans="1:6" x14ac:dyDescent="0.25">
      <c r="A47" s="5">
        <v>46</v>
      </c>
      <c r="B47">
        <v>2</v>
      </c>
      <c r="C47">
        <v>0</v>
      </c>
      <c r="D47">
        <v>1</v>
      </c>
      <c r="E47" s="2">
        <f>Tabel1[[#This Row],['#signs]]-Tabel1[[#This Row],[TP]]</f>
        <v>2</v>
      </c>
      <c r="F47" s="4">
        <f>IF(AND(Tabel1[[#This Row],[FP]]=0,Tabel1[[#This Row],[FN]]=0),1,0)</f>
        <v>0</v>
      </c>
    </row>
    <row r="48" spans="1:6" x14ac:dyDescent="0.25">
      <c r="A48" s="5">
        <v>47</v>
      </c>
      <c r="B48">
        <v>2</v>
      </c>
      <c r="C48">
        <v>1</v>
      </c>
      <c r="D48">
        <v>1</v>
      </c>
      <c r="E48" s="2">
        <f>Tabel1[[#This Row],['#signs]]-Tabel1[[#This Row],[TP]]</f>
        <v>1</v>
      </c>
      <c r="F48" s="4">
        <f>IF(AND(Tabel1[[#This Row],[FP]]=0,Tabel1[[#This Row],[FN]]=0),1,0)</f>
        <v>0</v>
      </c>
    </row>
    <row r="49" spans="1:6" x14ac:dyDescent="0.25">
      <c r="A49" s="5">
        <v>48</v>
      </c>
      <c r="B49">
        <v>1</v>
      </c>
      <c r="C49">
        <v>0</v>
      </c>
      <c r="D49">
        <v>1</v>
      </c>
      <c r="E49" s="2">
        <f>Tabel1[[#This Row],['#signs]]-Tabel1[[#This Row],[TP]]</f>
        <v>1</v>
      </c>
      <c r="F49" s="4">
        <f>IF(AND(Tabel1[[#This Row],[FP]]=0,Tabel1[[#This Row],[FN]]=0),1,0)</f>
        <v>0</v>
      </c>
    </row>
    <row r="50" spans="1:6" x14ac:dyDescent="0.25">
      <c r="A50" s="5">
        <v>49</v>
      </c>
      <c r="B50">
        <v>1</v>
      </c>
      <c r="C50">
        <v>1</v>
      </c>
      <c r="E50" s="2">
        <f>Tabel1[[#This Row],['#signs]]-Tabel1[[#This Row],[TP]]</f>
        <v>0</v>
      </c>
      <c r="F50" s="4">
        <f>IF(AND(Tabel1[[#This Row],[FP]]=0,Tabel1[[#This Row],[FN]]=0),1,0)</f>
        <v>1</v>
      </c>
    </row>
    <row r="51" spans="1:6" x14ac:dyDescent="0.25">
      <c r="A51" s="5">
        <v>50</v>
      </c>
      <c r="B51">
        <v>1</v>
      </c>
      <c r="C51">
        <v>1</v>
      </c>
      <c r="E51" s="2">
        <f>Tabel1[[#This Row],['#signs]]-Tabel1[[#This Row],[TP]]</f>
        <v>0</v>
      </c>
      <c r="F51" s="4">
        <f>IF(AND(Tabel1[[#This Row],[FP]]=0,Tabel1[[#This Row],[FN]]=0),1,0)</f>
        <v>1</v>
      </c>
    </row>
    <row r="52" spans="1:6" x14ac:dyDescent="0.25">
      <c r="A52" s="5">
        <v>51</v>
      </c>
      <c r="B52">
        <v>3</v>
      </c>
      <c r="C52">
        <v>1</v>
      </c>
      <c r="D52">
        <v>2</v>
      </c>
      <c r="E52" s="2">
        <f>Tabel1[[#This Row],['#signs]]-Tabel1[[#This Row],[TP]]</f>
        <v>2</v>
      </c>
      <c r="F52" s="4">
        <f>IF(AND(Tabel1[[#This Row],[FP]]=0,Tabel1[[#This Row],[FN]]=0),1,0)</f>
        <v>0</v>
      </c>
    </row>
    <row r="53" spans="1:6" x14ac:dyDescent="0.25">
      <c r="A53" s="5">
        <v>52</v>
      </c>
      <c r="B53">
        <v>1</v>
      </c>
      <c r="C53">
        <v>1</v>
      </c>
      <c r="E53" s="2">
        <f>Tabel1[[#This Row],['#signs]]-Tabel1[[#This Row],[TP]]</f>
        <v>0</v>
      </c>
      <c r="F53" s="4">
        <f>IF(AND(Tabel1[[#This Row],[FP]]=0,Tabel1[[#This Row],[FN]]=0),1,0)</f>
        <v>1</v>
      </c>
    </row>
    <row r="54" spans="1:6" x14ac:dyDescent="0.25">
      <c r="A54" s="5">
        <v>53</v>
      </c>
      <c r="B54">
        <v>1</v>
      </c>
      <c r="C54">
        <v>1</v>
      </c>
      <c r="E54" s="2">
        <f>Tabel1[[#This Row],['#signs]]-Tabel1[[#This Row],[TP]]</f>
        <v>0</v>
      </c>
      <c r="F54" s="4">
        <f>IF(AND(Tabel1[[#This Row],[FP]]=0,Tabel1[[#This Row],[FN]]=0),1,0)</f>
        <v>1</v>
      </c>
    </row>
    <row r="55" spans="1:6" x14ac:dyDescent="0.25">
      <c r="A55" s="5">
        <v>54</v>
      </c>
      <c r="B55">
        <v>1</v>
      </c>
      <c r="C55">
        <v>1</v>
      </c>
      <c r="E55" s="2">
        <f>Tabel1[[#This Row],['#signs]]-Tabel1[[#This Row],[TP]]</f>
        <v>0</v>
      </c>
      <c r="F55" s="4">
        <f>IF(AND(Tabel1[[#This Row],[FP]]=0,Tabel1[[#This Row],[FN]]=0),1,0)</f>
        <v>1</v>
      </c>
    </row>
    <row r="56" spans="1:6" x14ac:dyDescent="0.25">
      <c r="A56" s="5">
        <v>55</v>
      </c>
      <c r="B56">
        <v>1</v>
      </c>
      <c r="C56">
        <v>0</v>
      </c>
      <c r="D56">
        <v>1</v>
      </c>
      <c r="E56" s="2">
        <f>Tabel1[[#This Row],['#signs]]-Tabel1[[#This Row],[TP]]</f>
        <v>1</v>
      </c>
      <c r="F56" s="4">
        <f>IF(AND(Tabel1[[#This Row],[FP]]=0,Tabel1[[#This Row],[FN]]=0),1,0)</f>
        <v>0</v>
      </c>
    </row>
    <row r="57" spans="1:6" x14ac:dyDescent="0.25">
      <c r="A57" s="5">
        <v>56</v>
      </c>
      <c r="B57">
        <v>1</v>
      </c>
      <c r="C57">
        <v>1</v>
      </c>
      <c r="E57" s="2">
        <f>Tabel1[[#This Row],['#signs]]-Tabel1[[#This Row],[TP]]</f>
        <v>0</v>
      </c>
      <c r="F57" s="4">
        <f>IF(AND(Tabel1[[#This Row],[FP]]=0,Tabel1[[#This Row],[FN]]=0),1,0)</f>
        <v>1</v>
      </c>
    </row>
    <row r="58" spans="1:6" x14ac:dyDescent="0.25">
      <c r="A58" s="5">
        <v>57</v>
      </c>
      <c r="B58">
        <v>1</v>
      </c>
      <c r="C58">
        <v>1</v>
      </c>
      <c r="E58" s="2">
        <f>Tabel1[[#This Row],['#signs]]-Tabel1[[#This Row],[TP]]</f>
        <v>0</v>
      </c>
      <c r="F58" s="4">
        <f>IF(AND(Tabel1[[#This Row],[FP]]=0,Tabel1[[#This Row],[FN]]=0),1,0)</f>
        <v>1</v>
      </c>
    </row>
    <row r="59" spans="1:6" x14ac:dyDescent="0.25">
      <c r="A59" s="5">
        <v>58</v>
      </c>
      <c r="B59">
        <v>1</v>
      </c>
      <c r="C59">
        <v>0</v>
      </c>
      <c r="E59" s="2">
        <f>Tabel1[[#This Row],['#signs]]-Tabel1[[#This Row],[TP]]</f>
        <v>1</v>
      </c>
      <c r="F59" s="4">
        <f>IF(AND(Tabel1[[#This Row],[FP]]=0,Tabel1[[#This Row],[FN]]=0),1,0)</f>
        <v>0</v>
      </c>
    </row>
    <row r="60" spans="1:6" x14ac:dyDescent="0.25">
      <c r="A60" s="5">
        <v>59</v>
      </c>
      <c r="B60">
        <v>2</v>
      </c>
      <c r="C60">
        <v>2</v>
      </c>
      <c r="D60">
        <v>2</v>
      </c>
      <c r="E60" s="2">
        <f>Tabel1[[#This Row],['#signs]]-Tabel1[[#This Row],[TP]]</f>
        <v>0</v>
      </c>
      <c r="F60" s="4">
        <f>IF(AND(Tabel1[[#This Row],[FP]]=0,Tabel1[[#This Row],[FN]]=0),1,0)</f>
        <v>0</v>
      </c>
    </row>
    <row r="61" spans="1:6" x14ac:dyDescent="0.25">
      <c r="A61" s="5">
        <v>60</v>
      </c>
      <c r="B61">
        <v>1</v>
      </c>
      <c r="C61">
        <v>1</v>
      </c>
      <c r="E61" s="2">
        <f>Tabel1[[#This Row],['#signs]]-Tabel1[[#This Row],[TP]]</f>
        <v>0</v>
      </c>
      <c r="F61" s="4">
        <f>IF(AND(Tabel1[[#This Row],[FP]]=0,Tabel1[[#This Row],[FN]]=0),1,0)</f>
        <v>1</v>
      </c>
    </row>
    <row r="62" spans="1:6" x14ac:dyDescent="0.25">
      <c r="A62" s="5">
        <v>61</v>
      </c>
      <c r="B62">
        <v>1</v>
      </c>
      <c r="C62">
        <v>1</v>
      </c>
      <c r="E62" s="2">
        <f>Tabel1[[#This Row],['#signs]]-Tabel1[[#This Row],[TP]]</f>
        <v>0</v>
      </c>
      <c r="F62" s="4">
        <f>IF(AND(Tabel1[[#This Row],[FP]]=0,Tabel1[[#This Row],[FN]]=0),1,0)</f>
        <v>1</v>
      </c>
    </row>
    <row r="63" spans="1:6" x14ac:dyDescent="0.25">
      <c r="A63" s="5">
        <v>62</v>
      </c>
      <c r="B63">
        <v>1</v>
      </c>
      <c r="C63">
        <v>1</v>
      </c>
      <c r="E63" s="2">
        <f>Tabel1[[#This Row],['#signs]]-Tabel1[[#This Row],[TP]]</f>
        <v>0</v>
      </c>
      <c r="F63" s="4">
        <f>IF(AND(Tabel1[[#This Row],[FP]]=0,Tabel1[[#This Row],[FN]]=0),1,0)</f>
        <v>1</v>
      </c>
    </row>
    <row r="64" spans="1:6" x14ac:dyDescent="0.25">
      <c r="A64" s="5">
        <v>63</v>
      </c>
      <c r="B64">
        <v>1</v>
      </c>
      <c r="C64">
        <v>0</v>
      </c>
      <c r="E64" s="2">
        <f>Tabel1[[#This Row],['#signs]]-Tabel1[[#This Row],[TP]]</f>
        <v>1</v>
      </c>
      <c r="F64" s="4">
        <f>IF(AND(Tabel1[[#This Row],[FP]]=0,Tabel1[[#This Row],[FN]]=0),1,0)</f>
        <v>0</v>
      </c>
    </row>
    <row r="65" spans="1:6" x14ac:dyDescent="0.25">
      <c r="A65" s="5">
        <v>64</v>
      </c>
      <c r="B65">
        <v>1</v>
      </c>
      <c r="C65">
        <v>1</v>
      </c>
      <c r="E65" s="2">
        <f>Tabel1[[#This Row],['#signs]]-Tabel1[[#This Row],[TP]]</f>
        <v>0</v>
      </c>
      <c r="F65" s="4">
        <f>IF(AND(Tabel1[[#This Row],[FP]]=0,Tabel1[[#This Row],[FN]]=0),1,0)</f>
        <v>1</v>
      </c>
    </row>
    <row r="66" spans="1:6" x14ac:dyDescent="0.25">
      <c r="A66" s="5">
        <v>65</v>
      </c>
      <c r="B66">
        <v>1</v>
      </c>
      <c r="C66">
        <v>1</v>
      </c>
      <c r="E66" s="2">
        <f>Tabel1[[#This Row],['#signs]]-Tabel1[[#This Row],[TP]]</f>
        <v>0</v>
      </c>
      <c r="F66" s="4">
        <f>IF(AND(Tabel1[[#This Row],[FP]]=0,Tabel1[[#This Row],[FN]]=0),1,0)</f>
        <v>1</v>
      </c>
    </row>
    <row r="67" spans="1:6" x14ac:dyDescent="0.25">
      <c r="A67" s="5">
        <v>66</v>
      </c>
      <c r="B67">
        <v>1</v>
      </c>
      <c r="C67">
        <v>1</v>
      </c>
      <c r="D67">
        <v>1</v>
      </c>
      <c r="E67" s="2">
        <f>Tabel1[[#This Row],['#signs]]-Tabel1[[#This Row],[TP]]</f>
        <v>0</v>
      </c>
      <c r="F67" s="4">
        <f>IF(AND(Tabel1[[#This Row],[FP]]=0,Tabel1[[#This Row],[FN]]=0),1,0)</f>
        <v>0</v>
      </c>
    </row>
    <row r="68" spans="1:6" x14ac:dyDescent="0.25">
      <c r="A68" s="5">
        <v>67</v>
      </c>
      <c r="B68">
        <v>1</v>
      </c>
      <c r="C68">
        <v>0</v>
      </c>
      <c r="E68" s="2">
        <f>Tabel1[[#This Row],['#signs]]-Tabel1[[#This Row],[TP]]</f>
        <v>1</v>
      </c>
      <c r="F68" s="4">
        <f>IF(AND(Tabel1[[#This Row],[FP]]=0,Tabel1[[#This Row],[FN]]=0),1,0)</f>
        <v>0</v>
      </c>
    </row>
    <row r="69" spans="1:6" x14ac:dyDescent="0.25">
      <c r="A69" s="5">
        <v>68</v>
      </c>
      <c r="B69">
        <v>1</v>
      </c>
      <c r="C69">
        <v>1</v>
      </c>
      <c r="E69" s="2">
        <f>Tabel1[[#This Row],['#signs]]-Tabel1[[#This Row],[TP]]</f>
        <v>0</v>
      </c>
      <c r="F69" s="4">
        <f>IF(AND(Tabel1[[#This Row],[FP]]=0,Tabel1[[#This Row],[FN]]=0),1,0)</f>
        <v>1</v>
      </c>
    </row>
    <row r="70" spans="1:6" x14ac:dyDescent="0.25">
      <c r="A70" s="5">
        <v>69</v>
      </c>
      <c r="B70">
        <v>1</v>
      </c>
      <c r="C70">
        <v>0</v>
      </c>
      <c r="E70" s="2">
        <f>Tabel1[[#This Row],['#signs]]-Tabel1[[#This Row],[TP]]</f>
        <v>1</v>
      </c>
      <c r="F70" s="4">
        <f>IF(AND(Tabel1[[#This Row],[FP]]=0,Tabel1[[#This Row],[FN]]=0),1,0)</f>
        <v>0</v>
      </c>
    </row>
    <row r="71" spans="1:6" x14ac:dyDescent="0.25">
      <c r="A71" s="5">
        <v>70</v>
      </c>
      <c r="B71">
        <v>2</v>
      </c>
      <c r="C71">
        <v>2</v>
      </c>
      <c r="E71" s="2">
        <f>Tabel1[[#This Row],['#signs]]-Tabel1[[#This Row],[TP]]</f>
        <v>0</v>
      </c>
      <c r="F71" s="4">
        <f>IF(AND(Tabel1[[#This Row],[FP]]=0,Tabel1[[#This Row],[FN]]=0),1,0)</f>
        <v>1</v>
      </c>
    </row>
    <row r="72" spans="1:6" x14ac:dyDescent="0.25">
      <c r="A72" s="5">
        <v>71</v>
      </c>
      <c r="B72">
        <v>2</v>
      </c>
      <c r="C72">
        <v>1</v>
      </c>
      <c r="D72">
        <v>1</v>
      </c>
      <c r="E72" s="2">
        <f>Tabel1[[#This Row],['#signs]]-Tabel1[[#This Row],[TP]]</f>
        <v>1</v>
      </c>
      <c r="F72" s="4">
        <f>IF(AND(Tabel1[[#This Row],[FP]]=0,Tabel1[[#This Row],[FN]]=0),1,0)</f>
        <v>0</v>
      </c>
    </row>
    <row r="73" spans="1:6" x14ac:dyDescent="0.25">
      <c r="A73" s="5">
        <v>72</v>
      </c>
      <c r="B73">
        <v>1</v>
      </c>
      <c r="C73">
        <v>1</v>
      </c>
      <c r="E73" s="2">
        <f>Tabel1[[#This Row],['#signs]]-Tabel1[[#This Row],[TP]]</f>
        <v>0</v>
      </c>
      <c r="F73" s="4">
        <f>IF(AND(Tabel1[[#This Row],[FP]]=0,Tabel1[[#This Row],[FN]]=0),1,0)</f>
        <v>1</v>
      </c>
    </row>
    <row r="74" spans="1:6" x14ac:dyDescent="0.25">
      <c r="A74" s="5">
        <v>73</v>
      </c>
      <c r="B74">
        <v>2</v>
      </c>
      <c r="C74">
        <v>2</v>
      </c>
      <c r="D74">
        <v>1</v>
      </c>
      <c r="E74" s="2">
        <f>Tabel1[[#This Row],['#signs]]-Tabel1[[#This Row],[TP]]</f>
        <v>0</v>
      </c>
      <c r="F74" s="4">
        <f>IF(AND(Tabel1[[#This Row],[FP]]=0,Tabel1[[#This Row],[FN]]=0),1,0)</f>
        <v>0</v>
      </c>
    </row>
    <row r="75" spans="1:6" x14ac:dyDescent="0.25">
      <c r="A75" s="5">
        <v>74</v>
      </c>
      <c r="B75">
        <v>2</v>
      </c>
      <c r="C75">
        <v>1</v>
      </c>
      <c r="D75">
        <v>1</v>
      </c>
      <c r="E75" s="2">
        <f>Tabel1[[#This Row],['#signs]]-Tabel1[[#This Row],[TP]]</f>
        <v>1</v>
      </c>
      <c r="F75" s="4">
        <f>IF(AND(Tabel1[[#This Row],[FP]]=0,Tabel1[[#This Row],[FN]]=0),1,0)</f>
        <v>0</v>
      </c>
    </row>
    <row r="76" spans="1:6" x14ac:dyDescent="0.25">
      <c r="A76" s="5">
        <v>75</v>
      </c>
      <c r="B76">
        <v>1</v>
      </c>
      <c r="C76">
        <v>1</v>
      </c>
      <c r="E76" s="2">
        <f>Tabel1[[#This Row],['#signs]]-Tabel1[[#This Row],[TP]]</f>
        <v>0</v>
      </c>
      <c r="F76" s="4">
        <f>IF(AND(Tabel1[[#This Row],[FP]]=0,Tabel1[[#This Row],[FN]]=0),1,0)</f>
        <v>1</v>
      </c>
    </row>
    <row r="77" spans="1:6" x14ac:dyDescent="0.25">
      <c r="A77" s="5">
        <v>76</v>
      </c>
      <c r="B77">
        <v>2</v>
      </c>
      <c r="C77">
        <v>0</v>
      </c>
      <c r="E77" s="2">
        <f>Tabel1[[#This Row],['#signs]]-Tabel1[[#This Row],[TP]]</f>
        <v>2</v>
      </c>
      <c r="F77" s="4">
        <f>IF(AND(Tabel1[[#This Row],[FP]]=0,Tabel1[[#This Row],[FN]]=0),1,0)</f>
        <v>0</v>
      </c>
    </row>
    <row r="78" spans="1:6" x14ac:dyDescent="0.25">
      <c r="A78" s="5">
        <v>77</v>
      </c>
      <c r="B78">
        <v>1</v>
      </c>
      <c r="C78">
        <v>0</v>
      </c>
      <c r="D78">
        <v>1</v>
      </c>
      <c r="E78" s="2">
        <f>Tabel1[[#This Row],['#signs]]-Tabel1[[#This Row],[TP]]</f>
        <v>1</v>
      </c>
      <c r="F78" s="4">
        <f>IF(AND(Tabel1[[#This Row],[FP]]=0,Tabel1[[#This Row],[FN]]=0),1,0)</f>
        <v>0</v>
      </c>
    </row>
    <row r="79" spans="1:6" x14ac:dyDescent="0.25">
      <c r="A79" s="5">
        <v>78</v>
      </c>
      <c r="B79">
        <v>1</v>
      </c>
      <c r="C79">
        <v>1</v>
      </c>
      <c r="E79" s="2">
        <f>Tabel1[[#This Row],['#signs]]-Tabel1[[#This Row],[TP]]</f>
        <v>0</v>
      </c>
      <c r="F79" s="4">
        <f>IF(AND(Tabel1[[#This Row],[FP]]=0,Tabel1[[#This Row],[FN]]=0),1,0)</f>
        <v>1</v>
      </c>
    </row>
    <row r="80" spans="1:6" x14ac:dyDescent="0.25">
      <c r="A80" s="5">
        <v>79</v>
      </c>
      <c r="B80">
        <v>2</v>
      </c>
      <c r="C80">
        <v>1</v>
      </c>
      <c r="E80" s="2">
        <f>Tabel1[[#This Row],['#signs]]-Tabel1[[#This Row],[TP]]</f>
        <v>1</v>
      </c>
      <c r="F80" s="4">
        <f>IF(AND(Tabel1[[#This Row],[FP]]=0,Tabel1[[#This Row],[FN]]=0),1,0)</f>
        <v>0</v>
      </c>
    </row>
    <row r="81" spans="1:6" x14ac:dyDescent="0.25">
      <c r="A81" s="5">
        <v>80</v>
      </c>
      <c r="B81">
        <v>1</v>
      </c>
      <c r="C81">
        <v>0</v>
      </c>
      <c r="E81" s="2">
        <f>Tabel1[[#This Row],['#signs]]-Tabel1[[#This Row],[TP]]</f>
        <v>1</v>
      </c>
      <c r="F81" s="4">
        <f>IF(AND(Tabel1[[#This Row],[FP]]=0,Tabel1[[#This Row],[FN]]=0),1,0)</f>
        <v>0</v>
      </c>
    </row>
    <row r="82" spans="1:6" x14ac:dyDescent="0.25">
      <c r="A82" s="5">
        <v>81</v>
      </c>
      <c r="B82">
        <v>1</v>
      </c>
      <c r="C82">
        <v>1</v>
      </c>
      <c r="E82" s="2">
        <f>Tabel1[[#This Row],['#signs]]-Tabel1[[#This Row],[TP]]</f>
        <v>0</v>
      </c>
      <c r="F82" s="4">
        <f>IF(AND(Tabel1[[#This Row],[FP]]=0,Tabel1[[#This Row],[FN]]=0),1,0)</f>
        <v>1</v>
      </c>
    </row>
    <row r="83" spans="1:6" x14ac:dyDescent="0.25">
      <c r="A83" s="5">
        <v>82</v>
      </c>
      <c r="B83">
        <v>1</v>
      </c>
      <c r="C83">
        <v>1</v>
      </c>
      <c r="E83" s="2">
        <f>Tabel1[[#This Row],['#signs]]-Tabel1[[#This Row],[TP]]</f>
        <v>0</v>
      </c>
      <c r="F83" s="4">
        <f>IF(AND(Tabel1[[#This Row],[FP]]=0,Tabel1[[#This Row],[FN]]=0),1,0)</f>
        <v>1</v>
      </c>
    </row>
    <row r="84" spans="1:6" x14ac:dyDescent="0.25">
      <c r="A84" s="5">
        <v>83</v>
      </c>
      <c r="B84">
        <v>1</v>
      </c>
      <c r="C84">
        <v>0</v>
      </c>
      <c r="D84">
        <v>1</v>
      </c>
      <c r="E84" s="2">
        <f>Tabel1[[#This Row],['#signs]]-Tabel1[[#This Row],[TP]]</f>
        <v>1</v>
      </c>
      <c r="F84" s="4">
        <f>IF(AND(Tabel1[[#This Row],[FP]]=0,Tabel1[[#This Row],[FN]]=0),1,0)</f>
        <v>0</v>
      </c>
    </row>
    <row r="85" spans="1:6" x14ac:dyDescent="0.25">
      <c r="A85" s="5">
        <v>84</v>
      </c>
      <c r="B85">
        <v>3</v>
      </c>
      <c r="C85">
        <v>1</v>
      </c>
      <c r="D85">
        <v>1</v>
      </c>
      <c r="E85" s="2">
        <f>Tabel1[[#This Row],['#signs]]-Tabel1[[#This Row],[TP]]</f>
        <v>2</v>
      </c>
      <c r="F85" s="4">
        <f>IF(AND(Tabel1[[#This Row],[FP]]=0,Tabel1[[#This Row],[FN]]=0),1,0)</f>
        <v>0</v>
      </c>
    </row>
    <row r="86" spans="1:6" x14ac:dyDescent="0.25">
      <c r="A86" s="5">
        <v>85</v>
      </c>
      <c r="B86">
        <v>1</v>
      </c>
      <c r="C86">
        <v>0</v>
      </c>
      <c r="E86" s="2">
        <f>Tabel1[[#This Row],['#signs]]-Tabel1[[#This Row],[TP]]</f>
        <v>1</v>
      </c>
      <c r="F86" s="4">
        <f>IF(AND(Tabel1[[#This Row],[FP]]=0,Tabel1[[#This Row],[FN]]=0),1,0)</f>
        <v>0</v>
      </c>
    </row>
    <row r="87" spans="1:6" x14ac:dyDescent="0.25">
      <c r="A87" s="5">
        <v>86</v>
      </c>
      <c r="B87">
        <v>2</v>
      </c>
      <c r="C87">
        <v>2</v>
      </c>
      <c r="E87" s="2">
        <f>Tabel1[[#This Row],['#signs]]-Tabel1[[#This Row],[TP]]</f>
        <v>0</v>
      </c>
      <c r="F87" s="4">
        <f>IF(AND(Tabel1[[#This Row],[FP]]=0,Tabel1[[#This Row],[FN]]=0),1,0)</f>
        <v>1</v>
      </c>
    </row>
    <row r="88" spans="1:6" x14ac:dyDescent="0.25">
      <c r="A88" s="5">
        <v>87</v>
      </c>
      <c r="B88">
        <v>1</v>
      </c>
      <c r="C88">
        <v>1</v>
      </c>
      <c r="E88" s="2">
        <f>Tabel1[[#This Row],['#signs]]-Tabel1[[#This Row],[TP]]</f>
        <v>0</v>
      </c>
      <c r="F88" s="4">
        <f>IF(AND(Tabel1[[#This Row],[FP]]=0,Tabel1[[#This Row],[FN]]=0),1,0)</f>
        <v>1</v>
      </c>
    </row>
    <row r="89" spans="1:6" x14ac:dyDescent="0.25">
      <c r="A89" s="5">
        <v>88</v>
      </c>
      <c r="B89">
        <v>2</v>
      </c>
      <c r="C89">
        <v>1</v>
      </c>
      <c r="E89" s="2">
        <f>Tabel1[[#This Row],['#signs]]-Tabel1[[#This Row],[TP]]</f>
        <v>1</v>
      </c>
      <c r="F89" s="4">
        <f>IF(AND(Tabel1[[#This Row],[FP]]=0,Tabel1[[#This Row],[FN]]=0),1,0)</f>
        <v>0</v>
      </c>
    </row>
    <row r="90" spans="1:6" x14ac:dyDescent="0.25">
      <c r="A90" s="5">
        <v>89</v>
      </c>
      <c r="B90">
        <v>1</v>
      </c>
      <c r="C90">
        <v>0</v>
      </c>
      <c r="D90">
        <v>1</v>
      </c>
      <c r="E90" s="2">
        <f>Tabel1[[#This Row],['#signs]]-Tabel1[[#This Row],[TP]]</f>
        <v>1</v>
      </c>
      <c r="F90" s="4">
        <f>IF(AND(Tabel1[[#This Row],[FP]]=0,Tabel1[[#This Row],[FN]]=0),1,0)</f>
        <v>0</v>
      </c>
    </row>
    <row r="91" spans="1:6" x14ac:dyDescent="0.25">
      <c r="A91" s="5">
        <v>90</v>
      </c>
      <c r="B91">
        <v>1</v>
      </c>
      <c r="C91">
        <v>0</v>
      </c>
      <c r="E91" s="2">
        <f>Tabel1[[#This Row],['#signs]]-Tabel1[[#This Row],[TP]]</f>
        <v>1</v>
      </c>
      <c r="F91" s="4">
        <f>IF(AND(Tabel1[[#This Row],[FP]]=0,Tabel1[[#This Row],[FN]]=0),1,0)</f>
        <v>0</v>
      </c>
    </row>
    <row r="92" spans="1:6" x14ac:dyDescent="0.25">
      <c r="A92" s="5">
        <v>91</v>
      </c>
      <c r="B92">
        <v>1</v>
      </c>
      <c r="C92">
        <v>0</v>
      </c>
      <c r="E92" s="2">
        <f>Tabel1[[#This Row],['#signs]]-Tabel1[[#This Row],[TP]]</f>
        <v>1</v>
      </c>
      <c r="F92" s="4">
        <f>IF(AND(Tabel1[[#This Row],[FP]]=0,Tabel1[[#This Row],[FN]]=0),1,0)</f>
        <v>0</v>
      </c>
    </row>
    <row r="93" spans="1:6" x14ac:dyDescent="0.25">
      <c r="A93" s="5">
        <v>92</v>
      </c>
      <c r="B93">
        <v>1</v>
      </c>
      <c r="C93">
        <v>1</v>
      </c>
      <c r="E93" s="2">
        <f>Tabel1[[#This Row],['#signs]]-Tabel1[[#This Row],[TP]]</f>
        <v>0</v>
      </c>
      <c r="F93" s="4">
        <f>IF(AND(Tabel1[[#This Row],[FP]]=0,Tabel1[[#This Row],[FN]]=0),1,0)</f>
        <v>1</v>
      </c>
    </row>
    <row r="94" spans="1:6" x14ac:dyDescent="0.25">
      <c r="A94" s="5">
        <v>93</v>
      </c>
      <c r="B94">
        <v>3</v>
      </c>
      <c r="C94">
        <v>1</v>
      </c>
      <c r="E94" s="2">
        <f>Tabel1[[#This Row],['#signs]]-Tabel1[[#This Row],[TP]]</f>
        <v>2</v>
      </c>
      <c r="F94" s="4">
        <f>IF(AND(Tabel1[[#This Row],[FP]]=0,Tabel1[[#This Row],[FN]]=0),1,0)</f>
        <v>0</v>
      </c>
    </row>
    <row r="95" spans="1:6" x14ac:dyDescent="0.25">
      <c r="A95" s="5">
        <v>94</v>
      </c>
      <c r="B95">
        <v>2</v>
      </c>
      <c r="C95">
        <v>2</v>
      </c>
      <c r="E95" s="2">
        <f>Tabel1[[#This Row],['#signs]]-Tabel1[[#This Row],[TP]]</f>
        <v>0</v>
      </c>
      <c r="F95" s="4">
        <f>IF(AND(Tabel1[[#This Row],[FP]]=0,Tabel1[[#This Row],[FN]]=0),1,0)</f>
        <v>1</v>
      </c>
    </row>
    <row r="96" spans="1:6" x14ac:dyDescent="0.25">
      <c r="A96" s="5">
        <v>95</v>
      </c>
      <c r="B96">
        <v>2</v>
      </c>
      <c r="C96">
        <v>1</v>
      </c>
      <c r="E96" s="2">
        <f>Tabel1[[#This Row],['#signs]]-Tabel1[[#This Row],[TP]]</f>
        <v>1</v>
      </c>
      <c r="F96" s="4">
        <f>IF(AND(Tabel1[[#This Row],[FP]]=0,Tabel1[[#This Row],[FN]]=0),1,0)</f>
        <v>0</v>
      </c>
    </row>
    <row r="97" spans="1:6" x14ac:dyDescent="0.25">
      <c r="A97" s="5">
        <v>96</v>
      </c>
      <c r="B97">
        <v>1</v>
      </c>
      <c r="C97">
        <v>0</v>
      </c>
      <c r="D97">
        <v>2</v>
      </c>
      <c r="E97" s="2">
        <f>Tabel1[[#This Row],['#signs]]-Tabel1[[#This Row],[TP]]</f>
        <v>1</v>
      </c>
      <c r="F97" s="4">
        <f>IF(AND(Tabel1[[#This Row],[FP]]=0,Tabel1[[#This Row],[FN]]=0),1,0)</f>
        <v>0</v>
      </c>
    </row>
    <row r="98" spans="1:6" x14ac:dyDescent="0.25">
      <c r="A98" s="5">
        <v>97</v>
      </c>
      <c r="B98">
        <v>1</v>
      </c>
      <c r="C98">
        <v>1</v>
      </c>
      <c r="E98" s="2">
        <f>Tabel1[[#This Row],['#signs]]-Tabel1[[#This Row],[TP]]</f>
        <v>0</v>
      </c>
      <c r="F98" s="4">
        <f>IF(AND(Tabel1[[#This Row],[FP]]=0,Tabel1[[#This Row],[FN]]=0),1,0)</f>
        <v>1</v>
      </c>
    </row>
    <row r="99" spans="1:6" x14ac:dyDescent="0.25">
      <c r="A99" s="5">
        <v>98</v>
      </c>
      <c r="B99">
        <v>2</v>
      </c>
      <c r="C99">
        <v>1</v>
      </c>
      <c r="E99" s="2">
        <f>Tabel1[[#This Row],['#signs]]-Tabel1[[#This Row],[TP]]</f>
        <v>1</v>
      </c>
      <c r="F99" s="4">
        <f>IF(AND(Tabel1[[#This Row],[FP]]=0,Tabel1[[#This Row],[FN]]=0),1,0)</f>
        <v>0</v>
      </c>
    </row>
    <row r="100" spans="1:6" x14ac:dyDescent="0.25">
      <c r="A100" s="5">
        <v>99</v>
      </c>
      <c r="B100">
        <v>1</v>
      </c>
      <c r="C100">
        <v>1</v>
      </c>
      <c r="E100" s="2">
        <f>Tabel1[[#This Row],['#signs]]-Tabel1[[#This Row],[TP]]</f>
        <v>0</v>
      </c>
      <c r="F100" s="4">
        <f>IF(AND(Tabel1[[#This Row],[FP]]=0,Tabel1[[#This Row],[FN]]=0),1,0)</f>
        <v>1</v>
      </c>
    </row>
    <row r="101" spans="1:6" x14ac:dyDescent="0.25">
      <c r="A101" s="5">
        <v>100</v>
      </c>
      <c r="B101">
        <v>2</v>
      </c>
      <c r="C101">
        <v>2</v>
      </c>
      <c r="E101" s="2">
        <f>Tabel1[[#This Row],['#signs]]-Tabel1[[#This Row],[TP]]</f>
        <v>0</v>
      </c>
      <c r="F101" s="4">
        <f>IF(AND(Tabel1[[#This Row],[FP]]=0,Tabel1[[#This Row],[FN]]=0),1,0)</f>
        <v>1</v>
      </c>
    </row>
    <row r="102" spans="1:6" x14ac:dyDescent="0.25">
      <c r="A102" s="5">
        <v>101</v>
      </c>
      <c r="B102">
        <v>1</v>
      </c>
      <c r="C102">
        <v>0</v>
      </c>
      <c r="E102" s="2">
        <f>Tabel1[[#This Row],['#signs]]-Tabel1[[#This Row],[TP]]</f>
        <v>1</v>
      </c>
      <c r="F102" s="4">
        <f>IF(AND(Tabel1[[#This Row],[FP]]=0,Tabel1[[#This Row],[FN]]=0),1,0)</f>
        <v>0</v>
      </c>
    </row>
    <row r="103" spans="1:6" x14ac:dyDescent="0.25">
      <c r="A103" s="5">
        <v>102</v>
      </c>
      <c r="B103">
        <v>1</v>
      </c>
      <c r="C103">
        <v>0</v>
      </c>
      <c r="D103">
        <v>1</v>
      </c>
      <c r="E103" s="2">
        <f>Tabel1[[#This Row],['#signs]]-Tabel1[[#This Row],[TP]]</f>
        <v>1</v>
      </c>
      <c r="F103" s="4">
        <f>IF(AND(Tabel1[[#This Row],[FP]]=0,Tabel1[[#This Row],[FN]]=0),1,0)</f>
        <v>0</v>
      </c>
    </row>
    <row r="104" spans="1:6" x14ac:dyDescent="0.25">
      <c r="A104" s="5">
        <v>103</v>
      </c>
      <c r="B104">
        <v>1</v>
      </c>
      <c r="C104">
        <v>1</v>
      </c>
      <c r="E104" s="2">
        <f>Tabel1[[#This Row],['#signs]]-Tabel1[[#This Row],[TP]]</f>
        <v>0</v>
      </c>
      <c r="F104" s="4">
        <f>IF(AND(Tabel1[[#This Row],[FP]]=0,Tabel1[[#This Row],[FN]]=0),1,0)</f>
        <v>1</v>
      </c>
    </row>
    <row r="105" spans="1:6" x14ac:dyDescent="0.25">
      <c r="A105" s="5">
        <v>104</v>
      </c>
      <c r="B105">
        <v>1</v>
      </c>
      <c r="C105">
        <v>0</v>
      </c>
      <c r="E105" s="2">
        <f>Tabel1[[#This Row],['#signs]]-Tabel1[[#This Row],[TP]]</f>
        <v>1</v>
      </c>
      <c r="F105" s="4">
        <f>IF(AND(Tabel1[[#This Row],[FP]]=0,Tabel1[[#This Row],[FN]]=0),1,0)</f>
        <v>0</v>
      </c>
    </row>
    <row r="106" spans="1:6" x14ac:dyDescent="0.25">
      <c r="A106" s="5">
        <v>105</v>
      </c>
      <c r="B106">
        <v>1</v>
      </c>
      <c r="C106">
        <v>0</v>
      </c>
      <c r="D106">
        <v>1</v>
      </c>
      <c r="E106" s="2">
        <f>Tabel1[[#This Row],['#signs]]-Tabel1[[#This Row],[TP]]</f>
        <v>1</v>
      </c>
      <c r="F106" s="4">
        <f>IF(AND(Tabel1[[#This Row],[FP]]=0,Tabel1[[#This Row],[FN]]=0),1,0)</f>
        <v>0</v>
      </c>
    </row>
    <row r="107" spans="1:6" x14ac:dyDescent="0.25">
      <c r="A107" s="5">
        <v>106</v>
      </c>
      <c r="B107">
        <v>1</v>
      </c>
      <c r="C107">
        <v>1</v>
      </c>
      <c r="E107" s="2">
        <f>Tabel1[[#This Row],['#signs]]-Tabel1[[#This Row],[TP]]</f>
        <v>0</v>
      </c>
      <c r="F107" s="4">
        <f>IF(AND(Tabel1[[#This Row],[FP]]=0,Tabel1[[#This Row],[FN]]=0),1,0)</f>
        <v>1</v>
      </c>
    </row>
    <row r="108" spans="1:6" x14ac:dyDescent="0.25">
      <c r="A108" s="5">
        <v>107</v>
      </c>
      <c r="B108">
        <v>1</v>
      </c>
      <c r="C108">
        <v>1</v>
      </c>
      <c r="E108" s="2">
        <f>Tabel1[[#This Row],['#signs]]-Tabel1[[#This Row],[TP]]</f>
        <v>0</v>
      </c>
      <c r="F108" s="4">
        <f>IF(AND(Tabel1[[#This Row],[FP]]=0,Tabel1[[#This Row],[FN]]=0),1,0)</f>
        <v>1</v>
      </c>
    </row>
    <row r="109" spans="1:6" x14ac:dyDescent="0.25">
      <c r="A109" s="5">
        <v>108</v>
      </c>
      <c r="B109">
        <v>1</v>
      </c>
      <c r="C109">
        <v>0</v>
      </c>
      <c r="E109" s="2">
        <f>Tabel1[[#This Row],['#signs]]-Tabel1[[#This Row],[TP]]</f>
        <v>1</v>
      </c>
      <c r="F109" s="4">
        <f>IF(AND(Tabel1[[#This Row],[FP]]=0,Tabel1[[#This Row],[FN]]=0),1,0)</f>
        <v>0</v>
      </c>
    </row>
    <row r="110" spans="1:6" x14ac:dyDescent="0.25">
      <c r="A110" s="5">
        <v>109</v>
      </c>
      <c r="B110">
        <v>1</v>
      </c>
      <c r="C110">
        <v>1</v>
      </c>
      <c r="E110" s="2">
        <f>Tabel1[[#This Row],['#signs]]-Tabel1[[#This Row],[TP]]</f>
        <v>0</v>
      </c>
      <c r="F110" s="4">
        <f>IF(AND(Tabel1[[#This Row],[FP]]=0,Tabel1[[#This Row],[FN]]=0),1,0)</f>
        <v>1</v>
      </c>
    </row>
    <row r="111" spans="1:6" x14ac:dyDescent="0.25">
      <c r="A111" s="5">
        <v>110</v>
      </c>
      <c r="B111">
        <v>2</v>
      </c>
      <c r="C111">
        <v>1</v>
      </c>
      <c r="D111">
        <v>1</v>
      </c>
      <c r="E111" s="2">
        <f>Tabel1[[#This Row],['#signs]]-Tabel1[[#This Row],[TP]]</f>
        <v>1</v>
      </c>
      <c r="F111" s="4">
        <f>IF(AND(Tabel1[[#This Row],[FP]]=0,Tabel1[[#This Row],[FN]]=0),1,0)</f>
        <v>0</v>
      </c>
    </row>
    <row r="112" spans="1:6" x14ac:dyDescent="0.25">
      <c r="A112" s="5">
        <v>111</v>
      </c>
      <c r="B112">
        <v>2</v>
      </c>
      <c r="C112">
        <v>2</v>
      </c>
      <c r="D112">
        <v>1</v>
      </c>
      <c r="E112" s="2">
        <f>Tabel1[[#This Row],['#signs]]-Tabel1[[#This Row],[TP]]</f>
        <v>0</v>
      </c>
      <c r="F112" s="4">
        <f>IF(AND(Tabel1[[#This Row],[FP]]=0,Tabel1[[#This Row],[FN]]=0),1,0)</f>
        <v>0</v>
      </c>
    </row>
    <row r="113" spans="1:6" x14ac:dyDescent="0.25">
      <c r="A113" s="5">
        <v>112</v>
      </c>
      <c r="B113">
        <v>1</v>
      </c>
      <c r="C113">
        <v>0</v>
      </c>
      <c r="D113">
        <v>3</v>
      </c>
      <c r="E113" s="2">
        <f>Tabel1[[#This Row],['#signs]]-Tabel1[[#This Row],[TP]]</f>
        <v>1</v>
      </c>
      <c r="F113" s="4">
        <f>IF(AND(Tabel1[[#This Row],[FP]]=0,Tabel1[[#This Row],[FN]]=0),1,0)</f>
        <v>0</v>
      </c>
    </row>
    <row r="114" spans="1:6" x14ac:dyDescent="0.25">
      <c r="A114" s="5">
        <v>113</v>
      </c>
      <c r="B114">
        <v>1</v>
      </c>
      <c r="C114">
        <v>1</v>
      </c>
      <c r="E114" s="2">
        <f>Tabel1[[#This Row],['#signs]]-Tabel1[[#This Row],[TP]]</f>
        <v>0</v>
      </c>
      <c r="F114" s="4">
        <f>IF(AND(Tabel1[[#This Row],[FP]]=0,Tabel1[[#This Row],[FN]]=0),1,0)</f>
        <v>1</v>
      </c>
    </row>
    <row r="115" spans="1:6" x14ac:dyDescent="0.25">
      <c r="A115" s="5">
        <v>114</v>
      </c>
      <c r="B115">
        <v>1</v>
      </c>
      <c r="C115">
        <v>1</v>
      </c>
      <c r="E115" s="2">
        <f>Tabel1[[#This Row],['#signs]]-Tabel1[[#This Row],[TP]]</f>
        <v>0</v>
      </c>
      <c r="F115" s="4">
        <f>IF(AND(Tabel1[[#This Row],[FP]]=0,Tabel1[[#This Row],[FN]]=0),1,0)</f>
        <v>1</v>
      </c>
    </row>
    <row r="116" spans="1:6" x14ac:dyDescent="0.25">
      <c r="A116" s="5">
        <v>115</v>
      </c>
      <c r="B116">
        <v>1</v>
      </c>
      <c r="C116">
        <v>0</v>
      </c>
      <c r="E116" s="2">
        <f>Tabel1[[#This Row],['#signs]]-Tabel1[[#This Row],[TP]]</f>
        <v>1</v>
      </c>
      <c r="F116" s="4">
        <f>IF(AND(Tabel1[[#This Row],[FP]]=0,Tabel1[[#This Row],[FN]]=0),1,0)</f>
        <v>0</v>
      </c>
    </row>
    <row r="117" spans="1:6" x14ac:dyDescent="0.25">
      <c r="A117" s="5">
        <v>116</v>
      </c>
      <c r="B117">
        <v>1</v>
      </c>
      <c r="C117">
        <v>1</v>
      </c>
      <c r="E117" s="2">
        <f>Tabel1[[#This Row],['#signs]]-Tabel1[[#This Row],[TP]]</f>
        <v>0</v>
      </c>
      <c r="F117" s="4">
        <f>IF(AND(Tabel1[[#This Row],[FP]]=0,Tabel1[[#This Row],[FN]]=0),1,0)</f>
        <v>1</v>
      </c>
    </row>
    <row r="118" spans="1:6" x14ac:dyDescent="0.25">
      <c r="A118" s="5">
        <v>117</v>
      </c>
      <c r="B118">
        <v>1</v>
      </c>
      <c r="C118">
        <v>1</v>
      </c>
      <c r="E118" s="2">
        <f>Tabel1[[#This Row],['#signs]]-Tabel1[[#This Row],[TP]]</f>
        <v>0</v>
      </c>
      <c r="F118" s="4">
        <f>IF(AND(Tabel1[[#This Row],[FP]]=0,Tabel1[[#This Row],[FN]]=0),1,0)</f>
        <v>1</v>
      </c>
    </row>
    <row r="119" spans="1:6" x14ac:dyDescent="0.25">
      <c r="A119" s="5">
        <v>118</v>
      </c>
      <c r="B119">
        <v>2</v>
      </c>
      <c r="C119">
        <v>1</v>
      </c>
      <c r="E119" s="2">
        <f>Tabel1[[#This Row],['#signs]]-Tabel1[[#This Row],[TP]]</f>
        <v>1</v>
      </c>
      <c r="F119" s="4">
        <f>IF(AND(Tabel1[[#This Row],[FP]]=0,Tabel1[[#This Row],[FN]]=0),1,0)</f>
        <v>0</v>
      </c>
    </row>
    <row r="120" spans="1:6" x14ac:dyDescent="0.25">
      <c r="A120" s="5">
        <v>119</v>
      </c>
      <c r="B120">
        <v>2</v>
      </c>
      <c r="C120">
        <v>0</v>
      </c>
      <c r="E120" s="2">
        <f>Tabel1[[#This Row],['#signs]]-Tabel1[[#This Row],[TP]]</f>
        <v>2</v>
      </c>
      <c r="F120" s="4">
        <f>IF(AND(Tabel1[[#This Row],[FP]]=0,Tabel1[[#This Row],[FN]]=0),1,0)</f>
        <v>0</v>
      </c>
    </row>
    <row r="121" spans="1:6" x14ac:dyDescent="0.25">
      <c r="A121" s="5">
        <v>120</v>
      </c>
      <c r="B121">
        <v>1</v>
      </c>
      <c r="C121">
        <v>1</v>
      </c>
      <c r="E121" s="2">
        <f>Tabel1[[#This Row],['#signs]]-Tabel1[[#This Row],[TP]]</f>
        <v>0</v>
      </c>
      <c r="F121" s="4">
        <f>IF(AND(Tabel1[[#This Row],[FP]]=0,Tabel1[[#This Row],[FN]]=0),1,0)</f>
        <v>1</v>
      </c>
    </row>
    <row r="122" spans="1:6" x14ac:dyDescent="0.25">
      <c r="A122" s="3">
        <f>SUBTOTAL(103,Tabel1[file])</f>
        <v>120</v>
      </c>
      <c r="B122">
        <f>SUBTOTAL(109,Tabel1['#signs])</f>
        <v>171</v>
      </c>
      <c r="C122">
        <f>SUBTOTAL(109,Tabel1[TP])</f>
        <v>97</v>
      </c>
      <c r="D122">
        <f>SUBTOTAL(109,Tabel1[FP])</f>
        <v>36</v>
      </c>
      <c r="E122" s="2">
        <f>SUBTOTAL(109,Tabel1[FN])</f>
        <v>74</v>
      </c>
      <c r="F122">
        <f>SUBTOTAL(109,Tabel1[correct?])</f>
        <v>52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6124EE7-896A-4C47-BB39-43D61D7AA2E5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" iconId="0"/>
              <x14:cfIcon iconSet="NoIcons" iconId="0"/>
              <x14:cfIcon iconSet="3Symbols" iconId="2"/>
            </x14:iconSet>
          </x14:cfRule>
          <xm:sqref>F2:F121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streetview_images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Willem-Jan Meerkerk</dc:creator>
  <cp:lastModifiedBy>Willem-Jan Meerkerk</cp:lastModifiedBy>
  <dcterms:created xsi:type="dcterms:W3CDTF">2017-06-30T12:27:23Z</dcterms:created>
  <dcterms:modified xsi:type="dcterms:W3CDTF">2017-06-30T13:50:02Z</dcterms:modified>
</cp:coreProperties>
</file>